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ResearchProjects\CarAccidents\trafficCAUS\dataraw\"/>
    </mc:Choice>
  </mc:AlternateContent>
  <bookViews>
    <workbookView xWindow="-120" yWindow="-120" windowWidth="29040" windowHeight="15840"/>
  </bookViews>
  <sheets>
    <sheet name="Sheet1" sheetId="1" r:id="rId1"/>
    <sheet name="Urbanization (Wiki)" sheetId="2" r:id="rId2"/>
    <sheet name="Licensed Drivers (DOT)" sheetId="4" r:id="rId3"/>
    <sheet name="Vehicles per person (Wiki)" sheetId="5" r:id="rId4"/>
    <sheet name="State Stats (DOT)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4" i="1"/>
  <c r="D5" i="1"/>
  <c r="D6" i="1"/>
  <c r="D7" i="1"/>
  <c r="D8" i="1"/>
  <c r="D9" i="1"/>
  <c r="D10" i="1"/>
  <c r="D3" i="1"/>
  <c r="D2" i="1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4" i="6"/>
  <c r="L6" i="1" l="1"/>
  <c r="L3" i="1"/>
  <c r="L4" i="1"/>
  <c r="L5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" i="1"/>
</calcChain>
</file>

<file path=xl/sharedStrings.xml><?xml version="1.0" encoding="utf-8"?>
<sst xmlns="http://schemas.openxmlformats.org/spreadsheetml/2006/main" count="363" uniqueCount="154">
  <si>
    <t>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</si>
  <si>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</si>
  <si>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</si>
  <si>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</si>
  <si>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</si>
  <si>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</si>
  <si>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</si>
  <si>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</si>
  <si>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</si>
  <si>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</si>
  <si>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</si>
  <si>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</si>
  <si>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</si>
  <si>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</si>
  <si>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</si>
  <si>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</si>
  <si>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</si>
  <si>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</si>
  <si>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</si>
  <si>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</si>
  <si>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</si>
  <si>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</si>
  <si>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</si>
  <si>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</si>
  <si>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</si>
  <si>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</si>
  <si>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</si>
  <si>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</si>
  <si>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</si>
  <si>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</si>
  <si>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</si>
  <si>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</si>
  <si>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</si>
  <si>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</si>
  <si>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</si>
  <si>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</si>
  <si>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</si>
  <si>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</si>
  <si>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</si>
  <si>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</si>
  <si>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</si>
  <si>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</si>
  <si>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</si>
  <si>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</si>
  <si>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</si>
  <si>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</si>
  <si>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</si>
  <si>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</si>
  <si>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</si>
  <si>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</si>
  <si>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</si>
  <si>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</si>
  <si>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District of Columbia</t>
  </si>
  <si>
    <t>2019</t>
  </si>
  <si>
    <t>Total</t>
  </si>
  <si>
    <t>Vehicles per 1000 People</t>
  </si>
  <si>
    <t>checkU</t>
  </si>
  <si>
    <t>Urbanization</t>
  </si>
  <si>
    <t>Source: https://en.wikipedia.org/wiki/Urbanization_in_the_United_States (accessed 2021-11-01)</t>
  </si>
  <si>
    <t>Source: https://www.fhwa.dot.gov/policyinformation/statistics/2019/dl201.cfm (accessed 2021-11-01)</t>
  </si>
  <si>
    <t>checkLD</t>
  </si>
  <si>
    <t>Source: https://en.wikipedia.org/wiki/List_of_U.S._states_by_vehicles_per_capita (accessed 2021-11-01)</t>
  </si>
  <si>
    <t>The Urban Population as a Percentage of the Total Population</t>
  </si>
  <si>
    <t>Licensed Drivers, by State, 1949 - 2019 ; Table DL-201</t>
  </si>
  <si>
    <t>Vehicles per 1000 People in 2017</t>
  </si>
  <si>
    <t>VehiclesPer1000</t>
  </si>
  <si>
    <t>checkV1000</t>
  </si>
  <si>
    <t>State &amp; Urbanized Area Statistics</t>
  </si>
  <si>
    <t>Source: https://www.fhwa.dot.gov/ohim/onh00/onh2p11.htm (accessed 2021-12-25)</t>
  </si>
  <si>
    <t>Resident Population</t>
  </si>
  <si>
    <t>Driving Age Population</t>
  </si>
  <si>
    <t>Highway Motor Fuel Use (000)</t>
  </si>
  <si>
    <t>Total Lane Miles</t>
  </si>
  <si>
    <t>Total Road and Street Mileage</t>
  </si>
  <si>
    <t>Annual VMT (Millions)</t>
  </si>
  <si>
    <t>Total Highway Fatalities</t>
  </si>
  <si>
    <t>Fatalities (per 100 million VMT)</t>
  </si>
  <si>
    <t>State Motor Fuel Taxes and Other Related Receipts</t>
  </si>
  <si>
    <t>Total Highway Capital Outlay (000)</t>
  </si>
  <si>
    <t>Total Disburse-ments for Highways (000)</t>
  </si>
  <si>
    <t>Payments the HTF (000)</t>
  </si>
  <si>
    <t>Apportion-ments from the Federal HTF (000)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</si>
  <si>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</si>
  <si>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</si>
  <si>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</si>
  <si>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</si>
  <si>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</si>
  <si>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</si>
  <si>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</si>
  <si>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</si>
  <si>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</si>
  <si>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</si>
  <si>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</si>
  <si>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</si>
  <si>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</si>
  <si>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</si>
  <si>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</si>
  <si>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</si>
  <si>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</si>
  <si>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</si>
  <si>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</si>
  <si>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</si>
  <si>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</si>
  <si>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</si>
  <si>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</si>
  <si>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</si>
  <si>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</si>
  <si>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</si>
  <si>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</si>
  <si>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</si>
  <si>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</si>
  <si>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</si>
  <si>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</si>
  <si>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</si>
  <si>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</si>
  <si>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</si>
  <si>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</si>
  <si>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</si>
  <si>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</si>
  <si>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</si>
  <si>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</si>
  <si>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</si>
  <si>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</si>
  <si>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</si>
  <si>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</si>
  <si>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</si>
  <si>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</si>
  <si>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</si>
  <si>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</si>
  <si>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</si>
  <si>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</si>
  <si>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</si>
  <si>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</si>
  <si>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U.S.</t>
  </si>
  <si>
    <t>Registered Vehicles</t>
  </si>
  <si>
    <t>Total Licensed Drivers</t>
  </si>
  <si>
    <t>Licensed Driver per 1,000 Driving Age Population)</t>
  </si>
  <si>
    <t>Motor Vehicles per 1,000 Population</t>
  </si>
  <si>
    <t>Motor Vehicles per Licensed Drivers</t>
  </si>
  <si>
    <t>Persons Registered Motor Vehicle)</t>
  </si>
  <si>
    <t>Gallons of fuel per vehicles</t>
  </si>
  <si>
    <t>Miles Gallon</t>
  </si>
  <si>
    <t>Annual Miles per Vehicle</t>
  </si>
  <si>
    <t>Vehicle Miles per Capita</t>
  </si>
  <si>
    <t>Vehicle Miles per Licensed Driver</t>
  </si>
  <si>
    <t>have from Wiki</t>
  </si>
  <si>
    <t>very correlated to the next (total mileage)</t>
  </si>
  <si>
    <t>very correlated to the next (miles per driver)</t>
  </si>
  <si>
    <t>Population1000</t>
  </si>
  <si>
    <t>TotalRoadAndStreetMileage</t>
  </si>
  <si>
    <t>VehicleMilesPerLicensedDriver</t>
  </si>
  <si>
    <t>RoadMilesPer1000Persons</t>
  </si>
  <si>
    <t>LicensedDrivers</t>
  </si>
  <si>
    <t>RegisteredVehicles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</si>
</sst>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0.00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2">
    <xf numFmtId="0" fontId="0" fillId="0" borderId="0" xfId="0"/>
    <xf numFmtId="165" fontId="0" fillId="0" borderId="0" xfId="1" applyNumberFormat="1" applyFont="1"/>
    <xf numFmtId="0" fontId="0" fillId="4" borderId="2" xfId="0" applyFont="1" applyFill="1" applyBorder="1"/>
    <xf numFmtId="0" fontId="0" fillId="0" borderId="2" xfId="0" applyFont="1" applyBorder="1"/>
    <xf numFmtId="41" fontId="0" fillId="0" borderId="3" xfId="0" applyNumberFormat="1" applyFont="1" applyBorder="1"/>
    <xf numFmtId="0" fontId="0" fillId="4" borderId="4" xfId="0" applyFont="1" applyFill="1" applyBorder="1"/>
    <xf numFmtId="0" fontId="0" fillId="4" borderId="3" xfId="0" applyFont="1" applyFill="1" applyBorder="1"/>
    <xf numFmtId="165" fontId="0" fillId="4" borderId="3" xfId="1" applyNumberFormat="1" applyFont="1" applyFill="1" applyBorder="1" applyAlignment="1">
      <alignment horizontal="center"/>
    </xf>
    <xf numFmtId="0" fontId="3" fillId="3" borderId="5" xfId="0" applyFont="1" applyFill="1" applyBorder="1"/>
    <xf numFmtId="0" fontId="0" fillId="4" borderId="5" xfId="0" applyFont="1" applyFill="1" applyBorder="1"/>
    <xf numFmtId="165" fontId="0" fillId="4" borderId="6" xfId="1" applyNumberFormat="1" applyFont="1" applyFill="1" applyBorder="1" applyAlignment="1">
      <alignment horizontal="center"/>
    </xf>
    <xf numFmtId="0" fontId="0" fillId="0" borderId="5" xfId="0" applyFont="1" applyBorder="1"/>
    <xf numFmtId="165" fontId="0" fillId="0" borderId="6" xfId="1" applyNumberFormat="1" applyFont="1" applyBorder="1" applyAlignment="1">
      <alignment horizontal="center"/>
    </xf>
    <xf numFmtId="41" fontId="0" fillId="4" borderId="6" xfId="0" applyNumberFormat="1" applyFont="1" applyFill="1" applyBorder="1"/>
    <xf numFmtId="41" fontId="0" fillId="0" borderId="6" xfId="0" applyNumberFormat="1" applyFont="1" applyBorder="1"/>
    <xf numFmtId="0" fontId="0" fillId="4" borderId="7" xfId="0" applyFont="1" applyFill="1" applyBorder="1"/>
    <xf numFmtId="0" fontId="0" fillId="4" borderId="6" xfId="0" applyFont="1" applyFill="1" applyBorder="1"/>
    <xf numFmtId="0" fontId="0" fillId="0" borderId="7" xfId="0" applyFont="1" applyBorder="1"/>
    <xf numFmtId="0" fontId="0" fillId="0" borderId="6" xfId="0" applyFont="1" applyBorder="1"/>
    <xf numFmtId="0" fontId="3" fillId="3" borderId="6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64" fontId="0" fillId="0" borderId="0" xfId="1" applyNumberFormat="1" applyFont="1" applyFill="1" applyBorder="1" applyAlignment="1">
      <alignment horizontal="right"/>
    </xf>
    <xf numFmtId="41" fontId="0" fillId="0" borderId="0" xfId="0" applyNumberFormat="1" applyFill="1" applyBorder="1" applyAlignment="1">
      <alignment horizontal="right"/>
    </xf>
    <xf numFmtId="0" fontId="0" fillId="0" borderId="0" xfId="1" applyNumberFormat="1" applyFont="1" applyFill="1" applyBorder="1" applyAlignment="1">
      <alignment horizontal="right"/>
    </xf>
    <xf numFmtId="0" fontId="0" fillId="0" borderId="0" xfId="1" applyNumberFormat="1" applyFont="1" applyFill="1" applyBorder="1"/>
    <xf numFmtId="3" fontId="0" fillId="0" borderId="0" xfId="0" applyNumberFormat="1"/>
    <xf numFmtId="0" fontId="0" fillId="0" borderId="0" xfId="0" applyAlignment="1">
      <alignment wrapText="1"/>
    </xf>
    <xf numFmtId="0" fontId="3" fillId="3" borderId="6" xfId="1" applyNumberFormat="1" applyFont="1" applyFill="1" applyBorder="1" applyAlignment="1">
      <alignment horizontal="center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2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2" fillId="0" borderId="0" xfId="2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1" fontId="0" fillId="0" borderId="0" xfId="0" applyNumberFormat="1" applyFill="1" applyBorder="1" applyAlignment="1">
      <alignment horizontal="right"/>
    </xf>
    <xf numFmtId="1" fontId="0" fillId="0" borderId="0" xfId="0" applyNumberFormat="1" applyFill="1" applyBorder="1"/>
    <xf numFmtId="41" fontId="4" fillId="0" borderId="0" xfId="0" applyNumberFormat="1" applyFont="1" applyFill="1" applyBorder="1" applyAlignment="1">
      <alignment horizontal="right" wrapText="1"/>
    </xf>
    <xf numFmtId="0" fontId="0" fillId="7" borderId="0" xfId="0" applyFill="1" applyAlignment="1">
      <alignment wrapText="1"/>
    </xf>
  </cellXfs>
  <cellStyles count="3">
    <cellStyle name="Normal" xfId="0" builtinId="0"/>
    <cellStyle name="Output" xfId="2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I15" sqref="I15"/>
    </sheetView>
  </sheetViews>
  <sheetFormatPr defaultRowHeight="15" x14ac:dyDescent="0.25"/>
  <cols>
    <col min="1" max="1" width="19.85546875" style="22" customWidth="1"/>
    <col min="2" max="2" width="5.5703125" style="22" bestFit="1" customWidth="1"/>
    <col min="3" max="3" width="19.85546875" style="26" customWidth="1"/>
    <col min="4" max="7" width="19.85546875" style="21" customWidth="1"/>
    <col min="8" max="8" width="25.42578125" style="21" customWidth="1"/>
    <col min="9" max="9" width="27.140625" style="21" bestFit="1" customWidth="1"/>
    <col min="10" max="10" width="7.28515625" style="21" bestFit="1" customWidth="1"/>
    <col min="11" max="11" width="8.140625" style="21" bestFit="1" customWidth="1"/>
    <col min="12" max="12" width="12.42578125" style="21" customWidth="1"/>
    <col min="13" max="16384" width="9.140625" style="21"/>
  </cols>
  <sheetData>
    <row r="1" spans="1:13" s="37" customFormat="1" ht="45" x14ac:dyDescent="0.25">
      <c r="A1" s="33" t="s">
        <v>0</v>
      </c>
      <c r="B1" s="33" t="s">
        <v>51</v>
      </c>
      <c r="C1" s="34" t="s">
        <v>57</v>
      </c>
      <c r="D1" s="35" t="s">
        <v>148</v>
      </c>
      <c r="E1" s="40" t="s">
        <v>149</v>
      </c>
      <c r="F1" s="35" t="s">
        <v>150</v>
      </c>
      <c r="G1" s="35" t="s">
        <v>151</v>
      </c>
      <c r="H1" s="35" t="s">
        <v>152</v>
      </c>
      <c r="I1" s="35" t="s">
        <v>65</v>
      </c>
      <c r="J1" s="36" t="s">
        <v>56</v>
      </c>
      <c r="K1" s="36" t="s">
        <v>60</v>
      </c>
      <c r="L1" s="36" t="s">
        <v>66</v>
      </c>
      <c r="M1" s="37" t="s">
        <v>153</v>
      </c>
    </row>
    <row r="2" spans="1:13" x14ac:dyDescent="0.25">
      <c r="A2" s="22" t="s">
        <v>1</v>
      </c>
      <c r="B2" s="22" t="s">
        <v>82</v>
      </c>
      <c r="C2" s="23">
        <f>'Urbanization (Wiki)'!B4</f>
        <v>0.59</v>
      </c>
      <c r="D2" s="38">
        <f>'State Stats (DOT)'!C4</f>
        <v>4447</v>
      </c>
      <c r="E2" s="38">
        <f>'State Stats (DOT)'!G4</f>
        <v>94311</v>
      </c>
      <c r="F2" s="38">
        <f>'State Stats (DOT)'!Z4</f>
        <v>16054</v>
      </c>
      <c r="G2" s="38">
        <f>ROUND(E2/D2, 0)</f>
        <v>21</v>
      </c>
      <c r="H2" s="38">
        <f>'Licensed Drivers (DOT)'!B4</f>
        <v>4026151</v>
      </c>
      <c r="I2" s="39">
        <f>'Vehicles per person (Wiki)'!B4</f>
        <v>1030</v>
      </c>
      <c r="J2" s="20" t="b">
        <f>A2='Urbanization (Wiki)'!A4</f>
        <v>1</v>
      </c>
      <c r="K2" s="20" t="b">
        <f>A2='Licensed Drivers (DOT)'!A4</f>
        <v>1</v>
      </c>
      <c r="L2" s="21" t="b">
        <f>A2='Vehicles per person (Wiki)'!A4</f>
        <v>1</v>
      </c>
      <c r="M2" s="38">
        <f>'State Stats (DOT)'!P4</f>
        <v>3960149</v>
      </c>
    </row>
    <row r="3" spans="1:13" x14ac:dyDescent="0.25">
      <c r="A3" s="22" t="s">
        <v>2</v>
      </c>
      <c r="B3" s="22" t="s">
        <v>83</v>
      </c>
      <c r="C3" s="23">
        <f>'Urbanization (Wiki)'!B5</f>
        <v>0.66</v>
      </c>
      <c r="D3" s="38">
        <f>'State Stats (DOT)'!C5</f>
        <v>626</v>
      </c>
      <c r="E3" s="38">
        <f>'State Stats (DOT)'!G5</f>
        <v>12823</v>
      </c>
      <c r="F3" s="38">
        <f>'State Stats (DOT)'!Z5</f>
        <v>9915</v>
      </c>
      <c r="G3" s="38">
        <f t="shared" ref="G3:G52" si="0">ROUND(E3/D3, 0)</f>
        <v>20</v>
      </c>
      <c r="H3" s="38">
        <f>'Licensed Drivers (DOT)'!B5</f>
        <v>529281</v>
      </c>
      <c r="I3" s="39">
        <f>'Vehicles per person (Wiki)'!B5</f>
        <v>960</v>
      </c>
      <c r="J3" s="20" t="b">
        <f>A3='Urbanization (Wiki)'!A5</f>
        <v>1</v>
      </c>
      <c r="K3" s="20" t="b">
        <f>A3='Licensed Drivers (DOT)'!A5</f>
        <v>1</v>
      </c>
      <c r="L3" s="21" t="b">
        <f>A3='Vehicles per person (Wiki)'!A5</f>
        <v>1</v>
      </c>
      <c r="M3" s="38">
        <f>'State Stats (DOT)'!P5</f>
        <v>594399</v>
      </c>
    </row>
    <row r="4" spans="1:13" x14ac:dyDescent="0.25">
      <c r="A4" s="22" t="s">
        <v>3</v>
      </c>
      <c r="B4" s="22" t="s">
        <v>84</v>
      </c>
      <c r="C4" s="23">
        <f>'Urbanization (Wiki)'!B6</f>
        <v>0.89800000000000002</v>
      </c>
      <c r="D4" s="38">
        <f>'State Stats (DOT)'!C6</f>
        <v>5130</v>
      </c>
      <c r="E4" s="38">
        <f>'State Stats (DOT)'!G6</f>
        <v>55195</v>
      </c>
      <c r="F4" s="38">
        <f>'State Stats (DOT)'!Z6</f>
        <v>14493</v>
      </c>
      <c r="G4" s="38">
        <f t="shared" si="0"/>
        <v>11</v>
      </c>
      <c r="H4" s="38">
        <f>'Licensed Drivers (DOT)'!B6</f>
        <v>5369210</v>
      </c>
      <c r="I4" s="39">
        <f>'Vehicles per person (Wiki)'!B6</f>
        <v>823</v>
      </c>
      <c r="J4" s="20" t="b">
        <f>A4='Urbanization (Wiki)'!A6</f>
        <v>1</v>
      </c>
      <c r="K4" s="20" t="b">
        <f>A4='Licensed Drivers (DOT)'!A6</f>
        <v>1</v>
      </c>
      <c r="L4" s="21" t="b">
        <f>A4='Vehicles per person (Wiki)'!A6</f>
        <v>1</v>
      </c>
      <c r="M4" s="38">
        <f>'State Stats (DOT)'!P6</f>
        <v>3794538</v>
      </c>
    </row>
    <row r="5" spans="1:13" x14ac:dyDescent="0.25">
      <c r="A5" s="22" t="s">
        <v>4</v>
      </c>
      <c r="B5" s="22" t="s">
        <v>85</v>
      </c>
      <c r="C5" s="23">
        <f>'Urbanization (Wiki)'!B7</f>
        <v>0.56200000000000006</v>
      </c>
      <c r="D5" s="38">
        <f>'State Stats (DOT)'!C7</f>
        <v>2673</v>
      </c>
      <c r="E5" s="38">
        <f>'State Stats (DOT)'!G7</f>
        <v>97600</v>
      </c>
      <c r="F5" s="38">
        <f>'State Stats (DOT)'!Z7</f>
        <v>14974</v>
      </c>
      <c r="G5" s="38">
        <f t="shared" si="0"/>
        <v>37</v>
      </c>
      <c r="H5" s="38">
        <f>'Licensed Drivers (DOT)'!B7</f>
        <v>2153929</v>
      </c>
      <c r="I5" s="39">
        <f>'Vehicles per person (Wiki)'!B7</f>
        <v>931</v>
      </c>
      <c r="J5" s="20" t="b">
        <f>A5='Urbanization (Wiki)'!A7</f>
        <v>1</v>
      </c>
      <c r="K5" s="20" t="b">
        <f>A5='Licensed Drivers (DOT)'!A7</f>
        <v>1</v>
      </c>
      <c r="L5" s="21" t="b">
        <f>A5='Vehicles per person (Wiki)'!A7</f>
        <v>1</v>
      </c>
      <c r="M5" s="38">
        <f>'State Stats (DOT)'!P7</f>
        <v>1840193</v>
      </c>
    </row>
    <row r="6" spans="1:13" x14ac:dyDescent="0.25">
      <c r="A6" s="22" t="s">
        <v>5</v>
      </c>
      <c r="B6" s="22" t="s">
        <v>86</v>
      </c>
      <c r="C6" s="23">
        <f>'Urbanization (Wiki)'!B8</f>
        <v>0.95</v>
      </c>
      <c r="D6" s="38">
        <f>'State Stats (DOT)'!C8</f>
        <v>33871</v>
      </c>
      <c r="E6" s="38">
        <f>'State Stats (DOT)'!G8</f>
        <v>168076</v>
      </c>
      <c r="F6" s="38">
        <f>'State Stats (DOT)'!Z8</f>
        <v>14435</v>
      </c>
      <c r="G6" s="38">
        <f t="shared" si="0"/>
        <v>5</v>
      </c>
      <c r="H6" s="38">
        <f>'Licensed Drivers (DOT)'!B8</f>
        <v>27213650</v>
      </c>
      <c r="I6" s="39">
        <f>'Vehicles per person (Wiki)'!B8</f>
        <v>840</v>
      </c>
      <c r="J6" s="20" t="b">
        <f>A6='Urbanization (Wiki)'!A8</f>
        <v>1</v>
      </c>
      <c r="K6" s="20" t="b">
        <f>A6='Licensed Drivers (DOT)'!A8</f>
        <v>1</v>
      </c>
      <c r="L6" s="21" t="b">
        <f>A6='Vehicles per person (Wiki)'!A8</f>
        <v>1</v>
      </c>
      <c r="M6" s="38">
        <f>'State Stats (DOT)'!P8</f>
        <v>27697923</v>
      </c>
    </row>
    <row r="7" spans="1:13" x14ac:dyDescent="0.25">
      <c r="A7" s="22" t="s">
        <v>6</v>
      </c>
      <c r="B7" s="22" t="s">
        <v>87</v>
      </c>
      <c r="C7" s="23">
        <f>'Urbanization (Wiki)'!B9</f>
        <v>0.86199999999999999</v>
      </c>
      <c r="D7" s="38">
        <f>'State Stats (DOT)'!C9</f>
        <v>4301</v>
      </c>
      <c r="E7" s="38">
        <f>'State Stats (DOT)'!G9</f>
        <v>85409</v>
      </c>
      <c r="F7" s="38">
        <f>'State Stats (DOT)'!Z9</f>
        <v>13443</v>
      </c>
      <c r="G7" s="38">
        <f t="shared" si="0"/>
        <v>20</v>
      </c>
      <c r="H7" s="38">
        <f>'Licensed Drivers (DOT)'!B9</f>
        <v>4235384</v>
      </c>
      <c r="I7" s="39">
        <f>'Vehicles per person (Wiki)'!B9</f>
        <v>919</v>
      </c>
      <c r="J7" s="20" t="b">
        <f>A7='Urbanization (Wiki)'!A9</f>
        <v>1</v>
      </c>
      <c r="K7" s="20" t="b">
        <f>A7='Licensed Drivers (DOT)'!A9</f>
        <v>1</v>
      </c>
      <c r="L7" s="21" t="b">
        <f>A7='Vehicles per person (Wiki)'!A9</f>
        <v>1</v>
      </c>
      <c r="M7" s="38">
        <f>'State Stats (DOT)'!P9</f>
        <v>3626012</v>
      </c>
    </row>
    <row r="8" spans="1:13" x14ac:dyDescent="0.25">
      <c r="A8" s="22" t="s">
        <v>7</v>
      </c>
      <c r="B8" s="22" t="s">
        <v>88</v>
      </c>
      <c r="C8" s="23">
        <f>'Urbanization (Wiki)'!B10</f>
        <v>0.88</v>
      </c>
      <c r="D8" s="38">
        <f>'State Stats (DOT)'!C10</f>
        <v>3405</v>
      </c>
      <c r="E8" s="38">
        <f>'State Stats (DOT)'!G10</f>
        <v>20845</v>
      </c>
      <c r="F8" s="38">
        <f>'State Stats (DOT)'!Z10</f>
        <v>11595</v>
      </c>
      <c r="G8" s="38">
        <f t="shared" si="0"/>
        <v>6</v>
      </c>
      <c r="H8" s="38">
        <f>'Licensed Drivers (DOT)'!B10</f>
        <v>2608061</v>
      </c>
      <c r="I8" s="39">
        <f>'Vehicles per person (Wiki)'!B10</f>
        <v>860</v>
      </c>
      <c r="J8" s="20" t="b">
        <f>A8='Urbanization (Wiki)'!A10</f>
        <v>1</v>
      </c>
      <c r="K8" s="20" t="b">
        <f>A8='Licensed Drivers (DOT)'!A10</f>
        <v>1</v>
      </c>
      <c r="L8" s="21" t="b">
        <f>A8='Vehicles per person (Wiki)'!A10</f>
        <v>1</v>
      </c>
      <c r="M8" s="38">
        <f>'State Stats (DOT)'!P10</f>
        <v>2853449</v>
      </c>
    </row>
    <row r="9" spans="1:13" x14ac:dyDescent="0.25">
      <c r="A9" s="22" t="s">
        <v>8</v>
      </c>
      <c r="B9" s="22" t="s">
        <v>89</v>
      </c>
      <c r="C9" s="23">
        <f>'Urbanization (Wiki)'!B11</f>
        <v>0.83299999999999996</v>
      </c>
      <c r="D9" s="38">
        <f>'State Stats (DOT)'!C11</f>
        <v>783</v>
      </c>
      <c r="E9" s="38">
        <f>'State Stats (DOT)'!G11</f>
        <v>5779</v>
      </c>
      <c r="F9" s="38">
        <f>'State Stats (DOT)'!Z11</f>
        <v>14802</v>
      </c>
      <c r="G9" s="38">
        <f t="shared" si="0"/>
        <v>7</v>
      </c>
      <c r="H9" s="38">
        <f>'Licensed Drivers (DOT)'!B11</f>
        <v>812529</v>
      </c>
      <c r="I9" s="39">
        <f>'Vehicles per person (Wiki)'!B11</f>
        <v>950</v>
      </c>
      <c r="J9" s="20" t="b">
        <f>A9='Urbanization (Wiki)'!A11</f>
        <v>1</v>
      </c>
      <c r="K9" s="20" t="b">
        <f>A9='Licensed Drivers (DOT)'!A11</f>
        <v>1</v>
      </c>
      <c r="L9" s="21" t="b">
        <f>A9='Vehicles per person (Wiki)'!A11</f>
        <v>1</v>
      </c>
      <c r="M9" s="38">
        <f>'State Stats (DOT)'!P11</f>
        <v>630446</v>
      </c>
    </row>
    <row r="10" spans="1:13" x14ac:dyDescent="0.25">
      <c r="A10" s="22" t="s">
        <v>52</v>
      </c>
      <c r="B10" s="22" t="s">
        <v>90</v>
      </c>
      <c r="C10" s="23">
        <f>'Urbanization (Wiki)'!B12</f>
        <v>1</v>
      </c>
      <c r="D10" s="38">
        <f>'State Stats (DOT)'!C12</f>
        <v>572</v>
      </c>
      <c r="E10" s="38">
        <f>'State Stats (DOT)'!G12</f>
        <v>1425</v>
      </c>
      <c r="F10" s="38">
        <f>'State Stats (DOT)'!Z12</f>
        <v>10045</v>
      </c>
      <c r="G10" s="38">
        <f t="shared" si="0"/>
        <v>2</v>
      </c>
      <c r="H10" s="38">
        <f>'Licensed Drivers (DOT)'!B12</f>
        <v>535579</v>
      </c>
      <c r="I10" s="39">
        <f>'Vehicles per person (Wiki)'!B12</f>
        <v>830</v>
      </c>
      <c r="J10" s="20" t="b">
        <f>A10='Urbanization (Wiki)'!A12</f>
        <v>1</v>
      </c>
      <c r="K10" s="20" t="b">
        <f>A10='Licensed Drivers (DOT)'!A12</f>
        <v>1</v>
      </c>
      <c r="L10" s="21" t="b">
        <f>A10='Vehicles per person (Wiki)'!A12</f>
        <v>1</v>
      </c>
      <c r="M10" s="38">
        <f>'State Stats (DOT)'!P12</f>
        <v>242081</v>
      </c>
    </row>
    <row r="11" spans="1:13" x14ac:dyDescent="0.25">
      <c r="A11" s="22" t="s">
        <v>9</v>
      </c>
      <c r="B11" s="22" t="s">
        <v>91</v>
      </c>
      <c r="C11" s="23">
        <f>'Urbanization (Wiki)'!B13</f>
        <v>0.91200000000000003</v>
      </c>
      <c r="D11" s="38">
        <f>'State Stats (DOT)'!C13</f>
        <v>15982</v>
      </c>
      <c r="E11" s="38">
        <f>'State Stats (DOT)'!G13</f>
        <v>116649</v>
      </c>
      <c r="F11" s="38">
        <f>'State Stats (DOT)'!Z13</f>
        <v>11836</v>
      </c>
      <c r="G11" s="38">
        <f t="shared" si="0"/>
        <v>7</v>
      </c>
      <c r="H11" s="38">
        <f>'Licensed Drivers (DOT)'!B13</f>
        <v>15560628</v>
      </c>
      <c r="I11" s="39">
        <f>'Vehicles per person (Wiki)'!B13</f>
        <v>796</v>
      </c>
      <c r="J11" s="20" t="b">
        <f>A11='Urbanization (Wiki)'!A13</f>
        <v>1</v>
      </c>
      <c r="K11" s="20" t="b">
        <f>A11='Licensed Drivers (DOT)'!A13</f>
        <v>1</v>
      </c>
      <c r="L11" s="21" t="b">
        <f>A11='Vehicles per person (Wiki)'!A13</f>
        <v>1</v>
      </c>
      <c r="M11" s="38">
        <f>'State Stats (DOT)'!P13</f>
        <v>11781010</v>
      </c>
    </row>
    <row r="12" spans="1:13" x14ac:dyDescent="0.25">
      <c r="A12" s="22" t="s">
        <v>10</v>
      </c>
      <c r="B12" s="22" t="s">
        <v>92</v>
      </c>
      <c r="C12" s="23">
        <f>'Urbanization (Wiki)'!B14</f>
        <v>0.751</v>
      </c>
      <c r="D12" s="38">
        <f>'State Stats (DOT)'!C14</f>
        <v>8186</v>
      </c>
      <c r="E12" s="38">
        <f>'State Stats (DOT)'!G14</f>
        <v>114727</v>
      </c>
      <c r="F12" s="38">
        <f>'State Stats (DOT)'!Z14</f>
        <v>18920</v>
      </c>
      <c r="G12" s="38">
        <f t="shared" si="0"/>
        <v>14</v>
      </c>
      <c r="H12" s="38">
        <f>'Licensed Drivers (DOT)'!B14</f>
        <v>7261266</v>
      </c>
      <c r="I12" s="39">
        <f>'Vehicles per person (Wiki)'!B14</f>
        <v>829</v>
      </c>
      <c r="J12" s="20" t="b">
        <f>A12='Urbanization (Wiki)'!A14</f>
        <v>1</v>
      </c>
      <c r="K12" s="20" t="b">
        <f>A12='Licensed Drivers (DOT)'!A14</f>
        <v>1</v>
      </c>
      <c r="L12" s="21" t="b">
        <f>A12='Vehicles per person (Wiki)'!A14</f>
        <v>1</v>
      </c>
      <c r="M12" s="38">
        <f>'State Stats (DOT)'!P14</f>
        <v>7155006</v>
      </c>
    </row>
    <row r="13" spans="1:13" x14ac:dyDescent="0.25">
      <c r="A13" s="22" t="s">
        <v>11</v>
      </c>
      <c r="B13" s="22" t="s">
        <v>93</v>
      </c>
      <c r="C13" s="23">
        <f>'Urbanization (Wiki)'!B15</f>
        <v>0.91900000000000004</v>
      </c>
      <c r="D13" s="38">
        <f>'State Stats (DOT)'!C15</f>
        <v>1211</v>
      </c>
      <c r="E13" s="38">
        <f>'State Stats (DOT)'!G15</f>
        <v>4281</v>
      </c>
      <c r="F13" s="38">
        <f>'State Stats (DOT)'!Z15</f>
        <v>11104</v>
      </c>
      <c r="G13" s="38">
        <f t="shared" si="0"/>
        <v>4</v>
      </c>
      <c r="H13" s="38">
        <f>'Licensed Drivers (DOT)'!B15</f>
        <v>943173</v>
      </c>
      <c r="I13" s="39">
        <f>'Vehicles per person (Wiki)'!B15</f>
        <v>872</v>
      </c>
      <c r="J13" s="20" t="b">
        <f>A13='Urbanization (Wiki)'!A15</f>
        <v>1</v>
      </c>
      <c r="K13" s="20" t="b">
        <f>A13='Licensed Drivers (DOT)'!A15</f>
        <v>1</v>
      </c>
      <c r="L13" s="21" t="b">
        <f>A13='Vehicles per person (Wiki)'!A15</f>
        <v>1</v>
      </c>
      <c r="M13" s="38">
        <f>'State Stats (DOT)'!P15</f>
        <v>737551</v>
      </c>
    </row>
    <row r="14" spans="1:13" x14ac:dyDescent="0.25">
      <c r="A14" s="22" t="s">
        <v>12</v>
      </c>
      <c r="B14" s="22" t="s">
        <v>94</v>
      </c>
      <c r="C14" s="23">
        <f>'Urbanization (Wiki)'!B16</f>
        <v>0.70599999999999996</v>
      </c>
      <c r="D14" s="38">
        <f>'State Stats (DOT)'!C16</f>
        <v>1293</v>
      </c>
      <c r="E14" s="38">
        <f>'State Stats (DOT)'!G16</f>
        <v>46456</v>
      </c>
      <c r="F14" s="38">
        <f>'State Stats (DOT)'!Z16</f>
        <v>15318</v>
      </c>
      <c r="G14" s="38">
        <f t="shared" si="0"/>
        <v>36</v>
      </c>
      <c r="H14" s="38">
        <f>'Licensed Drivers (DOT)'!B16</f>
        <v>1252535</v>
      </c>
      <c r="I14" s="39">
        <f>'Vehicles per person (Wiki)'!B16</f>
        <v>1122</v>
      </c>
      <c r="J14" s="20" t="b">
        <f>A14='Urbanization (Wiki)'!A16</f>
        <v>1</v>
      </c>
      <c r="K14" s="20" t="b">
        <f>A14='Licensed Drivers (DOT)'!A16</f>
        <v>1</v>
      </c>
      <c r="L14" s="21" t="b">
        <f>A14='Vehicles per person (Wiki)'!A16</f>
        <v>1</v>
      </c>
      <c r="M14" s="38">
        <f>'State Stats (DOT)'!P16</f>
        <v>1177700</v>
      </c>
    </row>
    <row r="15" spans="1:13" x14ac:dyDescent="0.25">
      <c r="A15" s="22" t="s">
        <v>13</v>
      </c>
      <c r="B15" s="22" t="s">
        <v>95</v>
      </c>
      <c r="C15" s="23">
        <f>'Urbanization (Wiki)'!B17</f>
        <v>0.88500000000000001</v>
      </c>
      <c r="D15" s="38">
        <f>'State Stats (DOT)'!C17</f>
        <v>12419</v>
      </c>
      <c r="E15" s="38">
        <f>'State Stats (DOT)'!G17</f>
        <v>138372</v>
      </c>
      <c r="F15" s="38">
        <f>'State Stats (DOT)'!Z17</f>
        <v>12921</v>
      </c>
      <c r="G15" s="38">
        <f t="shared" si="0"/>
        <v>11</v>
      </c>
      <c r="H15" s="38">
        <f>'Licensed Drivers (DOT)'!B17</f>
        <v>8546932</v>
      </c>
      <c r="I15" s="39">
        <f>'Vehicles per person (Wiki)'!B17</f>
        <v>825</v>
      </c>
      <c r="J15" s="20" t="b">
        <f>A15='Urbanization (Wiki)'!A17</f>
        <v>1</v>
      </c>
      <c r="K15" s="20" t="b">
        <f>A15='Licensed Drivers (DOT)'!A17</f>
        <v>1</v>
      </c>
      <c r="L15" s="21" t="b">
        <f>A15='Vehicles per person (Wiki)'!A17</f>
        <v>1</v>
      </c>
      <c r="M15" s="38">
        <f>'State Stats (DOT)'!P17</f>
        <v>8972584</v>
      </c>
    </row>
    <row r="16" spans="1:13" x14ac:dyDescent="0.25">
      <c r="A16" s="22" t="s">
        <v>14</v>
      </c>
      <c r="B16" s="22" t="s">
        <v>96</v>
      </c>
      <c r="C16" s="23">
        <f>'Urbanization (Wiki)'!B18</f>
        <v>0.72399999999999998</v>
      </c>
      <c r="D16" s="38">
        <f>'State Stats (DOT)'!C18</f>
        <v>6080</v>
      </c>
      <c r="E16" s="38">
        <f>'State Stats (DOT)'!G18</f>
        <v>93608</v>
      </c>
      <c r="F16" s="38">
        <f>'State Stats (DOT)'!Z18</f>
        <v>17821</v>
      </c>
      <c r="G16" s="38">
        <f t="shared" si="0"/>
        <v>15</v>
      </c>
      <c r="H16" s="38">
        <f>'Licensed Drivers (DOT)'!B18</f>
        <v>4589405</v>
      </c>
      <c r="I16" s="39">
        <f>'Vehicles per person (Wiki)'!B18</f>
        <v>914</v>
      </c>
      <c r="J16" s="20" t="b">
        <f>A16='Urbanization (Wiki)'!A18</f>
        <v>1</v>
      </c>
      <c r="K16" s="20" t="b">
        <f>A16='Licensed Drivers (DOT)'!A18</f>
        <v>1</v>
      </c>
      <c r="L16" s="21" t="b">
        <f>A16='Vehicles per person (Wiki)'!A18</f>
        <v>1</v>
      </c>
      <c r="M16" s="38">
        <f>'State Stats (DOT)'!P18</f>
        <v>5570942</v>
      </c>
    </row>
    <row r="17" spans="1:13" x14ac:dyDescent="0.25">
      <c r="A17" s="22" t="s">
        <v>15</v>
      </c>
      <c r="B17" s="22" t="s">
        <v>97</v>
      </c>
      <c r="C17" s="23">
        <f>'Urbanization (Wiki)'!B19</f>
        <v>0.64</v>
      </c>
      <c r="D17" s="38">
        <f>'State Stats (DOT)'!C19</f>
        <v>2926</v>
      </c>
      <c r="E17" s="38">
        <f>'State Stats (DOT)'!G19</f>
        <v>113377</v>
      </c>
      <c r="F17" s="38">
        <f>'State Stats (DOT)'!Z19</f>
        <v>15074</v>
      </c>
      <c r="G17" s="38">
        <f t="shared" si="0"/>
        <v>39</v>
      </c>
      <c r="H17" s="38">
        <f>'Licensed Drivers (DOT)'!B19</f>
        <v>2274431</v>
      </c>
      <c r="I17" s="39">
        <f>'Vehicles per person (Wiki)'!B19</f>
        <v>1050</v>
      </c>
      <c r="J17" s="20" t="b">
        <f>A17='Urbanization (Wiki)'!A19</f>
        <v>1</v>
      </c>
      <c r="K17" s="20" t="b">
        <f>A17='Licensed Drivers (DOT)'!A19</f>
        <v>1</v>
      </c>
      <c r="L17" s="21" t="b">
        <f>A17='Vehicles per person (Wiki)'!A19</f>
        <v>1</v>
      </c>
      <c r="M17" s="38">
        <f>'State Stats (DOT)'!P19</f>
        <v>3106223</v>
      </c>
    </row>
    <row r="18" spans="1:13" x14ac:dyDescent="0.25">
      <c r="A18" s="22" t="s">
        <v>16</v>
      </c>
      <c r="B18" s="22" t="s">
        <v>98</v>
      </c>
      <c r="C18" s="23">
        <f>'Urbanization (Wiki)'!B20</f>
        <v>0.74199999999999999</v>
      </c>
      <c r="D18" s="38">
        <f>'State Stats (DOT)'!C20</f>
        <v>2688</v>
      </c>
      <c r="E18" s="38">
        <f>'State Stats (DOT)'!G20</f>
        <v>134582</v>
      </c>
      <c r="F18" s="38">
        <f>'State Stats (DOT)'!Z20</f>
        <v>14742</v>
      </c>
      <c r="G18" s="38">
        <f t="shared" si="0"/>
        <v>50</v>
      </c>
      <c r="H18" s="38">
        <f>'Licensed Drivers (DOT)'!B20</f>
        <v>2154260</v>
      </c>
      <c r="I18" s="39">
        <f>'Vehicles per person (Wiki)'!B20</f>
        <v>830</v>
      </c>
      <c r="J18" s="20" t="b">
        <f>A18='Urbanization (Wiki)'!A20</f>
        <v>1</v>
      </c>
      <c r="K18" s="20" t="b">
        <f>A18='Licensed Drivers (DOT)'!A20</f>
        <v>1</v>
      </c>
      <c r="L18" s="21" t="b">
        <f>A18='Vehicles per person (Wiki)'!A20</f>
        <v>1</v>
      </c>
      <c r="M18" s="38">
        <f>'State Stats (DOT)'!P20</f>
        <v>2296135</v>
      </c>
    </row>
    <row r="19" spans="1:13" x14ac:dyDescent="0.25">
      <c r="A19" s="22" t="s">
        <v>17</v>
      </c>
      <c r="B19" s="22" t="s">
        <v>99</v>
      </c>
      <c r="C19" s="23">
        <f>'Urbanization (Wiki)'!B21</f>
        <v>0.58399999999999996</v>
      </c>
      <c r="D19" s="38">
        <f>'State Stats (DOT)'!C21</f>
        <v>4041</v>
      </c>
      <c r="E19" s="38">
        <f>'State Stats (DOT)'!G21</f>
        <v>79267</v>
      </c>
      <c r="F19" s="38">
        <f>'State Stats (DOT)'!Z21</f>
        <v>17370</v>
      </c>
      <c r="G19" s="38">
        <f t="shared" si="0"/>
        <v>20</v>
      </c>
      <c r="H19" s="38">
        <f>'Licensed Drivers (DOT)'!B21</f>
        <v>3030329</v>
      </c>
      <c r="I19" s="39">
        <f>'Vehicles per person (Wiki)'!B21</f>
        <v>840</v>
      </c>
      <c r="J19" s="20" t="b">
        <f>A19='Urbanization (Wiki)'!A21</f>
        <v>1</v>
      </c>
      <c r="K19" s="20" t="b">
        <f>A19='Licensed Drivers (DOT)'!A21</f>
        <v>1</v>
      </c>
      <c r="L19" s="21" t="b">
        <f>A19='Vehicles per person (Wiki)'!A21</f>
        <v>1</v>
      </c>
      <c r="M19" s="38">
        <f>'State Stats (DOT)'!P21</f>
        <v>2826403</v>
      </c>
    </row>
    <row r="20" spans="1:13" x14ac:dyDescent="0.25">
      <c r="A20" s="22" t="s">
        <v>18</v>
      </c>
      <c r="B20" s="22" t="s">
        <v>100</v>
      </c>
      <c r="C20" s="23">
        <f>'Urbanization (Wiki)'!B22</f>
        <v>0.73199999999999998</v>
      </c>
      <c r="D20" s="38">
        <f>'State Stats (DOT)'!C22</f>
        <v>4468</v>
      </c>
      <c r="E20" s="38">
        <f>'State Stats (DOT)'!G22</f>
        <v>60900</v>
      </c>
      <c r="F20" s="38">
        <f>'State Stats (DOT)'!Z22</f>
        <v>14805</v>
      </c>
      <c r="G20" s="38">
        <f t="shared" si="0"/>
        <v>14</v>
      </c>
      <c r="H20" s="38">
        <f>'Licensed Drivers (DOT)'!B22</f>
        <v>3435168</v>
      </c>
      <c r="I20" s="39">
        <f>'Vehicles per person (Wiki)'!B22</f>
        <v>910</v>
      </c>
      <c r="J20" s="20" t="b">
        <f>A20='Urbanization (Wiki)'!A22</f>
        <v>1</v>
      </c>
      <c r="K20" s="20" t="b">
        <f>A20='Licensed Drivers (DOT)'!A22</f>
        <v>1</v>
      </c>
      <c r="L20" s="21" t="b">
        <f>A20='Vehicles per person (Wiki)'!A22</f>
        <v>1</v>
      </c>
      <c r="M20" s="38">
        <f>'State Stats (DOT)'!P22</f>
        <v>3556982</v>
      </c>
    </row>
    <row r="21" spans="1:13" x14ac:dyDescent="0.25">
      <c r="A21" s="22" t="s">
        <v>19</v>
      </c>
      <c r="B21" s="22" t="s">
        <v>101</v>
      </c>
      <c r="C21" s="23">
        <f>'Urbanization (Wiki)'!B23</f>
        <v>0.38700000000000001</v>
      </c>
      <c r="D21" s="38">
        <f>'State Stats (DOT)'!C23</f>
        <v>1274</v>
      </c>
      <c r="E21" s="38">
        <f>'State Stats (DOT)'!G23</f>
        <v>22670</v>
      </c>
      <c r="F21" s="38">
        <f>'State Stats (DOT)'!Z23</f>
        <v>15420</v>
      </c>
      <c r="G21" s="38">
        <f t="shared" si="0"/>
        <v>18</v>
      </c>
      <c r="H21" s="38">
        <f>'Licensed Drivers (DOT)'!B23</f>
        <v>1046129</v>
      </c>
      <c r="I21" s="39">
        <f>'Vehicles per person (Wiki)'!B23</f>
        <v>830</v>
      </c>
      <c r="J21" s="20" t="b">
        <f>A21='Urbanization (Wiki)'!A23</f>
        <v>1</v>
      </c>
      <c r="K21" s="20" t="b">
        <f>A21='Licensed Drivers (DOT)'!A23</f>
        <v>1</v>
      </c>
      <c r="L21" s="21" t="b">
        <f>A21='Vehicles per person (Wiki)'!A23</f>
        <v>1</v>
      </c>
      <c r="M21" s="38">
        <f>'State Stats (DOT)'!P23</f>
        <v>1024096</v>
      </c>
    </row>
    <row r="22" spans="1:13" x14ac:dyDescent="0.25">
      <c r="A22" s="22" t="s">
        <v>20</v>
      </c>
      <c r="B22" s="22" t="s">
        <v>102</v>
      </c>
      <c r="C22" s="23">
        <f>'Urbanization (Wiki)'!B24</f>
        <v>0.872</v>
      </c>
      <c r="D22" s="38">
        <f>'State Stats (DOT)'!C24</f>
        <v>5296</v>
      </c>
      <c r="E22" s="38">
        <f>'State Stats (DOT)'!G24</f>
        <v>30494</v>
      </c>
      <c r="F22" s="38">
        <f>'State Stats (DOT)'!Z24</f>
        <v>14834</v>
      </c>
      <c r="G22" s="38">
        <f t="shared" si="0"/>
        <v>6</v>
      </c>
      <c r="H22" s="38">
        <f>'Licensed Drivers (DOT)'!B24</f>
        <v>4463862</v>
      </c>
      <c r="I22" s="39">
        <f>'Vehicles per person (Wiki)'!B24</f>
        <v>690</v>
      </c>
      <c r="J22" s="20" t="b">
        <f>A22='Urbanization (Wiki)'!A24</f>
        <v>1</v>
      </c>
      <c r="K22" s="20" t="b">
        <f>A22='Licensed Drivers (DOT)'!A24</f>
        <v>1</v>
      </c>
      <c r="L22" s="21" t="b">
        <f>A22='Vehicles per person (Wiki)'!A24</f>
        <v>1</v>
      </c>
      <c r="M22" s="38">
        <f>'State Stats (DOT)'!P24</f>
        <v>3847538</v>
      </c>
    </row>
    <row r="23" spans="1:13" x14ac:dyDescent="0.25">
      <c r="A23" s="22" t="s">
        <v>21</v>
      </c>
      <c r="B23" s="22" t="s">
        <v>103</v>
      </c>
      <c r="C23" s="23">
        <f>'Urbanization (Wiki)'!B25</f>
        <v>0.92</v>
      </c>
      <c r="D23" s="38">
        <f>'State Stats (DOT)'!C25</f>
        <v>6349</v>
      </c>
      <c r="E23" s="38">
        <f>'State Stats (DOT)'!G25</f>
        <v>35311</v>
      </c>
      <c r="F23" s="38">
        <f>'State Stats (DOT)'!Z25</f>
        <v>11759</v>
      </c>
      <c r="G23" s="38">
        <f t="shared" si="0"/>
        <v>6</v>
      </c>
      <c r="H23" s="38">
        <f>'Licensed Drivers (DOT)'!B25</f>
        <v>4950056</v>
      </c>
      <c r="I23" s="39">
        <f>'Vehicles per person (Wiki)'!B25</f>
        <v>820</v>
      </c>
      <c r="J23" s="20" t="b">
        <f>A23='Urbanization (Wiki)'!A25</f>
        <v>1</v>
      </c>
      <c r="K23" s="20" t="b">
        <f>A23='Licensed Drivers (DOT)'!A25</f>
        <v>1</v>
      </c>
      <c r="L23" s="21" t="b">
        <f>A23='Vehicles per person (Wiki)'!A25</f>
        <v>1</v>
      </c>
      <c r="M23" s="38">
        <f>'State Stats (DOT)'!P25</f>
        <v>5265399</v>
      </c>
    </row>
    <row r="24" spans="1:13" x14ac:dyDescent="0.25">
      <c r="A24" s="22" t="s">
        <v>22</v>
      </c>
      <c r="B24" s="22" t="s">
        <v>104</v>
      </c>
      <c r="C24" s="23">
        <f>'Urbanization (Wiki)'!B26</f>
        <v>0.746</v>
      </c>
      <c r="D24" s="38">
        <f>'State Stats (DOT)'!C26</f>
        <v>9938</v>
      </c>
      <c r="E24" s="38">
        <f>'State Stats (DOT)'!G26</f>
        <v>121979</v>
      </c>
      <c r="F24" s="38">
        <f>'State Stats (DOT)'!Z26</f>
        <v>14121</v>
      </c>
      <c r="G24" s="38">
        <f t="shared" si="0"/>
        <v>12</v>
      </c>
      <c r="H24" s="38">
        <f>'Licensed Drivers (DOT)'!B26</f>
        <v>7141494</v>
      </c>
      <c r="I24" s="39">
        <f>'Vehicles per person (Wiki)'!B26</f>
        <v>870</v>
      </c>
      <c r="J24" s="20" t="b">
        <f>A24='Urbanization (Wiki)'!A26</f>
        <v>1</v>
      </c>
      <c r="K24" s="20" t="b">
        <f>A24='Licensed Drivers (DOT)'!A26</f>
        <v>1</v>
      </c>
      <c r="L24" s="21" t="b">
        <f>A24='Vehicles per person (Wiki)'!A26</f>
        <v>1</v>
      </c>
      <c r="M24" s="38">
        <f>'State Stats (DOT)'!P26</f>
        <v>8435721</v>
      </c>
    </row>
    <row r="25" spans="1:13" x14ac:dyDescent="0.25">
      <c r="A25" s="22" t="s">
        <v>23</v>
      </c>
      <c r="B25" s="22" t="s">
        <v>105</v>
      </c>
      <c r="C25" s="23">
        <f>'Urbanization (Wiki)'!B27</f>
        <v>0.73299999999999998</v>
      </c>
      <c r="D25" s="38">
        <f>'State Stats (DOT)'!C27</f>
        <v>4919</v>
      </c>
      <c r="E25" s="38">
        <f>'State Stats (DOT)'!G27</f>
        <v>132250</v>
      </c>
      <c r="F25" s="38">
        <f>'State Stats (DOT)'!Z27</f>
        <v>17887</v>
      </c>
      <c r="G25" s="38">
        <f t="shared" si="0"/>
        <v>27</v>
      </c>
      <c r="H25" s="38">
        <f>'Licensed Drivers (DOT)'!B27</f>
        <v>3391057</v>
      </c>
      <c r="I25" s="39">
        <f>'Vehicles per person (Wiki)'!B27</f>
        <v>870</v>
      </c>
      <c r="J25" s="20" t="b">
        <f>A25='Urbanization (Wiki)'!A27</f>
        <v>1</v>
      </c>
      <c r="K25" s="20" t="b">
        <f>A25='Licensed Drivers (DOT)'!A27</f>
        <v>1</v>
      </c>
      <c r="L25" s="21" t="b">
        <f>A25='Vehicles per person (Wiki)'!A27</f>
        <v>1</v>
      </c>
      <c r="M25" s="38">
        <f>'State Stats (DOT)'!P27</f>
        <v>4629940</v>
      </c>
    </row>
    <row r="26" spans="1:13" x14ac:dyDescent="0.25">
      <c r="A26" s="22" t="s">
        <v>24</v>
      </c>
      <c r="B26" s="22" t="s">
        <v>106</v>
      </c>
      <c r="C26" s="23">
        <f>'Urbanization (Wiki)'!B28</f>
        <v>0.49299999999999999</v>
      </c>
      <c r="D26" s="38">
        <f>'State Stats (DOT)'!C28</f>
        <v>2844</v>
      </c>
      <c r="E26" s="38">
        <f>'State Stats (DOT)'!G28</f>
        <v>73498</v>
      </c>
      <c r="F26" s="38">
        <f>'State Stats (DOT)'!Z28</f>
        <v>17699</v>
      </c>
      <c r="G26" s="38">
        <f t="shared" si="0"/>
        <v>26</v>
      </c>
      <c r="H26" s="38">
        <f>'Licensed Drivers (DOT)'!B28</f>
        <v>2058036</v>
      </c>
      <c r="I26" s="39">
        <f>'Vehicles per person (Wiki)'!B28</f>
        <v>692</v>
      </c>
      <c r="J26" s="20" t="b">
        <f>A26='Urbanization (Wiki)'!A28</f>
        <v>1</v>
      </c>
      <c r="K26" s="20" t="b">
        <f>A26='Licensed Drivers (DOT)'!A28</f>
        <v>1</v>
      </c>
      <c r="L26" s="21" t="b">
        <f>A26='Vehicles per person (Wiki)'!A28</f>
        <v>1</v>
      </c>
      <c r="M26" s="38">
        <f>'State Stats (DOT)'!P28</f>
        <v>2289411</v>
      </c>
    </row>
    <row r="27" spans="1:13" x14ac:dyDescent="0.25">
      <c r="A27" s="22" t="s">
        <v>25</v>
      </c>
      <c r="B27" s="22" t="s">
        <v>107</v>
      </c>
      <c r="C27" s="23">
        <f>'Urbanization (Wiki)'!B29</f>
        <v>0.70399999999999996</v>
      </c>
      <c r="D27" s="38">
        <f>'State Stats (DOT)'!C29</f>
        <v>5595</v>
      </c>
      <c r="E27" s="38">
        <f>'State Stats (DOT)'!G29</f>
        <v>123039</v>
      </c>
      <c r="F27" s="38">
        <f>'State Stats (DOT)'!Z29</f>
        <v>17396</v>
      </c>
      <c r="G27" s="38">
        <f t="shared" si="0"/>
        <v>22</v>
      </c>
      <c r="H27" s="38">
        <f>'Licensed Drivers (DOT)'!B29</f>
        <v>4274389</v>
      </c>
      <c r="I27" s="39">
        <f>'Vehicles per person (Wiki)'!B29</f>
        <v>830</v>
      </c>
      <c r="J27" s="20" t="b">
        <f>A27='Urbanization (Wiki)'!A29</f>
        <v>1</v>
      </c>
      <c r="K27" s="20" t="b">
        <f>A27='Licensed Drivers (DOT)'!A29</f>
        <v>1</v>
      </c>
      <c r="L27" s="21" t="b">
        <f>A27='Vehicles per person (Wiki)'!A29</f>
        <v>1</v>
      </c>
      <c r="M27" s="38">
        <f>'State Stats (DOT)'!P29</f>
        <v>4579629</v>
      </c>
    </row>
    <row r="28" spans="1:13" x14ac:dyDescent="0.25">
      <c r="A28" s="22" t="s">
        <v>26</v>
      </c>
      <c r="B28" s="22" t="s">
        <v>108</v>
      </c>
      <c r="C28" s="23">
        <f>'Urbanization (Wiki)'!B30</f>
        <v>0.55900000000000005</v>
      </c>
      <c r="D28" s="38">
        <f>'State Stats (DOT)'!C30</f>
        <v>902</v>
      </c>
      <c r="E28" s="38">
        <f>'State Stats (DOT)'!G30</f>
        <v>69567</v>
      </c>
      <c r="F28" s="38">
        <f>'State Stats (DOT)'!Z30</f>
        <v>14556</v>
      </c>
      <c r="G28" s="38">
        <f t="shared" si="0"/>
        <v>77</v>
      </c>
      <c r="H28" s="38">
        <f>'Licensed Drivers (DOT)'!B30</f>
        <v>811851</v>
      </c>
      <c r="I28" s="39">
        <f>'Vehicles per person (Wiki)'!B30</f>
        <v>1120</v>
      </c>
      <c r="J28" s="20" t="b">
        <f>A28='Urbanization (Wiki)'!A30</f>
        <v>1</v>
      </c>
      <c r="K28" s="20" t="b">
        <f>A28='Licensed Drivers (DOT)'!A30</f>
        <v>1</v>
      </c>
      <c r="L28" s="21" t="b">
        <f>A28='Vehicles per person (Wiki)'!A30</f>
        <v>1</v>
      </c>
      <c r="M28" s="38">
        <f>'State Stats (DOT)'!P30</f>
        <v>1026226</v>
      </c>
    </row>
    <row r="29" spans="1:13" x14ac:dyDescent="0.25">
      <c r="A29" s="22" t="s">
        <v>27</v>
      </c>
      <c r="B29" s="22" t="s">
        <v>109</v>
      </c>
      <c r="C29" s="23">
        <f>'Urbanization (Wiki)'!B31</f>
        <v>0.73099999999999998</v>
      </c>
      <c r="D29" s="38">
        <f>'State Stats (DOT)'!C31</f>
        <v>1711</v>
      </c>
      <c r="E29" s="38">
        <f>'State Stats (DOT)'!G31</f>
        <v>92791</v>
      </c>
      <c r="F29" s="38">
        <f>'State Stats (DOT)'!Z31</f>
        <v>15128</v>
      </c>
      <c r="G29" s="38">
        <f t="shared" si="0"/>
        <v>54</v>
      </c>
      <c r="H29" s="38">
        <f>'Licensed Drivers (DOT)'!B31</f>
        <v>1430818</v>
      </c>
      <c r="I29" s="39">
        <f>'Vehicles per person (Wiki)'!B31</f>
        <v>1046</v>
      </c>
      <c r="J29" s="20" t="b">
        <f>A29='Urbanization (Wiki)'!A31</f>
        <v>1</v>
      </c>
      <c r="K29" s="20" t="b">
        <f>A29='Licensed Drivers (DOT)'!A31</f>
        <v>1</v>
      </c>
      <c r="L29" s="21" t="b">
        <f>A29='Vehicles per person (Wiki)'!A31</f>
        <v>1</v>
      </c>
      <c r="M29" s="38">
        <f>'State Stats (DOT)'!P31</f>
        <v>1618933</v>
      </c>
    </row>
    <row r="30" spans="1:13" x14ac:dyDescent="0.25">
      <c r="A30" s="22" t="s">
        <v>28</v>
      </c>
      <c r="B30" s="22" t="s">
        <v>110</v>
      </c>
      <c r="C30" s="23">
        <f>'Urbanization (Wiki)'!B32</f>
        <v>0.94199999999999995</v>
      </c>
      <c r="D30" s="38">
        <f>'State Stats (DOT)'!C32</f>
        <v>1998</v>
      </c>
      <c r="E30" s="38">
        <f>'State Stats (DOT)'!G32</f>
        <v>37854</v>
      </c>
      <c r="F30" s="38">
        <f>'State Stats (DOT)'!Z32</f>
        <v>12869</v>
      </c>
      <c r="G30" s="38">
        <f t="shared" si="0"/>
        <v>19</v>
      </c>
      <c r="H30" s="38">
        <f>'Licensed Drivers (DOT)'!B32</f>
        <v>2054421</v>
      </c>
      <c r="I30" s="39">
        <f>'Vehicles per person (Wiki)'!B32</f>
        <v>803</v>
      </c>
      <c r="J30" s="20" t="b">
        <f>A30='Urbanization (Wiki)'!A32</f>
        <v>1</v>
      </c>
      <c r="K30" s="20" t="b">
        <f>A30='Licensed Drivers (DOT)'!A32</f>
        <v>1</v>
      </c>
      <c r="L30" s="21" t="b">
        <f>A30='Vehicles per person (Wiki)'!A32</f>
        <v>1</v>
      </c>
      <c r="M30" s="38">
        <f>'State Stats (DOT)'!P32</f>
        <v>1219725</v>
      </c>
    </row>
    <row r="31" spans="1:13" x14ac:dyDescent="0.25">
      <c r="A31" s="22" t="s">
        <v>29</v>
      </c>
      <c r="B31" s="22" t="s">
        <v>111</v>
      </c>
      <c r="C31" s="23">
        <f>'Urbanization (Wiki)'!B33</f>
        <v>0.60299999999999998</v>
      </c>
      <c r="D31" s="38">
        <f>'State Stats (DOT)'!C33</f>
        <v>1235</v>
      </c>
      <c r="E31" s="38">
        <f>'State Stats (DOT)'!G33</f>
        <v>15211</v>
      </c>
      <c r="F31" s="38">
        <f>'State Stats (DOT)'!Z33</f>
        <v>12931</v>
      </c>
      <c r="G31" s="38">
        <f t="shared" si="0"/>
        <v>12</v>
      </c>
      <c r="H31" s="38">
        <f>'Licensed Drivers (DOT)'!B33</f>
        <v>1195211</v>
      </c>
      <c r="I31" s="39">
        <f>'Vehicles per person (Wiki)'!B33</f>
        <v>830</v>
      </c>
      <c r="J31" s="20" t="b">
        <f>A31='Urbanization (Wiki)'!A33</f>
        <v>1</v>
      </c>
      <c r="K31" s="20" t="b">
        <f>A31='Licensed Drivers (DOT)'!A33</f>
        <v>1</v>
      </c>
      <c r="L31" s="21" t="b">
        <f>A31='Vehicles per person (Wiki)'!A33</f>
        <v>1</v>
      </c>
      <c r="M31" s="38">
        <f>'State Stats (DOT)'!P33</f>
        <v>1051751</v>
      </c>
    </row>
    <row r="32" spans="1:13" x14ac:dyDescent="0.25">
      <c r="A32" s="22" t="s">
        <v>30</v>
      </c>
      <c r="B32" s="22" t="s">
        <v>112</v>
      </c>
      <c r="C32" s="23">
        <f>'Urbanization (Wiki)'!B34</f>
        <v>0.94699999999999995</v>
      </c>
      <c r="D32" s="38">
        <f>'State Stats (DOT)'!C34</f>
        <v>8414</v>
      </c>
      <c r="E32" s="38">
        <f>'State Stats (DOT)'!G34</f>
        <v>36022</v>
      </c>
      <c r="F32" s="38">
        <f>'State Stats (DOT)'!Z34</f>
        <v>11927</v>
      </c>
      <c r="G32" s="38">
        <f t="shared" si="0"/>
        <v>4</v>
      </c>
      <c r="H32" s="38">
        <f>'Licensed Drivers (DOT)'!B34</f>
        <v>6377413</v>
      </c>
      <c r="I32" s="39">
        <f>'Vehicles per person (Wiki)'!B34</f>
        <v>665</v>
      </c>
      <c r="J32" s="20" t="b">
        <f>A32='Urbanization (Wiki)'!A34</f>
        <v>1</v>
      </c>
      <c r="K32" s="20" t="b">
        <f>A32='Licensed Drivers (DOT)'!A34</f>
        <v>1</v>
      </c>
      <c r="L32" s="21" t="b">
        <f>A32='Vehicles per person (Wiki)'!A34</f>
        <v>1</v>
      </c>
      <c r="M32" s="38">
        <f>'State Stats (DOT)'!P34</f>
        <v>6390031</v>
      </c>
    </row>
    <row r="33" spans="1:13" x14ac:dyDescent="0.25">
      <c r="A33" s="22" t="s">
        <v>31</v>
      </c>
      <c r="B33" s="22" t="s">
        <v>113</v>
      </c>
      <c r="C33" s="23">
        <f>'Urbanization (Wiki)'!B35</f>
        <v>0.77400000000000002</v>
      </c>
      <c r="D33" s="38">
        <f>'State Stats (DOT)'!C35</f>
        <v>1819</v>
      </c>
      <c r="E33" s="38">
        <f>'State Stats (DOT)'!G35</f>
        <v>59927</v>
      </c>
      <c r="F33" s="38">
        <f>'State Stats (DOT)'!Z35</f>
        <v>18369</v>
      </c>
      <c r="G33" s="38">
        <f t="shared" si="0"/>
        <v>33</v>
      </c>
      <c r="H33" s="38">
        <f>'Licensed Drivers (DOT)'!B35</f>
        <v>1449711</v>
      </c>
      <c r="I33" s="39">
        <f>'Vehicles per person (Wiki)'!B35</f>
        <v>877</v>
      </c>
      <c r="J33" s="20" t="b">
        <f>A33='Urbanization (Wiki)'!A35</f>
        <v>1</v>
      </c>
      <c r="K33" s="20" t="b">
        <f>A33='Licensed Drivers (DOT)'!A35</f>
        <v>1</v>
      </c>
      <c r="L33" s="21" t="b">
        <f>A33='Vehicles per person (Wiki)'!A35</f>
        <v>1</v>
      </c>
      <c r="M33" s="38">
        <f>'State Stats (DOT)'!P35</f>
        <v>1528510</v>
      </c>
    </row>
    <row r="34" spans="1:13" x14ac:dyDescent="0.25">
      <c r="A34" s="22" t="s">
        <v>32</v>
      </c>
      <c r="B34" s="22" t="s">
        <v>114</v>
      </c>
      <c r="C34" s="23">
        <f>'Urbanization (Wiki)'!B36</f>
        <v>0.879</v>
      </c>
      <c r="D34" s="38">
        <f>'State Stats (DOT)'!C36</f>
        <v>18976</v>
      </c>
      <c r="E34" s="38">
        <f>'State Stats (DOT)'!G36</f>
        <v>112783</v>
      </c>
      <c r="F34" s="38">
        <f>'State Stats (DOT)'!Z36</f>
        <v>11871</v>
      </c>
      <c r="G34" s="38">
        <f t="shared" si="0"/>
        <v>6</v>
      </c>
      <c r="H34" s="38">
        <f>'Licensed Drivers (DOT)'!B36</f>
        <v>12194360</v>
      </c>
      <c r="I34" s="39">
        <f>'Vehicles per person (Wiki)'!B36</f>
        <v>539</v>
      </c>
      <c r="J34" s="20" t="b">
        <f>A34='Urbanization (Wiki)'!A36</f>
        <v>1</v>
      </c>
      <c r="K34" s="20" t="b">
        <f>A34='Licensed Drivers (DOT)'!A36</f>
        <v>1</v>
      </c>
      <c r="L34" s="21" t="b">
        <f>A34='Vehicles per person (Wiki)'!A36</f>
        <v>1</v>
      </c>
      <c r="M34" s="38">
        <f>'State Stats (DOT)'!P36</f>
        <v>10234531</v>
      </c>
    </row>
    <row r="35" spans="1:13" x14ac:dyDescent="0.25">
      <c r="A35" s="22" t="s">
        <v>33</v>
      </c>
      <c r="B35" s="22" t="s">
        <v>115</v>
      </c>
      <c r="C35" s="23">
        <f>'Urbanization (Wiki)'!B37</f>
        <v>0.66100000000000003</v>
      </c>
      <c r="D35" s="38">
        <f>'State Stats (DOT)'!C37</f>
        <v>8049</v>
      </c>
      <c r="E35" s="38">
        <f>'State Stats (DOT)'!G37</f>
        <v>99813</v>
      </c>
      <c r="F35" s="38">
        <f>'State Stats (DOT)'!Z37</f>
        <v>15729</v>
      </c>
      <c r="G35" s="38">
        <f t="shared" si="0"/>
        <v>12</v>
      </c>
      <c r="H35" s="38">
        <f>'Licensed Drivers (DOT)'!B37</f>
        <v>7620001</v>
      </c>
      <c r="I35" s="39">
        <f>'Vehicles per person (Wiki)'!B37</f>
        <v>790</v>
      </c>
      <c r="J35" s="20" t="b">
        <f>A35='Urbanization (Wiki)'!A37</f>
        <v>1</v>
      </c>
      <c r="K35" s="20" t="b">
        <f>A35='Licensed Drivers (DOT)'!A37</f>
        <v>1</v>
      </c>
      <c r="L35" s="21" t="b">
        <f>A35='Vehicles per person (Wiki)'!A37</f>
        <v>1</v>
      </c>
      <c r="M35" s="38">
        <f>'State Stats (DOT)'!P37</f>
        <v>6222503</v>
      </c>
    </row>
    <row r="36" spans="1:13" x14ac:dyDescent="0.25">
      <c r="A36" s="22" t="s">
        <v>34</v>
      </c>
      <c r="B36" s="22" t="s">
        <v>116</v>
      </c>
      <c r="C36" s="23">
        <f>'Urbanization (Wiki)'!B38</f>
        <v>0.59899999999999998</v>
      </c>
      <c r="D36" s="38">
        <f>'State Stats (DOT)'!C38</f>
        <v>642</v>
      </c>
      <c r="E36" s="38">
        <f>'State Stats (DOT)'!G38</f>
        <v>86609</v>
      </c>
      <c r="F36" s="38">
        <f>'State Stats (DOT)'!Z38</f>
        <v>15725</v>
      </c>
      <c r="G36" s="38">
        <f t="shared" si="0"/>
        <v>135</v>
      </c>
      <c r="H36" s="38">
        <f>'Licensed Drivers (DOT)'!B38</f>
        <v>556064</v>
      </c>
      <c r="I36" s="39">
        <f>'Vehicles per person (Wiki)'!B38</f>
        <v>1080</v>
      </c>
      <c r="J36" s="20" t="b">
        <f>A36='Urbanization (Wiki)'!A38</f>
        <v>1</v>
      </c>
      <c r="K36" s="20" t="b">
        <f>A36='Licensed Drivers (DOT)'!A38</f>
        <v>1</v>
      </c>
      <c r="L36" s="21" t="b">
        <f>A36='Vehicles per person (Wiki)'!A38</f>
        <v>1</v>
      </c>
      <c r="M36" s="38">
        <f>'State Stats (DOT)'!P38</f>
        <v>693860</v>
      </c>
    </row>
    <row r="37" spans="1:13" x14ac:dyDescent="0.25">
      <c r="A37" s="22" t="s">
        <v>35</v>
      </c>
      <c r="B37" s="22" t="s">
        <v>117</v>
      </c>
      <c r="C37" s="23">
        <f>'Urbanization (Wiki)'!B39</f>
        <v>0.77900000000000003</v>
      </c>
      <c r="D37" s="38">
        <f>'State Stats (DOT)'!C39</f>
        <v>11353</v>
      </c>
      <c r="E37" s="38">
        <f>'State Stats (DOT)'!G39</f>
        <v>116964</v>
      </c>
      <c r="F37" s="38">
        <f>'State Stats (DOT)'!Z39</f>
        <v>12906</v>
      </c>
      <c r="G37" s="38">
        <f t="shared" si="0"/>
        <v>10</v>
      </c>
      <c r="H37" s="38">
        <f>'Licensed Drivers (DOT)'!B39</f>
        <v>8032792</v>
      </c>
      <c r="I37" s="39">
        <f>'Vehicles per person (Wiki)'!B39</f>
        <v>910</v>
      </c>
      <c r="J37" s="20" t="b">
        <f>A37='Urbanization (Wiki)'!A39</f>
        <v>1</v>
      </c>
      <c r="K37" s="20" t="b">
        <f>A37='Licensed Drivers (DOT)'!A39</f>
        <v>1</v>
      </c>
      <c r="L37" s="21" t="b">
        <f>A37='Vehicles per person (Wiki)'!A39</f>
        <v>1</v>
      </c>
      <c r="M37" s="38">
        <f>'State Stats (DOT)'!P39</f>
        <v>10467476</v>
      </c>
    </row>
    <row r="38" spans="1:13" x14ac:dyDescent="0.25">
      <c r="A38" s="22" t="s">
        <v>36</v>
      </c>
      <c r="B38" s="22" t="s">
        <v>118</v>
      </c>
      <c r="C38" s="23">
        <f>'Urbanization (Wiki)'!B40</f>
        <v>0.66200000000000003</v>
      </c>
      <c r="D38" s="38">
        <f>'State Stats (DOT)'!C40</f>
        <v>3450</v>
      </c>
      <c r="E38" s="38">
        <f>'State Stats (DOT)'!G40</f>
        <v>112634</v>
      </c>
      <c r="F38" s="38">
        <f>'State Stats (DOT)'!Z40</f>
        <v>18891</v>
      </c>
      <c r="G38" s="38">
        <f t="shared" si="0"/>
        <v>33</v>
      </c>
      <c r="H38" s="38">
        <f>'Licensed Drivers (DOT)'!B40</f>
        <v>2522670</v>
      </c>
      <c r="I38" s="39">
        <f>'Vehicles per person (Wiki)'!B40</f>
        <v>860</v>
      </c>
      <c r="J38" s="20" t="b">
        <f>A38='Urbanization (Wiki)'!A40</f>
        <v>1</v>
      </c>
      <c r="K38" s="20" t="b">
        <f>A38='Licensed Drivers (DOT)'!A40</f>
        <v>1</v>
      </c>
      <c r="L38" s="21" t="b">
        <f>A38='Vehicles per person (Wiki)'!A40</f>
        <v>1</v>
      </c>
      <c r="M38" s="38">
        <f>'State Stats (DOT)'!P40</f>
        <v>3014491</v>
      </c>
    </row>
    <row r="39" spans="1:13" x14ac:dyDescent="0.25">
      <c r="A39" s="22" t="s">
        <v>37</v>
      </c>
      <c r="B39" s="22" t="s">
        <v>119</v>
      </c>
      <c r="C39" s="23">
        <f>'Urbanization (Wiki)'!B41</f>
        <v>0.81</v>
      </c>
      <c r="D39" s="38">
        <f>'State Stats (DOT)'!C41</f>
        <v>3421</v>
      </c>
      <c r="E39" s="38">
        <f>'State Stats (DOT)'!G41</f>
        <v>66902</v>
      </c>
      <c r="F39" s="38">
        <f>'State Stats (DOT)'!Z41</f>
        <v>14032</v>
      </c>
      <c r="G39" s="38">
        <f t="shared" si="0"/>
        <v>20</v>
      </c>
      <c r="H39" s="38">
        <f>'Licensed Drivers (DOT)'!B41</f>
        <v>2930701</v>
      </c>
      <c r="I39" s="39">
        <f>'Vehicles per person (Wiki)'!B41</f>
        <v>896</v>
      </c>
      <c r="J39" s="20" t="b">
        <f>A39='Urbanization (Wiki)'!A41</f>
        <v>1</v>
      </c>
      <c r="K39" s="20" t="b">
        <f>A39='Licensed Drivers (DOT)'!A41</f>
        <v>1</v>
      </c>
      <c r="L39" s="21" t="b">
        <f>A39='Vehicles per person (Wiki)'!A41</f>
        <v>1</v>
      </c>
      <c r="M39" s="38">
        <f>'State Stats (DOT)'!P41</f>
        <v>3021574</v>
      </c>
    </row>
    <row r="40" spans="1:13" x14ac:dyDescent="0.25">
      <c r="A40" s="22" t="s">
        <v>38</v>
      </c>
      <c r="B40" s="22" t="s">
        <v>120</v>
      </c>
      <c r="C40" s="23">
        <f>'Urbanization (Wiki)'!B42</f>
        <v>0.78700000000000003</v>
      </c>
      <c r="D40" s="38">
        <f>'State Stats (DOT)'!C42</f>
        <v>12281</v>
      </c>
      <c r="E40" s="38">
        <f>'State Stats (DOT)'!G42</f>
        <v>119642</v>
      </c>
      <c r="F40" s="38">
        <f>'State Stats (DOT)'!Z42</f>
        <v>12435</v>
      </c>
      <c r="G40" s="38">
        <f t="shared" si="0"/>
        <v>10</v>
      </c>
      <c r="H40" s="38">
        <f>'Licensed Drivers (DOT)'!B42</f>
        <v>8987676</v>
      </c>
      <c r="I40" s="39">
        <f>'Vehicles per person (Wiki)'!B42</f>
        <v>798</v>
      </c>
      <c r="J40" s="20" t="b">
        <f>A40='Urbanization (Wiki)'!A42</f>
        <v>1</v>
      </c>
      <c r="K40" s="20" t="b">
        <f>A40='Licensed Drivers (DOT)'!A42</f>
        <v>1</v>
      </c>
      <c r="L40" s="21" t="b">
        <f>A40='Vehicles per person (Wiki)'!A42</f>
        <v>1</v>
      </c>
      <c r="M40" s="38">
        <f>'State Stats (DOT)'!P42</f>
        <v>9259967</v>
      </c>
    </row>
    <row r="41" spans="1:13" x14ac:dyDescent="0.25">
      <c r="A41" s="22" t="s">
        <v>39</v>
      </c>
      <c r="B41" s="22" t="s">
        <v>121</v>
      </c>
      <c r="C41" s="23">
        <f>'Urbanization (Wiki)'!B43</f>
        <v>0.90700000000000003</v>
      </c>
      <c r="D41" s="38">
        <f>'State Stats (DOT)'!C43</f>
        <v>1048</v>
      </c>
      <c r="E41" s="38">
        <f>'State Stats (DOT)'!G43</f>
        <v>6052</v>
      </c>
      <c r="F41" s="38">
        <f>'State Stats (DOT)'!Z43</f>
        <v>12781</v>
      </c>
      <c r="G41" s="38">
        <f t="shared" si="0"/>
        <v>6</v>
      </c>
      <c r="H41" s="38">
        <f>'Licensed Drivers (DOT)'!B43</f>
        <v>761046</v>
      </c>
      <c r="I41" s="39">
        <f>'Vehicles per person (Wiki)'!B43</f>
        <v>829</v>
      </c>
      <c r="J41" s="20" t="b">
        <f>A41='Urbanization (Wiki)'!A43</f>
        <v>1</v>
      </c>
      <c r="K41" s="20" t="b">
        <f>A41='Licensed Drivers (DOT)'!A43</f>
        <v>1</v>
      </c>
      <c r="L41" s="21" t="b">
        <f>A41='Vehicles per person (Wiki)'!A43</f>
        <v>1</v>
      </c>
      <c r="M41" s="38">
        <f>'State Stats (DOT)'!P43</f>
        <v>759570</v>
      </c>
    </row>
    <row r="42" spans="1:13" x14ac:dyDescent="0.25">
      <c r="A42" s="22" t="s">
        <v>40</v>
      </c>
      <c r="B42" s="22" t="s">
        <v>122</v>
      </c>
      <c r="C42" s="23">
        <f>'Urbanization (Wiki)'!B44</f>
        <v>0.66300000000000003</v>
      </c>
      <c r="D42" s="38">
        <f>'State Stats (DOT)'!C44</f>
        <v>4012</v>
      </c>
      <c r="E42" s="38">
        <f>'State Stats (DOT)'!G44</f>
        <v>64921</v>
      </c>
      <c r="F42" s="38">
        <f>'State Stats (DOT)'!Z44</f>
        <v>16020</v>
      </c>
      <c r="G42" s="38">
        <f t="shared" si="0"/>
        <v>16</v>
      </c>
      <c r="H42" s="38">
        <f>'Licensed Drivers (DOT)'!B44</f>
        <v>3877968</v>
      </c>
      <c r="I42" s="39">
        <f>'Vehicles per person (Wiki)'!B44</f>
        <v>850</v>
      </c>
      <c r="J42" s="20" t="b">
        <f>A42='Urbanization (Wiki)'!A44</f>
        <v>1</v>
      </c>
      <c r="K42" s="20" t="b">
        <f>A42='Licensed Drivers (DOT)'!A44</f>
        <v>1</v>
      </c>
      <c r="L42" s="21" t="b">
        <f>A42='Vehicles per person (Wiki)'!A44</f>
        <v>1</v>
      </c>
      <c r="M42" s="38">
        <f>'State Stats (DOT)'!P44</f>
        <v>3094729</v>
      </c>
    </row>
    <row r="43" spans="1:13" x14ac:dyDescent="0.25">
      <c r="A43" s="22" t="s">
        <v>41</v>
      </c>
      <c r="B43" s="22" t="s">
        <v>123</v>
      </c>
      <c r="C43" s="23">
        <f>'Urbanization (Wiki)'!B45</f>
        <v>0.56699999999999995</v>
      </c>
      <c r="D43" s="38">
        <f>'State Stats (DOT)'!C45</f>
        <v>754</v>
      </c>
      <c r="E43" s="38">
        <f>'State Stats (DOT)'!G45</f>
        <v>83471</v>
      </c>
      <c r="F43" s="38">
        <f>'State Stats (DOT)'!Z45</f>
        <v>15505</v>
      </c>
      <c r="G43" s="38">
        <f t="shared" si="0"/>
        <v>111</v>
      </c>
      <c r="H43" s="38">
        <f>'Licensed Drivers (DOT)'!B45</f>
        <v>638428</v>
      </c>
      <c r="I43" s="39">
        <f>'Vehicles per person (Wiki)'!B45</f>
        <v>950</v>
      </c>
      <c r="J43" s="20" t="b">
        <f>A43='Urbanization (Wiki)'!A45</f>
        <v>1</v>
      </c>
      <c r="K43" s="20" t="b">
        <f>A43='Licensed Drivers (DOT)'!A45</f>
        <v>1</v>
      </c>
      <c r="L43" s="21" t="b">
        <f>A43='Vehicles per person (Wiki)'!A45</f>
        <v>1</v>
      </c>
      <c r="M43" s="38">
        <f>'State Stats (DOT)'!P45</f>
        <v>792509</v>
      </c>
    </row>
    <row r="44" spans="1:13" x14ac:dyDescent="0.25">
      <c r="A44" s="22" t="s">
        <v>42</v>
      </c>
      <c r="B44" s="22" t="s">
        <v>124</v>
      </c>
      <c r="C44" s="23">
        <f>'Urbanization (Wiki)'!B46</f>
        <v>0.66400000000000003</v>
      </c>
      <c r="D44" s="38">
        <f>'State Stats (DOT)'!C46</f>
        <v>5689</v>
      </c>
      <c r="E44" s="38">
        <f>'State Stats (DOT)'!G46</f>
        <v>87419</v>
      </c>
      <c r="F44" s="38">
        <f>'State Stats (DOT)'!Z46</f>
        <v>15462</v>
      </c>
      <c r="G44" s="38">
        <f t="shared" si="0"/>
        <v>15</v>
      </c>
      <c r="H44" s="38">
        <f>'Licensed Drivers (DOT)'!B46</f>
        <v>5422429</v>
      </c>
      <c r="I44" s="39">
        <f>'Vehicles per person (Wiki)'!B46</f>
        <v>840</v>
      </c>
      <c r="J44" s="20" t="b">
        <f>A44='Urbanization (Wiki)'!A46</f>
        <v>1</v>
      </c>
      <c r="K44" s="20" t="b">
        <f>A44='Licensed Drivers (DOT)'!A46</f>
        <v>1</v>
      </c>
      <c r="L44" s="21" t="b">
        <f>A44='Vehicles per person (Wiki)'!A46</f>
        <v>1</v>
      </c>
      <c r="M44" s="38">
        <f>'State Stats (DOT)'!P46</f>
        <v>4819799</v>
      </c>
    </row>
    <row r="45" spans="1:13" x14ac:dyDescent="0.25">
      <c r="A45" s="22" t="s">
        <v>43</v>
      </c>
      <c r="B45" s="22" t="s">
        <v>125</v>
      </c>
      <c r="C45" s="23">
        <f>'Urbanization (Wiki)'!B47</f>
        <v>0.84699999999999998</v>
      </c>
      <c r="D45" s="38">
        <f>'State Stats (DOT)'!C47</f>
        <v>20851</v>
      </c>
      <c r="E45" s="38">
        <f>'State Stats (DOT)'!G47</f>
        <v>301035</v>
      </c>
      <c r="F45" s="38">
        <f>'State Stats (DOT)'!Z47</f>
        <v>16347</v>
      </c>
      <c r="G45" s="38">
        <f t="shared" si="0"/>
        <v>14</v>
      </c>
      <c r="H45" s="38">
        <f>'Licensed Drivers (DOT)'!B47</f>
        <v>17822760</v>
      </c>
      <c r="I45" s="39">
        <f>'Vehicles per person (Wiki)'!B47</f>
        <v>797</v>
      </c>
      <c r="J45" s="20" t="b">
        <f>A45='Urbanization (Wiki)'!A47</f>
        <v>1</v>
      </c>
      <c r="K45" s="20" t="b">
        <f>A45='Licensed Drivers (DOT)'!A47</f>
        <v>1</v>
      </c>
      <c r="L45" s="21" t="b">
        <f>A45='Vehicles per person (Wiki)'!A47</f>
        <v>1</v>
      </c>
      <c r="M45" s="38">
        <f>'State Stats (DOT)'!P47</f>
        <v>14070096</v>
      </c>
    </row>
    <row r="46" spans="1:13" x14ac:dyDescent="0.25">
      <c r="A46" s="22" t="s">
        <v>44</v>
      </c>
      <c r="B46" s="22" t="s">
        <v>126</v>
      </c>
      <c r="C46" s="23">
        <f>'Urbanization (Wiki)'!B48</f>
        <v>0.90600000000000003</v>
      </c>
      <c r="D46" s="38">
        <f>'State Stats (DOT)'!C48</f>
        <v>2233</v>
      </c>
      <c r="E46" s="38">
        <f>'State Stats (DOT)'!G48</f>
        <v>41852</v>
      </c>
      <c r="F46" s="38">
        <f>'State Stats (DOT)'!Z48</f>
        <v>15442</v>
      </c>
      <c r="G46" s="38">
        <f t="shared" si="0"/>
        <v>19</v>
      </c>
      <c r="H46" s="38">
        <f>'Licensed Drivers (DOT)'!B48</f>
        <v>2121099</v>
      </c>
      <c r="I46" s="39">
        <f>'Vehicles per person (Wiki)'!B48</f>
        <v>870</v>
      </c>
      <c r="J46" s="20" t="b">
        <f>A46='Urbanization (Wiki)'!A48</f>
        <v>1</v>
      </c>
      <c r="K46" s="20" t="b">
        <f>A46='Licensed Drivers (DOT)'!A48</f>
        <v>1</v>
      </c>
      <c r="L46" s="21" t="b">
        <f>A46='Vehicles per person (Wiki)'!A48</f>
        <v>1</v>
      </c>
      <c r="M46" s="38">
        <f>'State Stats (DOT)'!P48</f>
        <v>1627606</v>
      </c>
    </row>
    <row r="47" spans="1:13" x14ac:dyDescent="0.25">
      <c r="A47" s="22" t="s">
        <v>45</v>
      </c>
      <c r="B47" s="22" t="s">
        <v>127</v>
      </c>
      <c r="C47" s="23">
        <f>'Urbanization (Wiki)'!B49</f>
        <v>0.38900000000000001</v>
      </c>
      <c r="D47" s="38">
        <f>'State Stats (DOT)'!C49</f>
        <v>608</v>
      </c>
      <c r="E47" s="38">
        <f>'State Stats (DOT)'!G49</f>
        <v>14273</v>
      </c>
      <c r="F47" s="38">
        <f>'State Stats (DOT)'!Z49</f>
        <v>13458</v>
      </c>
      <c r="G47" s="38">
        <f t="shared" si="0"/>
        <v>23</v>
      </c>
      <c r="H47" s="38">
        <f>'Licensed Drivers (DOT)'!B49</f>
        <v>564894</v>
      </c>
      <c r="I47" s="39">
        <f>'Vehicles per person (Wiki)'!B49</f>
        <v>910</v>
      </c>
      <c r="J47" s="20" t="b">
        <f>A47='Urbanization (Wiki)'!A49</f>
        <v>1</v>
      </c>
      <c r="K47" s="20" t="b">
        <f>A47='Licensed Drivers (DOT)'!A49</f>
        <v>1</v>
      </c>
      <c r="L47" s="21" t="b">
        <f>A47='Vehicles per person (Wiki)'!A49</f>
        <v>1</v>
      </c>
      <c r="M47" s="38">
        <f>'State Stats (DOT)'!P49</f>
        <v>514883</v>
      </c>
    </row>
    <row r="48" spans="1:13" x14ac:dyDescent="0.25">
      <c r="A48" s="22" t="s">
        <v>46</v>
      </c>
      <c r="B48" s="22" t="s">
        <v>128</v>
      </c>
      <c r="C48" s="23">
        <f>'Urbanization (Wiki)'!B50</f>
        <v>0.755</v>
      </c>
      <c r="D48" s="38">
        <f>'State Stats (DOT)'!C50</f>
        <v>7078</v>
      </c>
      <c r="E48" s="38">
        <f>'State Stats (DOT)'!G50</f>
        <v>70393</v>
      </c>
      <c r="F48" s="38">
        <f>'State Stats (DOT)'!Z50</f>
        <v>15464</v>
      </c>
      <c r="G48" s="38">
        <f t="shared" si="0"/>
        <v>10</v>
      </c>
      <c r="H48" s="38">
        <f>'Licensed Drivers (DOT)'!B50</f>
        <v>5888196</v>
      </c>
      <c r="I48" s="39">
        <f>'Vehicles per person (Wiki)'!B50</f>
        <v>840</v>
      </c>
      <c r="J48" s="20" t="b">
        <f>A48='Urbanization (Wiki)'!A50</f>
        <v>1</v>
      </c>
      <c r="K48" s="20" t="b">
        <f>A48='Licensed Drivers (DOT)'!A50</f>
        <v>1</v>
      </c>
      <c r="L48" s="21" t="b">
        <f>A48='Vehicles per person (Wiki)'!A50</f>
        <v>1</v>
      </c>
      <c r="M48" s="38">
        <f>'State Stats (DOT)'!P50</f>
        <v>6046127</v>
      </c>
    </row>
    <row r="49" spans="1:13" x14ac:dyDescent="0.25">
      <c r="A49" s="22" t="s">
        <v>47</v>
      </c>
      <c r="B49" s="22" t="s">
        <v>129</v>
      </c>
      <c r="C49" s="23">
        <f>'Urbanization (Wiki)'!B51</f>
        <v>0.84</v>
      </c>
      <c r="D49" s="38">
        <f>'State Stats (DOT)'!C51</f>
        <v>5894</v>
      </c>
      <c r="E49" s="38">
        <f>'State Stats (DOT)'!G51</f>
        <v>80209</v>
      </c>
      <c r="F49" s="38">
        <f>'State Stats (DOT)'!Z51</f>
        <v>12837</v>
      </c>
      <c r="G49" s="38">
        <f t="shared" si="0"/>
        <v>14</v>
      </c>
      <c r="H49" s="38">
        <f>'Licensed Drivers (DOT)'!B51</f>
        <v>5711136</v>
      </c>
      <c r="I49" s="39">
        <f>'Vehicles per person (Wiki)'!B51</f>
        <v>870</v>
      </c>
      <c r="J49" s="20" t="b">
        <f>A49='Urbanization (Wiki)'!A51</f>
        <v>1</v>
      </c>
      <c r="K49" s="20" t="b">
        <f>A49='Licensed Drivers (DOT)'!A51</f>
        <v>1</v>
      </c>
      <c r="L49" s="21" t="b">
        <f>A49='Vehicles per person (Wiki)'!A51</f>
        <v>1</v>
      </c>
      <c r="M49" s="38">
        <f>'State Stats (DOT)'!P51</f>
        <v>5115866</v>
      </c>
    </row>
    <row r="50" spans="1:13" x14ac:dyDescent="0.25">
      <c r="A50" s="22" t="s">
        <v>48</v>
      </c>
      <c r="B50" s="22" t="s">
        <v>130</v>
      </c>
      <c r="C50" s="23">
        <f>'Urbanization (Wiki)'!B52</f>
        <v>0.48699999999999999</v>
      </c>
      <c r="D50" s="38">
        <f>'State Stats (DOT)'!C52</f>
        <v>1808</v>
      </c>
      <c r="E50" s="38">
        <f>'State Stats (DOT)'!G52</f>
        <v>37277</v>
      </c>
      <c r="F50" s="38">
        <f>'State Stats (DOT)'!Z52</f>
        <v>14283</v>
      </c>
      <c r="G50" s="38">
        <f t="shared" si="0"/>
        <v>21</v>
      </c>
      <c r="H50" s="38">
        <f>'Licensed Drivers (DOT)'!B52</f>
        <v>1130389</v>
      </c>
      <c r="I50" s="39">
        <f>'Vehicles per person (Wiki)'!B52</f>
        <v>876</v>
      </c>
      <c r="J50" s="20" t="b">
        <f>A50='Urbanization (Wiki)'!A52</f>
        <v>1</v>
      </c>
      <c r="K50" s="20" t="b">
        <f>A50='Licensed Drivers (DOT)'!A52</f>
        <v>1</v>
      </c>
      <c r="L50" s="21" t="b">
        <f>A50='Vehicles per person (Wiki)'!A52</f>
        <v>1</v>
      </c>
      <c r="M50" s="38">
        <f>'State Stats (DOT)'!P52</f>
        <v>1441735</v>
      </c>
    </row>
    <row r="51" spans="1:13" x14ac:dyDescent="0.25">
      <c r="A51" s="22" t="s">
        <v>49</v>
      </c>
      <c r="B51" s="22" t="s">
        <v>131</v>
      </c>
      <c r="C51" s="23">
        <f>'Urbanization (Wiki)'!B53</f>
        <v>0.70199999999999996</v>
      </c>
      <c r="D51" s="38">
        <f>'State Stats (DOT)'!C53</f>
        <v>5363</v>
      </c>
      <c r="E51" s="38">
        <f>'State Stats (DOT)'!G53</f>
        <v>112359</v>
      </c>
      <c r="F51" s="38">
        <f>'State Stats (DOT)'!Z53</f>
        <v>15188</v>
      </c>
      <c r="G51" s="38">
        <f t="shared" si="0"/>
        <v>21</v>
      </c>
      <c r="H51" s="38">
        <f>'Licensed Drivers (DOT)'!B53</f>
        <v>4296646</v>
      </c>
      <c r="I51" s="39">
        <f>'Vehicles per person (Wiki)'!B53</f>
        <v>860</v>
      </c>
      <c r="J51" s="20" t="b">
        <f>A51='Urbanization (Wiki)'!A53</f>
        <v>1</v>
      </c>
      <c r="K51" s="20" t="b">
        <f>A51='Licensed Drivers (DOT)'!A53</f>
        <v>1</v>
      </c>
      <c r="L51" s="21" t="b">
        <f>A51='Vehicles per person (Wiki)'!A53</f>
        <v>1</v>
      </c>
      <c r="M51" s="38">
        <f>'State Stats (DOT)'!P53</f>
        <v>4365525</v>
      </c>
    </row>
    <row r="52" spans="1:13" x14ac:dyDescent="0.25">
      <c r="A52" s="22" t="s">
        <v>50</v>
      </c>
      <c r="B52" s="22" t="s">
        <v>132</v>
      </c>
      <c r="C52" s="23">
        <f>'Urbanization (Wiki)'!B54</f>
        <v>0.64800000000000002</v>
      </c>
      <c r="D52" s="38">
        <f>'State Stats (DOT)'!C54</f>
        <v>493</v>
      </c>
      <c r="E52" s="38">
        <f>'State Stats (DOT)'!G54</f>
        <v>27326</v>
      </c>
      <c r="F52" s="38">
        <f>'State Stats (DOT)'!Z54</f>
        <v>21821</v>
      </c>
      <c r="G52" s="38">
        <f t="shared" si="0"/>
        <v>55</v>
      </c>
      <c r="H52" s="38">
        <f>'Licensed Drivers (DOT)'!B54</f>
        <v>424115</v>
      </c>
      <c r="I52" s="39">
        <f>'Vehicles per person (Wiki)'!B54</f>
        <v>1140</v>
      </c>
      <c r="J52" s="20" t="b">
        <f>A52='Urbanization (Wiki)'!A54</f>
        <v>1</v>
      </c>
      <c r="K52" s="20" t="b">
        <f>A52='Licensed Drivers (DOT)'!A54</f>
        <v>1</v>
      </c>
      <c r="L52" s="21" t="b">
        <f>A52='Vehicles per person (Wiki)'!A54</f>
        <v>1</v>
      </c>
      <c r="M52" s="38">
        <f>'State Stats (DOT)'!P54</f>
        <v>585690</v>
      </c>
    </row>
    <row r="53" spans="1:13" x14ac:dyDescent="0.25">
      <c r="C53" s="23"/>
      <c r="D53" s="24"/>
      <c r="E53" s="24"/>
      <c r="F53" s="24"/>
      <c r="G53" s="24"/>
      <c r="H53" s="20"/>
      <c r="I53" s="20"/>
      <c r="J53" s="20"/>
      <c r="K53" s="20"/>
    </row>
    <row r="54" spans="1:13" x14ac:dyDescent="0.25">
      <c r="C54" s="23"/>
      <c r="D54" s="20"/>
      <c r="E54" s="20"/>
      <c r="F54" s="20"/>
      <c r="G54" s="20"/>
      <c r="H54" s="20"/>
      <c r="I54" s="20"/>
      <c r="J54" s="20"/>
      <c r="K54" s="20"/>
    </row>
    <row r="55" spans="1:13" x14ac:dyDescent="0.25">
      <c r="C55" s="25"/>
      <c r="D55" s="20"/>
      <c r="E55" s="20"/>
      <c r="F55" s="20"/>
      <c r="G55" s="20"/>
      <c r="H55" s="20"/>
      <c r="I55" s="20"/>
      <c r="J55" s="20"/>
      <c r="K55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3" sqref="B3"/>
    </sheetView>
  </sheetViews>
  <sheetFormatPr defaultRowHeight="15" x14ac:dyDescent="0.25"/>
  <cols>
    <col min="1" max="1" width="30.140625" customWidth="1"/>
    <col min="2" max="2" width="33.28515625" style="1" customWidth="1"/>
  </cols>
  <sheetData>
    <row r="1" spans="1:2" x14ac:dyDescent="0.25">
      <c r="A1" t="s">
        <v>62</v>
      </c>
    </row>
    <row r="2" spans="1:2" x14ac:dyDescent="0.25">
      <c r="A2" t="s">
        <v>58</v>
      </c>
    </row>
    <row r="3" spans="1:2" x14ac:dyDescent="0.25">
      <c r="A3" s="8" t="s">
        <v>51</v>
      </c>
      <c r="B3" s="29">
        <v>2010</v>
      </c>
    </row>
    <row r="4" spans="1:2" x14ac:dyDescent="0.25">
      <c r="A4" s="9" t="s">
        <v>1</v>
      </c>
      <c r="B4" s="10">
        <v>0.59</v>
      </c>
    </row>
    <row r="5" spans="1:2" x14ac:dyDescent="0.25">
      <c r="A5" s="11" t="s">
        <v>2</v>
      </c>
      <c r="B5" s="12">
        <v>0.66</v>
      </c>
    </row>
    <row r="6" spans="1:2" x14ac:dyDescent="0.25">
      <c r="A6" s="9" t="s">
        <v>3</v>
      </c>
      <c r="B6" s="10">
        <v>0.89800000000000002</v>
      </c>
    </row>
    <row r="7" spans="1:2" x14ac:dyDescent="0.25">
      <c r="A7" s="11" t="s">
        <v>4</v>
      </c>
      <c r="B7" s="12">
        <v>0.56200000000000006</v>
      </c>
    </row>
    <row r="8" spans="1:2" x14ac:dyDescent="0.25">
      <c r="A8" s="9" t="s">
        <v>5</v>
      </c>
      <c r="B8" s="10">
        <v>0.95</v>
      </c>
    </row>
    <row r="9" spans="1:2" x14ac:dyDescent="0.25">
      <c r="A9" s="11" t="s">
        <v>6</v>
      </c>
      <c r="B9" s="12">
        <v>0.86199999999999999</v>
      </c>
    </row>
    <row r="10" spans="1:2" x14ac:dyDescent="0.25">
      <c r="A10" s="9" t="s">
        <v>7</v>
      </c>
      <c r="B10" s="10">
        <v>0.88</v>
      </c>
    </row>
    <row r="11" spans="1:2" x14ac:dyDescent="0.25">
      <c r="A11" s="11" t="s">
        <v>8</v>
      </c>
      <c r="B11" s="12">
        <v>0.83299999999999996</v>
      </c>
    </row>
    <row r="12" spans="1:2" x14ac:dyDescent="0.25">
      <c r="A12" s="9" t="s">
        <v>52</v>
      </c>
      <c r="B12" s="10">
        <v>1</v>
      </c>
    </row>
    <row r="13" spans="1:2" x14ac:dyDescent="0.25">
      <c r="A13" s="11" t="s">
        <v>9</v>
      </c>
      <c r="B13" s="12">
        <v>0.91200000000000003</v>
      </c>
    </row>
    <row r="14" spans="1:2" x14ac:dyDescent="0.25">
      <c r="A14" s="9" t="s">
        <v>10</v>
      </c>
      <c r="B14" s="10">
        <v>0.751</v>
      </c>
    </row>
    <row r="15" spans="1:2" x14ac:dyDescent="0.25">
      <c r="A15" s="11" t="s">
        <v>11</v>
      </c>
      <c r="B15" s="12">
        <v>0.91900000000000004</v>
      </c>
    </row>
    <row r="16" spans="1:2" x14ac:dyDescent="0.25">
      <c r="A16" s="9" t="s">
        <v>12</v>
      </c>
      <c r="B16" s="10">
        <v>0.70599999999999996</v>
      </c>
    </row>
    <row r="17" spans="1:2" x14ac:dyDescent="0.25">
      <c r="A17" s="11" t="s">
        <v>13</v>
      </c>
      <c r="B17" s="12">
        <v>0.88500000000000001</v>
      </c>
    </row>
    <row r="18" spans="1:2" x14ac:dyDescent="0.25">
      <c r="A18" s="9" t="s">
        <v>14</v>
      </c>
      <c r="B18" s="10">
        <v>0.72399999999999998</v>
      </c>
    </row>
    <row r="19" spans="1:2" x14ac:dyDescent="0.25">
      <c r="A19" s="11" t="s">
        <v>15</v>
      </c>
      <c r="B19" s="12">
        <v>0.64</v>
      </c>
    </row>
    <row r="20" spans="1:2" x14ac:dyDescent="0.25">
      <c r="A20" s="9" t="s">
        <v>16</v>
      </c>
      <c r="B20" s="10">
        <v>0.74199999999999999</v>
      </c>
    </row>
    <row r="21" spans="1:2" x14ac:dyDescent="0.25">
      <c r="A21" s="11" t="s">
        <v>17</v>
      </c>
      <c r="B21" s="12">
        <v>0.58399999999999996</v>
      </c>
    </row>
    <row r="22" spans="1:2" x14ac:dyDescent="0.25">
      <c r="A22" s="9" t="s">
        <v>18</v>
      </c>
      <c r="B22" s="10">
        <v>0.73199999999999998</v>
      </c>
    </row>
    <row r="23" spans="1:2" x14ac:dyDescent="0.25">
      <c r="A23" s="11" t="s">
        <v>19</v>
      </c>
      <c r="B23" s="12">
        <v>0.38700000000000001</v>
      </c>
    </row>
    <row r="24" spans="1:2" x14ac:dyDescent="0.25">
      <c r="A24" s="9" t="s">
        <v>20</v>
      </c>
      <c r="B24" s="10">
        <v>0.872</v>
      </c>
    </row>
    <row r="25" spans="1:2" x14ac:dyDescent="0.25">
      <c r="A25" s="11" t="s">
        <v>21</v>
      </c>
      <c r="B25" s="12">
        <v>0.92</v>
      </c>
    </row>
    <row r="26" spans="1:2" x14ac:dyDescent="0.25">
      <c r="A26" s="9" t="s">
        <v>22</v>
      </c>
      <c r="B26" s="10">
        <v>0.746</v>
      </c>
    </row>
    <row r="27" spans="1:2" x14ac:dyDescent="0.25">
      <c r="A27" s="11" t="s">
        <v>23</v>
      </c>
      <c r="B27" s="12">
        <v>0.73299999999999998</v>
      </c>
    </row>
    <row r="28" spans="1:2" x14ac:dyDescent="0.25">
      <c r="A28" s="9" t="s">
        <v>24</v>
      </c>
      <c r="B28" s="10">
        <v>0.49299999999999999</v>
      </c>
    </row>
    <row r="29" spans="1:2" x14ac:dyDescent="0.25">
      <c r="A29" s="11" t="s">
        <v>25</v>
      </c>
      <c r="B29" s="12">
        <v>0.70399999999999996</v>
      </c>
    </row>
    <row r="30" spans="1:2" x14ac:dyDescent="0.25">
      <c r="A30" s="9" t="s">
        <v>26</v>
      </c>
      <c r="B30" s="10">
        <v>0.55900000000000005</v>
      </c>
    </row>
    <row r="31" spans="1:2" x14ac:dyDescent="0.25">
      <c r="A31" s="11" t="s">
        <v>27</v>
      </c>
      <c r="B31" s="12">
        <v>0.73099999999999998</v>
      </c>
    </row>
    <row r="32" spans="1:2" x14ac:dyDescent="0.25">
      <c r="A32" s="9" t="s">
        <v>28</v>
      </c>
      <c r="B32" s="10">
        <v>0.94199999999999995</v>
      </c>
    </row>
    <row r="33" spans="1:2" x14ac:dyDescent="0.25">
      <c r="A33" s="11" t="s">
        <v>29</v>
      </c>
      <c r="B33" s="12">
        <v>0.60299999999999998</v>
      </c>
    </row>
    <row r="34" spans="1:2" x14ac:dyDescent="0.25">
      <c r="A34" s="9" t="s">
        <v>30</v>
      </c>
      <c r="B34" s="10">
        <v>0.94699999999999995</v>
      </c>
    </row>
    <row r="35" spans="1:2" x14ac:dyDescent="0.25">
      <c r="A35" s="11" t="s">
        <v>31</v>
      </c>
      <c r="B35" s="12">
        <v>0.77400000000000002</v>
      </c>
    </row>
    <row r="36" spans="1:2" x14ac:dyDescent="0.25">
      <c r="A36" s="9" t="s">
        <v>32</v>
      </c>
      <c r="B36" s="10">
        <v>0.879</v>
      </c>
    </row>
    <row r="37" spans="1:2" x14ac:dyDescent="0.25">
      <c r="A37" s="11" t="s">
        <v>33</v>
      </c>
      <c r="B37" s="12">
        <v>0.66100000000000003</v>
      </c>
    </row>
    <row r="38" spans="1:2" x14ac:dyDescent="0.25">
      <c r="A38" s="9" t="s">
        <v>34</v>
      </c>
      <c r="B38" s="10">
        <v>0.59899999999999998</v>
      </c>
    </row>
    <row r="39" spans="1:2" x14ac:dyDescent="0.25">
      <c r="A39" s="11" t="s">
        <v>35</v>
      </c>
      <c r="B39" s="12">
        <v>0.77900000000000003</v>
      </c>
    </row>
    <row r="40" spans="1:2" x14ac:dyDescent="0.25">
      <c r="A40" s="9" t="s">
        <v>36</v>
      </c>
      <c r="B40" s="10">
        <v>0.66200000000000003</v>
      </c>
    </row>
    <row r="41" spans="1:2" x14ac:dyDescent="0.25">
      <c r="A41" s="11" t="s">
        <v>37</v>
      </c>
      <c r="B41" s="12">
        <v>0.81</v>
      </c>
    </row>
    <row r="42" spans="1:2" x14ac:dyDescent="0.25">
      <c r="A42" s="9" t="s">
        <v>38</v>
      </c>
      <c r="B42" s="10">
        <v>0.78700000000000003</v>
      </c>
    </row>
    <row r="43" spans="1:2" x14ac:dyDescent="0.25">
      <c r="A43" s="11" t="s">
        <v>39</v>
      </c>
      <c r="B43" s="12">
        <v>0.90700000000000003</v>
      </c>
    </row>
    <row r="44" spans="1:2" x14ac:dyDescent="0.25">
      <c r="A44" s="9" t="s">
        <v>40</v>
      </c>
      <c r="B44" s="10">
        <v>0.66300000000000003</v>
      </c>
    </row>
    <row r="45" spans="1:2" x14ac:dyDescent="0.25">
      <c r="A45" s="11" t="s">
        <v>41</v>
      </c>
      <c r="B45" s="12">
        <v>0.56699999999999995</v>
      </c>
    </row>
    <row r="46" spans="1:2" x14ac:dyDescent="0.25">
      <c r="A46" s="9" t="s">
        <v>42</v>
      </c>
      <c r="B46" s="10">
        <v>0.66400000000000003</v>
      </c>
    </row>
    <row r="47" spans="1:2" x14ac:dyDescent="0.25">
      <c r="A47" s="11" t="s">
        <v>43</v>
      </c>
      <c r="B47" s="12">
        <v>0.84699999999999998</v>
      </c>
    </row>
    <row r="48" spans="1:2" x14ac:dyDescent="0.25">
      <c r="A48" s="9" t="s">
        <v>44</v>
      </c>
      <c r="B48" s="10">
        <v>0.90600000000000003</v>
      </c>
    </row>
    <row r="49" spans="1:2" x14ac:dyDescent="0.25">
      <c r="A49" s="11" t="s">
        <v>45</v>
      </c>
      <c r="B49" s="12">
        <v>0.38900000000000001</v>
      </c>
    </row>
    <row r="50" spans="1:2" x14ac:dyDescent="0.25">
      <c r="A50" s="9" t="s">
        <v>46</v>
      </c>
      <c r="B50" s="10">
        <v>0.755</v>
      </c>
    </row>
    <row r="51" spans="1:2" x14ac:dyDescent="0.25">
      <c r="A51" s="11" t="s">
        <v>47</v>
      </c>
      <c r="B51" s="12">
        <v>0.84</v>
      </c>
    </row>
    <row r="52" spans="1:2" x14ac:dyDescent="0.25">
      <c r="A52" s="9" t="s">
        <v>48</v>
      </c>
      <c r="B52" s="10">
        <v>0.48699999999999999</v>
      </c>
    </row>
    <row r="53" spans="1:2" x14ac:dyDescent="0.25">
      <c r="A53" s="11" t="s">
        <v>49</v>
      </c>
      <c r="B53" s="12">
        <v>0.70199999999999996</v>
      </c>
    </row>
    <row r="54" spans="1:2" x14ac:dyDescent="0.25">
      <c r="A54" s="2" t="s">
        <v>50</v>
      </c>
      <c r="B54" s="7">
        <v>0.64800000000000002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I45" sqref="I45"/>
    </sheetView>
  </sheetViews>
  <sheetFormatPr defaultRowHeight="15" x14ac:dyDescent="0.25"/>
  <cols>
    <col min="1" max="1" width="15.28515625" bestFit="1" customWidth="1"/>
    <col min="2" max="2" width="12.5703125" bestFit="1" customWidth="1"/>
  </cols>
  <sheetData>
    <row r="1" spans="1:2" x14ac:dyDescent="0.25">
      <c r="A1" t="s">
        <v>63</v>
      </c>
    </row>
    <row r="2" spans="1:2" x14ac:dyDescent="0.25">
      <c r="A2" t="s">
        <v>59</v>
      </c>
    </row>
    <row r="3" spans="1:2" x14ac:dyDescent="0.25">
      <c r="A3" s="8" t="s">
        <v>51</v>
      </c>
      <c r="B3" s="19" t="s">
        <v>53</v>
      </c>
    </row>
    <row r="4" spans="1:2" x14ac:dyDescent="0.25">
      <c r="A4" s="9" t="s">
        <v>1</v>
      </c>
      <c r="B4" s="13">
        <v>4026151</v>
      </c>
    </row>
    <row r="5" spans="1:2" x14ac:dyDescent="0.25">
      <c r="A5" s="11" t="s">
        <v>2</v>
      </c>
      <c r="B5" s="14">
        <v>529281</v>
      </c>
    </row>
    <row r="6" spans="1:2" x14ac:dyDescent="0.25">
      <c r="A6" s="9" t="s">
        <v>3</v>
      </c>
      <c r="B6" s="13">
        <v>5369210</v>
      </c>
    </row>
    <row r="7" spans="1:2" x14ac:dyDescent="0.25">
      <c r="A7" s="11" t="s">
        <v>4</v>
      </c>
      <c r="B7" s="14">
        <v>2153929</v>
      </c>
    </row>
    <row r="8" spans="1:2" x14ac:dyDescent="0.25">
      <c r="A8" s="9" t="s">
        <v>5</v>
      </c>
      <c r="B8" s="13">
        <v>27213650</v>
      </c>
    </row>
    <row r="9" spans="1:2" x14ac:dyDescent="0.25">
      <c r="A9" s="11" t="s">
        <v>6</v>
      </c>
      <c r="B9" s="14">
        <v>4235384</v>
      </c>
    </row>
    <row r="10" spans="1:2" x14ac:dyDescent="0.25">
      <c r="A10" s="9" t="s">
        <v>7</v>
      </c>
      <c r="B10" s="13">
        <v>2608061</v>
      </c>
    </row>
    <row r="11" spans="1:2" x14ac:dyDescent="0.25">
      <c r="A11" s="11" t="s">
        <v>8</v>
      </c>
      <c r="B11" s="14">
        <v>812529</v>
      </c>
    </row>
    <row r="12" spans="1:2" x14ac:dyDescent="0.25">
      <c r="A12" s="9" t="s">
        <v>52</v>
      </c>
      <c r="B12" s="13">
        <v>535579</v>
      </c>
    </row>
    <row r="13" spans="1:2" x14ac:dyDescent="0.25">
      <c r="A13" s="11" t="s">
        <v>9</v>
      </c>
      <c r="B13" s="14">
        <v>15560628</v>
      </c>
    </row>
    <row r="14" spans="1:2" x14ac:dyDescent="0.25">
      <c r="A14" s="9" t="s">
        <v>10</v>
      </c>
      <c r="B14" s="13">
        <v>7261266</v>
      </c>
    </row>
    <row r="15" spans="1:2" x14ac:dyDescent="0.25">
      <c r="A15" s="11" t="s">
        <v>11</v>
      </c>
      <c r="B15" s="14">
        <v>943173</v>
      </c>
    </row>
    <row r="16" spans="1:2" x14ac:dyDescent="0.25">
      <c r="A16" s="9" t="s">
        <v>12</v>
      </c>
      <c r="B16" s="13">
        <v>1252535</v>
      </c>
    </row>
    <row r="17" spans="1:2" x14ac:dyDescent="0.25">
      <c r="A17" s="11" t="s">
        <v>13</v>
      </c>
      <c r="B17" s="14">
        <v>8546932</v>
      </c>
    </row>
    <row r="18" spans="1:2" x14ac:dyDescent="0.25">
      <c r="A18" s="9" t="s">
        <v>14</v>
      </c>
      <c r="B18" s="13">
        <v>4589405</v>
      </c>
    </row>
    <row r="19" spans="1:2" x14ac:dyDescent="0.25">
      <c r="A19" s="11" t="s">
        <v>15</v>
      </c>
      <c r="B19" s="14">
        <v>2274431</v>
      </c>
    </row>
    <row r="20" spans="1:2" x14ac:dyDescent="0.25">
      <c r="A20" s="9" t="s">
        <v>16</v>
      </c>
      <c r="B20" s="13">
        <v>2154260</v>
      </c>
    </row>
    <row r="21" spans="1:2" x14ac:dyDescent="0.25">
      <c r="A21" s="11" t="s">
        <v>17</v>
      </c>
      <c r="B21" s="14">
        <v>3030329</v>
      </c>
    </row>
    <row r="22" spans="1:2" x14ac:dyDescent="0.25">
      <c r="A22" s="9" t="s">
        <v>18</v>
      </c>
      <c r="B22" s="13">
        <v>3435168</v>
      </c>
    </row>
    <row r="23" spans="1:2" x14ac:dyDescent="0.25">
      <c r="A23" s="11" t="s">
        <v>19</v>
      </c>
      <c r="B23" s="14">
        <v>1046129</v>
      </c>
    </row>
    <row r="24" spans="1:2" x14ac:dyDescent="0.25">
      <c r="A24" s="9" t="s">
        <v>20</v>
      </c>
      <c r="B24" s="13">
        <v>4463862</v>
      </c>
    </row>
    <row r="25" spans="1:2" x14ac:dyDescent="0.25">
      <c r="A25" s="11" t="s">
        <v>21</v>
      </c>
      <c r="B25" s="14">
        <v>4950056</v>
      </c>
    </row>
    <row r="26" spans="1:2" x14ac:dyDescent="0.25">
      <c r="A26" s="9" t="s">
        <v>22</v>
      </c>
      <c r="B26" s="13">
        <v>7141494</v>
      </c>
    </row>
    <row r="27" spans="1:2" x14ac:dyDescent="0.25">
      <c r="A27" s="11" t="s">
        <v>23</v>
      </c>
      <c r="B27" s="14">
        <v>3391057</v>
      </c>
    </row>
    <row r="28" spans="1:2" x14ac:dyDescent="0.25">
      <c r="A28" s="9" t="s">
        <v>24</v>
      </c>
      <c r="B28" s="13">
        <v>2058036</v>
      </c>
    </row>
    <row r="29" spans="1:2" x14ac:dyDescent="0.25">
      <c r="A29" s="11" t="s">
        <v>25</v>
      </c>
      <c r="B29" s="14">
        <v>4274389</v>
      </c>
    </row>
    <row r="30" spans="1:2" x14ac:dyDescent="0.25">
      <c r="A30" s="9" t="s">
        <v>26</v>
      </c>
      <c r="B30" s="13">
        <v>811851</v>
      </c>
    </row>
    <row r="31" spans="1:2" x14ac:dyDescent="0.25">
      <c r="A31" s="11" t="s">
        <v>27</v>
      </c>
      <c r="B31" s="14">
        <v>1430818</v>
      </c>
    </row>
    <row r="32" spans="1:2" x14ac:dyDescent="0.25">
      <c r="A32" s="9" t="s">
        <v>28</v>
      </c>
      <c r="B32" s="13">
        <v>2054421</v>
      </c>
    </row>
    <row r="33" spans="1:2" x14ac:dyDescent="0.25">
      <c r="A33" s="11" t="s">
        <v>29</v>
      </c>
      <c r="B33" s="14">
        <v>1195211</v>
      </c>
    </row>
    <row r="34" spans="1:2" x14ac:dyDescent="0.25">
      <c r="A34" s="9" t="s">
        <v>30</v>
      </c>
      <c r="B34" s="13">
        <v>6377413</v>
      </c>
    </row>
    <row r="35" spans="1:2" x14ac:dyDescent="0.25">
      <c r="A35" s="11" t="s">
        <v>31</v>
      </c>
      <c r="B35" s="14">
        <v>1449711</v>
      </c>
    </row>
    <row r="36" spans="1:2" x14ac:dyDescent="0.25">
      <c r="A36" s="9" t="s">
        <v>32</v>
      </c>
      <c r="B36" s="13">
        <v>12194360</v>
      </c>
    </row>
    <row r="37" spans="1:2" x14ac:dyDescent="0.25">
      <c r="A37" s="11" t="s">
        <v>33</v>
      </c>
      <c r="B37" s="14">
        <v>7620001</v>
      </c>
    </row>
    <row r="38" spans="1:2" x14ac:dyDescent="0.25">
      <c r="A38" s="9" t="s">
        <v>34</v>
      </c>
      <c r="B38" s="13">
        <v>556064</v>
      </c>
    </row>
    <row r="39" spans="1:2" x14ac:dyDescent="0.25">
      <c r="A39" s="11" t="s">
        <v>35</v>
      </c>
      <c r="B39" s="14">
        <v>8032792</v>
      </c>
    </row>
    <row r="40" spans="1:2" x14ac:dyDescent="0.25">
      <c r="A40" s="9" t="s">
        <v>36</v>
      </c>
      <c r="B40" s="13">
        <v>2522670</v>
      </c>
    </row>
    <row r="41" spans="1:2" x14ac:dyDescent="0.25">
      <c r="A41" s="11" t="s">
        <v>37</v>
      </c>
      <c r="B41" s="14">
        <v>2930701</v>
      </c>
    </row>
    <row r="42" spans="1:2" x14ac:dyDescent="0.25">
      <c r="A42" s="9" t="s">
        <v>38</v>
      </c>
      <c r="B42" s="13">
        <v>8987676</v>
      </c>
    </row>
    <row r="43" spans="1:2" x14ac:dyDescent="0.25">
      <c r="A43" s="11" t="s">
        <v>39</v>
      </c>
      <c r="B43" s="14">
        <v>761046</v>
      </c>
    </row>
    <row r="44" spans="1:2" x14ac:dyDescent="0.25">
      <c r="A44" s="9" t="s">
        <v>40</v>
      </c>
      <c r="B44" s="13">
        <v>3877968</v>
      </c>
    </row>
    <row r="45" spans="1:2" x14ac:dyDescent="0.25">
      <c r="A45" s="11" t="s">
        <v>41</v>
      </c>
      <c r="B45" s="14">
        <v>638428</v>
      </c>
    </row>
    <row r="46" spans="1:2" x14ac:dyDescent="0.25">
      <c r="A46" s="9" t="s">
        <v>42</v>
      </c>
      <c r="B46" s="13">
        <v>5422429</v>
      </c>
    </row>
    <row r="47" spans="1:2" x14ac:dyDescent="0.25">
      <c r="A47" s="11" t="s">
        <v>43</v>
      </c>
      <c r="B47" s="14">
        <v>17822760</v>
      </c>
    </row>
    <row r="48" spans="1:2" x14ac:dyDescent="0.25">
      <c r="A48" s="9" t="s">
        <v>44</v>
      </c>
      <c r="B48" s="13">
        <v>2121099</v>
      </c>
    </row>
    <row r="49" spans="1:2" x14ac:dyDescent="0.25">
      <c r="A49" s="11" t="s">
        <v>45</v>
      </c>
      <c r="B49" s="14">
        <v>564894</v>
      </c>
    </row>
    <row r="50" spans="1:2" x14ac:dyDescent="0.25">
      <c r="A50" s="9" t="s">
        <v>46</v>
      </c>
      <c r="B50" s="13">
        <v>5888196</v>
      </c>
    </row>
    <row r="51" spans="1:2" x14ac:dyDescent="0.25">
      <c r="A51" s="11" t="s">
        <v>47</v>
      </c>
      <c r="B51" s="14">
        <v>5711136</v>
      </c>
    </row>
    <row r="52" spans="1:2" x14ac:dyDescent="0.25">
      <c r="A52" s="9" t="s">
        <v>48</v>
      </c>
      <c r="B52" s="13">
        <v>1130389</v>
      </c>
    </row>
    <row r="53" spans="1:2" x14ac:dyDescent="0.25">
      <c r="A53" s="11" t="s">
        <v>49</v>
      </c>
      <c r="B53" s="14">
        <v>4296646</v>
      </c>
    </row>
    <row r="54" spans="1:2" x14ac:dyDescent="0.25">
      <c r="A54" s="9" t="s">
        <v>50</v>
      </c>
      <c r="B54" s="13">
        <v>424115</v>
      </c>
    </row>
    <row r="55" spans="1:2" x14ac:dyDescent="0.25">
      <c r="A55" s="3" t="s">
        <v>54</v>
      </c>
      <c r="B55" s="4">
        <v>228679719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I41" sqref="I41"/>
    </sheetView>
  </sheetViews>
  <sheetFormatPr defaultRowHeight="15" x14ac:dyDescent="0.25"/>
  <cols>
    <col min="1" max="1" width="18.7109375" bestFit="1" customWidth="1"/>
    <col min="2" max="2" width="25.85546875" bestFit="1" customWidth="1"/>
  </cols>
  <sheetData>
    <row r="1" spans="1:2" x14ac:dyDescent="0.25">
      <c r="A1" t="s">
        <v>64</v>
      </c>
    </row>
    <row r="2" spans="1:2" x14ac:dyDescent="0.25">
      <c r="A2" t="s">
        <v>61</v>
      </c>
    </row>
    <row r="3" spans="1:2" x14ac:dyDescent="0.25">
      <c r="A3" s="8" t="s">
        <v>51</v>
      </c>
      <c r="B3" s="19" t="s">
        <v>55</v>
      </c>
    </row>
    <row r="4" spans="1:2" x14ac:dyDescent="0.25">
      <c r="A4" s="15" t="s">
        <v>1</v>
      </c>
      <c r="B4" s="16">
        <v>1030</v>
      </c>
    </row>
    <row r="5" spans="1:2" x14ac:dyDescent="0.25">
      <c r="A5" s="17" t="s">
        <v>2</v>
      </c>
      <c r="B5" s="18">
        <v>960</v>
      </c>
    </row>
    <row r="6" spans="1:2" x14ac:dyDescent="0.25">
      <c r="A6" s="15" t="s">
        <v>3</v>
      </c>
      <c r="B6" s="16">
        <v>823</v>
      </c>
    </row>
    <row r="7" spans="1:2" x14ac:dyDescent="0.25">
      <c r="A7" s="17" t="s">
        <v>4</v>
      </c>
      <c r="B7" s="18">
        <v>931</v>
      </c>
    </row>
    <row r="8" spans="1:2" x14ac:dyDescent="0.25">
      <c r="A8" s="15" t="s">
        <v>5</v>
      </c>
      <c r="B8" s="16">
        <v>840</v>
      </c>
    </row>
    <row r="9" spans="1:2" x14ac:dyDescent="0.25">
      <c r="A9" s="17" t="s">
        <v>6</v>
      </c>
      <c r="B9" s="18">
        <v>919</v>
      </c>
    </row>
    <row r="10" spans="1:2" x14ac:dyDescent="0.25">
      <c r="A10" s="15" t="s">
        <v>7</v>
      </c>
      <c r="B10" s="16">
        <v>860</v>
      </c>
    </row>
    <row r="11" spans="1:2" x14ac:dyDescent="0.25">
      <c r="A11" s="17" t="s">
        <v>8</v>
      </c>
      <c r="B11" s="18">
        <v>950</v>
      </c>
    </row>
    <row r="12" spans="1:2" x14ac:dyDescent="0.25">
      <c r="A12" s="15" t="s">
        <v>52</v>
      </c>
      <c r="B12" s="16">
        <v>830</v>
      </c>
    </row>
    <row r="13" spans="1:2" x14ac:dyDescent="0.25">
      <c r="A13" s="17" t="s">
        <v>9</v>
      </c>
      <c r="B13" s="18">
        <v>796</v>
      </c>
    </row>
    <row r="14" spans="1:2" x14ac:dyDescent="0.25">
      <c r="A14" s="15" t="s">
        <v>10</v>
      </c>
      <c r="B14" s="16">
        <v>829</v>
      </c>
    </row>
    <row r="15" spans="1:2" x14ac:dyDescent="0.25">
      <c r="A15" s="17" t="s">
        <v>11</v>
      </c>
      <c r="B15" s="18">
        <v>872</v>
      </c>
    </row>
    <row r="16" spans="1:2" x14ac:dyDescent="0.25">
      <c r="A16" s="15" t="s">
        <v>12</v>
      </c>
      <c r="B16" s="16">
        <v>1122</v>
      </c>
    </row>
    <row r="17" spans="1:2" x14ac:dyDescent="0.25">
      <c r="A17" s="17" t="s">
        <v>13</v>
      </c>
      <c r="B17" s="18">
        <v>825</v>
      </c>
    </row>
    <row r="18" spans="1:2" x14ac:dyDescent="0.25">
      <c r="A18" s="15" t="s">
        <v>14</v>
      </c>
      <c r="B18" s="16">
        <v>914</v>
      </c>
    </row>
    <row r="19" spans="1:2" x14ac:dyDescent="0.25">
      <c r="A19" s="17" t="s">
        <v>15</v>
      </c>
      <c r="B19" s="18">
        <v>1050</v>
      </c>
    </row>
    <row r="20" spans="1:2" x14ac:dyDescent="0.25">
      <c r="A20" s="15" t="s">
        <v>16</v>
      </c>
      <c r="B20" s="16">
        <v>830</v>
      </c>
    </row>
    <row r="21" spans="1:2" x14ac:dyDescent="0.25">
      <c r="A21" s="17" t="s">
        <v>17</v>
      </c>
      <c r="B21" s="18">
        <v>840</v>
      </c>
    </row>
    <row r="22" spans="1:2" x14ac:dyDescent="0.25">
      <c r="A22" s="15" t="s">
        <v>18</v>
      </c>
      <c r="B22" s="16">
        <v>910</v>
      </c>
    </row>
    <row r="23" spans="1:2" x14ac:dyDescent="0.25">
      <c r="A23" s="17" t="s">
        <v>19</v>
      </c>
      <c r="B23" s="18">
        <v>830</v>
      </c>
    </row>
    <row r="24" spans="1:2" x14ac:dyDescent="0.25">
      <c r="A24" s="15" t="s">
        <v>20</v>
      </c>
      <c r="B24" s="16">
        <v>690</v>
      </c>
    </row>
    <row r="25" spans="1:2" x14ac:dyDescent="0.25">
      <c r="A25" s="17" t="s">
        <v>21</v>
      </c>
      <c r="B25" s="18">
        <v>820</v>
      </c>
    </row>
    <row r="26" spans="1:2" x14ac:dyDescent="0.25">
      <c r="A26" s="15" t="s">
        <v>22</v>
      </c>
      <c r="B26" s="16">
        <v>870</v>
      </c>
    </row>
    <row r="27" spans="1:2" x14ac:dyDescent="0.25">
      <c r="A27" s="17" t="s">
        <v>23</v>
      </c>
      <c r="B27" s="18">
        <v>870</v>
      </c>
    </row>
    <row r="28" spans="1:2" x14ac:dyDescent="0.25">
      <c r="A28" s="15" t="s">
        <v>24</v>
      </c>
      <c r="B28" s="16">
        <v>692</v>
      </c>
    </row>
    <row r="29" spans="1:2" x14ac:dyDescent="0.25">
      <c r="A29" s="17" t="s">
        <v>25</v>
      </c>
      <c r="B29" s="18">
        <v>830</v>
      </c>
    </row>
    <row r="30" spans="1:2" x14ac:dyDescent="0.25">
      <c r="A30" s="15" t="s">
        <v>26</v>
      </c>
      <c r="B30" s="16">
        <v>1120</v>
      </c>
    </row>
    <row r="31" spans="1:2" x14ac:dyDescent="0.25">
      <c r="A31" s="17" t="s">
        <v>27</v>
      </c>
      <c r="B31" s="18">
        <v>1046</v>
      </c>
    </row>
    <row r="32" spans="1:2" x14ac:dyDescent="0.25">
      <c r="A32" s="15" t="s">
        <v>28</v>
      </c>
      <c r="B32" s="16">
        <v>803</v>
      </c>
    </row>
    <row r="33" spans="1:2" x14ac:dyDescent="0.25">
      <c r="A33" s="17" t="s">
        <v>29</v>
      </c>
      <c r="B33" s="18">
        <v>830</v>
      </c>
    </row>
    <row r="34" spans="1:2" x14ac:dyDescent="0.25">
      <c r="A34" s="15" t="s">
        <v>30</v>
      </c>
      <c r="B34" s="16">
        <v>665</v>
      </c>
    </row>
    <row r="35" spans="1:2" x14ac:dyDescent="0.25">
      <c r="A35" s="17" t="s">
        <v>31</v>
      </c>
      <c r="B35" s="18">
        <v>877</v>
      </c>
    </row>
    <row r="36" spans="1:2" x14ac:dyDescent="0.25">
      <c r="A36" s="15" t="s">
        <v>32</v>
      </c>
      <c r="B36" s="16">
        <v>539</v>
      </c>
    </row>
    <row r="37" spans="1:2" x14ac:dyDescent="0.25">
      <c r="A37" s="17" t="s">
        <v>33</v>
      </c>
      <c r="B37" s="18">
        <v>790</v>
      </c>
    </row>
    <row r="38" spans="1:2" x14ac:dyDescent="0.25">
      <c r="A38" s="15" t="s">
        <v>34</v>
      </c>
      <c r="B38" s="16">
        <v>1080</v>
      </c>
    </row>
    <row r="39" spans="1:2" x14ac:dyDescent="0.25">
      <c r="A39" s="17" t="s">
        <v>35</v>
      </c>
      <c r="B39" s="18">
        <v>910</v>
      </c>
    </row>
    <row r="40" spans="1:2" x14ac:dyDescent="0.25">
      <c r="A40" s="15" t="s">
        <v>36</v>
      </c>
      <c r="B40" s="16">
        <v>860</v>
      </c>
    </row>
    <row r="41" spans="1:2" x14ac:dyDescent="0.25">
      <c r="A41" s="17" t="s">
        <v>37</v>
      </c>
      <c r="B41" s="18">
        <v>896</v>
      </c>
    </row>
    <row r="42" spans="1:2" x14ac:dyDescent="0.25">
      <c r="A42" s="15" t="s">
        <v>38</v>
      </c>
      <c r="B42" s="16">
        <v>798</v>
      </c>
    </row>
    <row r="43" spans="1:2" x14ac:dyDescent="0.25">
      <c r="A43" s="17" t="s">
        <v>39</v>
      </c>
      <c r="B43" s="18">
        <v>829</v>
      </c>
    </row>
    <row r="44" spans="1:2" x14ac:dyDescent="0.25">
      <c r="A44" s="15" t="s">
        <v>40</v>
      </c>
      <c r="B44" s="16">
        <v>850</v>
      </c>
    </row>
    <row r="45" spans="1:2" x14ac:dyDescent="0.25">
      <c r="A45" s="17" t="s">
        <v>41</v>
      </c>
      <c r="B45" s="18">
        <v>950</v>
      </c>
    </row>
    <row r="46" spans="1:2" x14ac:dyDescent="0.25">
      <c r="A46" s="15" t="s">
        <v>42</v>
      </c>
      <c r="B46" s="16">
        <v>840</v>
      </c>
    </row>
    <row r="47" spans="1:2" x14ac:dyDescent="0.25">
      <c r="A47" s="17" t="s">
        <v>43</v>
      </c>
      <c r="B47" s="18">
        <v>797</v>
      </c>
    </row>
    <row r="48" spans="1:2" x14ac:dyDescent="0.25">
      <c r="A48" s="15" t="s">
        <v>44</v>
      </c>
      <c r="B48" s="16">
        <v>870</v>
      </c>
    </row>
    <row r="49" spans="1:2" x14ac:dyDescent="0.25">
      <c r="A49" s="17" t="s">
        <v>45</v>
      </c>
      <c r="B49" s="18">
        <v>910</v>
      </c>
    </row>
    <row r="50" spans="1:2" x14ac:dyDescent="0.25">
      <c r="A50" s="15" t="s">
        <v>46</v>
      </c>
      <c r="B50" s="16">
        <v>840</v>
      </c>
    </row>
    <row r="51" spans="1:2" x14ac:dyDescent="0.25">
      <c r="A51" s="17" t="s">
        <v>47</v>
      </c>
      <c r="B51" s="18">
        <v>870</v>
      </c>
    </row>
    <row r="52" spans="1:2" x14ac:dyDescent="0.25">
      <c r="A52" s="15" t="s">
        <v>48</v>
      </c>
      <c r="B52" s="16">
        <v>876</v>
      </c>
    </row>
    <row r="53" spans="1:2" x14ac:dyDescent="0.25">
      <c r="A53" s="17" t="s">
        <v>49</v>
      </c>
      <c r="B53" s="18">
        <v>860</v>
      </c>
    </row>
    <row r="54" spans="1:2" x14ac:dyDescent="0.25">
      <c r="A54" s="5" t="s">
        <v>50</v>
      </c>
      <c r="B54" s="6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opLeftCell="A8" workbookViewId="0">
      <selection activeCell="P4" sqref="P4:P54"/>
    </sheetView>
  </sheetViews>
  <sheetFormatPr defaultRowHeight="15" x14ac:dyDescent="0.25"/>
  <cols>
    <col min="3" max="26" width="11.7109375" customWidth="1"/>
  </cols>
  <sheetData>
    <row r="1" spans="1:26" x14ac:dyDescent="0.25">
      <c r="B1" t="s">
        <v>67</v>
      </c>
    </row>
    <row r="2" spans="1:26" x14ac:dyDescent="0.25">
      <c r="B2" t="s">
        <v>68</v>
      </c>
      <c r="F2" t="s">
        <v>146</v>
      </c>
      <c r="S2" t="s">
        <v>145</v>
      </c>
      <c r="Y2" t="s">
        <v>147</v>
      </c>
    </row>
    <row r="3" spans="1:26" s="28" customFormat="1" ht="75" x14ac:dyDescent="0.25">
      <c r="A3" s="28" t="s">
        <v>0</v>
      </c>
      <c r="B3" s="28" t="s">
        <v>51</v>
      </c>
      <c r="C3" s="30" t="s">
        <v>69</v>
      </c>
      <c r="D3" s="32" t="s">
        <v>70</v>
      </c>
      <c r="E3" s="28" t="s">
        <v>71</v>
      </c>
      <c r="F3" s="32" t="s">
        <v>72</v>
      </c>
      <c r="G3" s="30" t="s">
        <v>73</v>
      </c>
      <c r="H3" s="28" t="s">
        <v>74</v>
      </c>
      <c r="I3" s="28" t="s">
        <v>75</v>
      </c>
      <c r="J3" s="28" t="s">
        <v>76</v>
      </c>
      <c r="K3" s="28" t="s">
        <v>77</v>
      </c>
      <c r="L3" s="28" t="s">
        <v>78</v>
      </c>
      <c r="M3" s="28" t="s">
        <v>79</v>
      </c>
      <c r="N3" s="28" t="s">
        <v>80</v>
      </c>
      <c r="O3" s="28" t="s">
        <v>81</v>
      </c>
      <c r="P3" s="41" t="s">
        <v>134</v>
      </c>
      <c r="Q3" s="28" t="s">
        <v>135</v>
      </c>
      <c r="R3" s="28" t="s">
        <v>136</v>
      </c>
      <c r="S3" s="31" t="s">
        <v>137</v>
      </c>
      <c r="T3" s="28" t="s">
        <v>138</v>
      </c>
      <c r="U3" s="28" t="s">
        <v>139</v>
      </c>
      <c r="V3" s="28" t="s">
        <v>140</v>
      </c>
      <c r="W3" s="28" t="s">
        <v>141</v>
      </c>
      <c r="X3" s="28" t="s">
        <v>142</v>
      </c>
      <c r="Y3" s="28" t="s">
        <v>143</v>
      </c>
      <c r="Z3" s="30" t="s">
        <v>144</v>
      </c>
    </row>
    <row r="4" spans="1:26" x14ac:dyDescent="0.25">
      <c r="A4" t="str">
        <f>Sheet1!A2</f>
        <v>Alabama</v>
      </c>
      <c r="B4" t="s">
        <v>82</v>
      </c>
      <c r="C4" s="27">
        <v>4447</v>
      </c>
      <c r="D4" s="27">
        <v>3451</v>
      </c>
      <c r="E4" s="27">
        <v>3148522</v>
      </c>
      <c r="F4" s="27">
        <v>195298</v>
      </c>
      <c r="G4" s="27">
        <v>94311</v>
      </c>
      <c r="H4" s="27">
        <v>56534</v>
      </c>
      <c r="I4">
        <v>995</v>
      </c>
      <c r="J4">
        <v>1.76</v>
      </c>
      <c r="K4" s="27">
        <v>579812</v>
      </c>
      <c r="L4" s="27">
        <v>719722</v>
      </c>
      <c r="M4" s="27">
        <v>1246223</v>
      </c>
      <c r="N4" s="27">
        <v>638977</v>
      </c>
      <c r="O4" s="27">
        <v>589698</v>
      </c>
      <c r="P4" s="27">
        <v>3960149</v>
      </c>
      <c r="Q4" s="27">
        <v>3521444</v>
      </c>
      <c r="R4" s="27">
        <v>1020</v>
      </c>
      <c r="S4">
        <v>891</v>
      </c>
      <c r="T4">
        <v>1.1200000000000001</v>
      </c>
      <c r="U4">
        <v>1.1200000000000001</v>
      </c>
      <c r="V4">
        <v>795</v>
      </c>
      <c r="W4">
        <v>17.96</v>
      </c>
      <c r="X4" s="27">
        <v>14276</v>
      </c>
      <c r="Y4" s="27">
        <v>12713</v>
      </c>
      <c r="Z4" s="27">
        <v>16054</v>
      </c>
    </row>
    <row r="5" spans="1:26" x14ac:dyDescent="0.25">
      <c r="A5" t="str">
        <f>Sheet1!A3</f>
        <v>Alaska</v>
      </c>
      <c r="B5" t="s">
        <v>83</v>
      </c>
      <c r="C5">
        <v>626</v>
      </c>
      <c r="D5">
        <v>458</v>
      </c>
      <c r="E5" s="27">
        <v>338750</v>
      </c>
      <c r="F5" s="27">
        <v>25991</v>
      </c>
      <c r="G5" s="27">
        <v>12823</v>
      </c>
      <c r="H5" s="27">
        <v>4613</v>
      </c>
      <c r="I5">
        <v>103</v>
      </c>
      <c r="J5">
        <v>2.23</v>
      </c>
      <c r="K5" s="27">
        <v>27817</v>
      </c>
      <c r="L5" s="27">
        <v>321612</v>
      </c>
      <c r="M5" s="27">
        <v>501359</v>
      </c>
      <c r="N5" s="27">
        <v>65940</v>
      </c>
      <c r="O5" s="27">
        <v>378674</v>
      </c>
      <c r="P5" s="27">
        <v>594399</v>
      </c>
      <c r="Q5" s="27">
        <v>465256</v>
      </c>
      <c r="R5" s="27">
        <v>1016</v>
      </c>
      <c r="S5">
        <v>950</v>
      </c>
      <c r="T5">
        <v>1.28</v>
      </c>
      <c r="U5">
        <v>1.05</v>
      </c>
      <c r="V5">
        <v>570</v>
      </c>
      <c r="W5">
        <v>13.62</v>
      </c>
      <c r="X5" s="27">
        <v>7761</v>
      </c>
      <c r="Y5" s="27">
        <v>7369</v>
      </c>
      <c r="Z5" s="27">
        <v>9915</v>
      </c>
    </row>
    <row r="6" spans="1:26" x14ac:dyDescent="0.25">
      <c r="A6" t="str">
        <f>Sheet1!A4</f>
        <v>Arizona</v>
      </c>
      <c r="B6" t="s">
        <v>84</v>
      </c>
      <c r="C6" s="27">
        <v>5130</v>
      </c>
      <c r="D6" s="27">
        <v>3908</v>
      </c>
      <c r="E6" s="27">
        <v>2999157</v>
      </c>
      <c r="F6" s="27">
        <v>118437</v>
      </c>
      <c r="G6" s="27">
        <v>55195</v>
      </c>
      <c r="H6" s="27">
        <v>49768</v>
      </c>
      <c r="I6" s="27">
        <v>1036</v>
      </c>
      <c r="J6">
        <v>2.08</v>
      </c>
      <c r="K6" s="27">
        <v>565982</v>
      </c>
      <c r="L6" s="27">
        <v>960137</v>
      </c>
      <c r="M6" s="27">
        <v>2040266</v>
      </c>
      <c r="N6" s="27">
        <v>583068</v>
      </c>
      <c r="O6" s="27">
        <v>494747</v>
      </c>
      <c r="P6" s="27">
        <v>3794538</v>
      </c>
      <c r="Q6" s="27">
        <v>3433995</v>
      </c>
      <c r="R6">
        <v>879</v>
      </c>
      <c r="S6">
        <v>740</v>
      </c>
      <c r="T6">
        <v>1.1000000000000001</v>
      </c>
      <c r="U6">
        <v>1.35</v>
      </c>
      <c r="V6">
        <v>790</v>
      </c>
      <c r="W6">
        <v>16.59</v>
      </c>
      <c r="X6" s="27">
        <v>13116</v>
      </c>
      <c r="Y6" s="27">
        <v>9701</v>
      </c>
      <c r="Z6" s="27">
        <v>14493</v>
      </c>
    </row>
    <row r="7" spans="1:26" x14ac:dyDescent="0.25">
      <c r="A7" t="str">
        <f>Sheet1!A5</f>
        <v>Arkansas</v>
      </c>
      <c r="B7" t="s">
        <v>85</v>
      </c>
      <c r="C7" s="27">
        <v>2673</v>
      </c>
      <c r="D7" s="27">
        <v>2073</v>
      </c>
      <c r="E7" s="27">
        <v>1959484</v>
      </c>
      <c r="F7" s="27">
        <v>198161</v>
      </c>
      <c r="G7" s="27">
        <v>97600</v>
      </c>
      <c r="H7" s="27">
        <v>29167</v>
      </c>
      <c r="I7">
        <v>652</v>
      </c>
      <c r="J7">
        <v>2.2400000000000002</v>
      </c>
      <c r="K7" s="27">
        <v>398717</v>
      </c>
      <c r="L7" s="27">
        <v>468053</v>
      </c>
      <c r="M7" s="27">
        <v>817387</v>
      </c>
      <c r="N7" s="27">
        <v>415571</v>
      </c>
      <c r="O7" s="27">
        <v>397312</v>
      </c>
      <c r="P7" s="27">
        <v>1840193</v>
      </c>
      <c r="Q7" s="27">
        <v>1947867</v>
      </c>
      <c r="R7">
        <v>940</v>
      </c>
      <c r="S7">
        <v>688</v>
      </c>
      <c r="T7">
        <v>0.94</v>
      </c>
      <c r="U7">
        <v>1.45</v>
      </c>
      <c r="V7">
        <v>1065</v>
      </c>
      <c r="W7">
        <v>14.89</v>
      </c>
      <c r="X7" s="27">
        <v>15850</v>
      </c>
      <c r="Y7" s="27">
        <v>10912</v>
      </c>
      <c r="Z7" s="27">
        <v>14974</v>
      </c>
    </row>
    <row r="8" spans="1:26" x14ac:dyDescent="0.25">
      <c r="A8" t="str">
        <f>Sheet1!A6</f>
        <v>California</v>
      </c>
      <c r="B8" t="s">
        <v>86</v>
      </c>
      <c r="C8" s="27">
        <v>33871</v>
      </c>
      <c r="D8" s="27">
        <v>25599</v>
      </c>
      <c r="E8" s="27">
        <v>17017620</v>
      </c>
      <c r="F8" s="27">
        <v>371689</v>
      </c>
      <c r="G8" s="27">
        <v>168076</v>
      </c>
      <c r="H8" s="27">
        <v>306649</v>
      </c>
      <c r="I8" s="27">
        <v>3753</v>
      </c>
      <c r="J8">
        <v>1.22</v>
      </c>
      <c r="K8" s="27">
        <v>2945156</v>
      </c>
      <c r="L8" s="27">
        <v>2721334</v>
      </c>
      <c r="M8" s="27">
        <v>6750225</v>
      </c>
      <c r="N8" s="27">
        <v>3025732</v>
      </c>
      <c r="O8" s="27">
        <v>2795250</v>
      </c>
      <c r="P8" s="27">
        <v>27697923</v>
      </c>
      <c r="Q8" s="27">
        <v>21243939</v>
      </c>
      <c r="R8">
        <v>830</v>
      </c>
      <c r="S8">
        <v>818</v>
      </c>
      <c r="T8">
        <v>1.3</v>
      </c>
      <c r="U8">
        <v>1.22</v>
      </c>
      <c r="V8">
        <v>614</v>
      </c>
      <c r="W8">
        <v>18.02</v>
      </c>
      <c r="X8" s="27">
        <v>11071</v>
      </c>
      <c r="Y8" s="27">
        <v>9053</v>
      </c>
      <c r="Z8" s="27">
        <v>14435</v>
      </c>
    </row>
    <row r="9" spans="1:26" x14ac:dyDescent="0.25">
      <c r="A9" t="str">
        <f>Sheet1!A7</f>
        <v>Colorado</v>
      </c>
      <c r="B9" t="s">
        <v>87</v>
      </c>
      <c r="C9" s="27">
        <v>4301</v>
      </c>
      <c r="D9" s="27">
        <v>3322</v>
      </c>
      <c r="E9" s="27">
        <v>2450177</v>
      </c>
      <c r="F9" s="27">
        <v>176993</v>
      </c>
      <c r="G9" s="27">
        <v>85409</v>
      </c>
      <c r="H9" s="27">
        <v>41771</v>
      </c>
      <c r="I9">
        <v>681</v>
      </c>
      <c r="J9">
        <v>1.63</v>
      </c>
      <c r="K9" s="27">
        <v>521721</v>
      </c>
      <c r="L9" s="27">
        <v>730129</v>
      </c>
      <c r="M9" s="27">
        <v>1391910</v>
      </c>
      <c r="N9" s="27">
        <v>423763</v>
      </c>
      <c r="O9" s="27">
        <v>367548</v>
      </c>
      <c r="P9" s="27">
        <v>3626012</v>
      </c>
      <c r="Q9" s="27">
        <v>3107258</v>
      </c>
      <c r="R9">
        <v>935</v>
      </c>
      <c r="S9">
        <v>843</v>
      </c>
      <c r="T9">
        <v>1.17</v>
      </c>
      <c r="U9">
        <v>1.19</v>
      </c>
      <c r="V9">
        <v>676</v>
      </c>
      <c r="W9">
        <v>17.05</v>
      </c>
      <c r="X9" s="27">
        <v>11520</v>
      </c>
      <c r="Y9" s="27">
        <v>9712</v>
      </c>
      <c r="Z9" s="27">
        <v>13443</v>
      </c>
    </row>
    <row r="10" spans="1:26" x14ac:dyDescent="0.25">
      <c r="A10" t="str">
        <f>Sheet1!A8</f>
        <v>Connecticut</v>
      </c>
      <c r="B10" t="s">
        <v>88</v>
      </c>
      <c r="C10" s="27">
        <v>3405</v>
      </c>
      <c r="D10" s="27">
        <v>2651</v>
      </c>
      <c r="E10" s="27">
        <v>1697878</v>
      </c>
      <c r="F10" s="27">
        <v>44474</v>
      </c>
      <c r="G10" s="27">
        <v>20845</v>
      </c>
      <c r="H10" s="27">
        <v>30756</v>
      </c>
      <c r="I10">
        <v>342</v>
      </c>
      <c r="J10">
        <v>1.1100000000000001</v>
      </c>
      <c r="K10" s="27">
        <v>545671</v>
      </c>
      <c r="L10" s="27">
        <v>568931</v>
      </c>
      <c r="M10" s="27">
        <v>1304378</v>
      </c>
      <c r="N10" s="27">
        <v>312507</v>
      </c>
      <c r="O10" s="27">
        <v>439532</v>
      </c>
      <c r="P10" s="27">
        <v>2853449</v>
      </c>
      <c r="Q10" s="27">
        <v>2652593</v>
      </c>
      <c r="R10" s="27">
        <v>1001</v>
      </c>
      <c r="S10">
        <v>838</v>
      </c>
      <c r="T10">
        <v>1.08</v>
      </c>
      <c r="U10">
        <v>1.19</v>
      </c>
      <c r="V10">
        <v>595</v>
      </c>
      <c r="W10">
        <v>18.11</v>
      </c>
      <c r="X10" s="27">
        <v>10779</v>
      </c>
      <c r="Y10" s="27">
        <v>9033</v>
      </c>
      <c r="Z10" s="27">
        <v>11595</v>
      </c>
    </row>
    <row r="11" spans="1:26" x14ac:dyDescent="0.25">
      <c r="A11" t="str">
        <f>Sheet1!A9</f>
        <v>Delaware</v>
      </c>
      <c r="B11" t="s">
        <v>89</v>
      </c>
      <c r="C11">
        <v>783</v>
      </c>
      <c r="D11">
        <v>610</v>
      </c>
      <c r="E11" s="27">
        <v>429413</v>
      </c>
      <c r="F11" s="27">
        <v>12558</v>
      </c>
      <c r="G11" s="27">
        <v>5779</v>
      </c>
      <c r="H11" s="27">
        <v>8240</v>
      </c>
      <c r="I11">
        <v>123</v>
      </c>
      <c r="J11">
        <v>1.49</v>
      </c>
      <c r="K11" s="27">
        <v>103965</v>
      </c>
      <c r="L11" s="27">
        <v>297648</v>
      </c>
      <c r="M11" s="27">
        <v>594641</v>
      </c>
      <c r="N11" s="27">
        <v>79594</v>
      </c>
      <c r="O11" s="27">
        <v>128749</v>
      </c>
      <c r="P11" s="27">
        <v>630446</v>
      </c>
      <c r="Q11" s="27">
        <v>556688</v>
      </c>
      <c r="R11">
        <v>913</v>
      </c>
      <c r="S11">
        <v>805</v>
      </c>
      <c r="T11">
        <v>1.1299999999999999</v>
      </c>
      <c r="U11">
        <v>1.24</v>
      </c>
      <c r="V11">
        <v>681</v>
      </c>
      <c r="W11">
        <v>19.190000000000001</v>
      </c>
      <c r="X11" s="27">
        <v>13070</v>
      </c>
      <c r="Y11" s="27">
        <v>10524</v>
      </c>
      <c r="Z11" s="27">
        <v>14802</v>
      </c>
    </row>
    <row r="12" spans="1:26" x14ac:dyDescent="0.25">
      <c r="A12" t="str">
        <f>Sheet1!A10</f>
        <v>District of Columbia</v>
      </c>
      <c r="B12" t="s">
        <v>90</v>
      </c>
      <c r="C12">
        <v>572</v>
      </c>
      <c r="D12">
        <v>469</v>
      </c>
      <c r="E12" s="27">
        <v>192440</v>
      </c>
      <c r="F12" s="27">
        <v>3774</v>
      </c>
      <c r="G12" s="27">
        <v>1425</v>
      </c>
      <c r="H12" s="27">
        <v>3498</v>
      </c>
      <c r="I12">
        <v>49</v>
      </c>
      <c r="J12">
        <v>1.4</v>
      </c>
      <c r="K12" s="27">
        <v>31727</v>
      </c>
      <c r="L12" s="27">
        <v>164529</v>
      </c>
      <c r="M12" s="27">
        <v>244216</v>
      </c>
      <c r="N12" s="27">
        <v>33728</v>
      </c>
      <c r="O12" s="27">
        <v>117381</v>
      </c>
      <c r="P12" s="27">
        <v>242081</v>
      </c>
      <c r="Q12" s="27">
        <v>348216</v>
      </c>
      <c r="R12">
        <v>742</v>
      </c>
      <c r="S12">
        <v>423</v>
      </c>
      <c r="T12">
        <v>0.7</v>
      </c>
      <c r="U12">
        <v>2.36</v>
      </c>
      <c r="V12">
        <v>795</v>
      </c>
      <c r="W12">
        <v>18.18</v>
      </c>
      <c r="X12" s="27">
        <v>14450</v>
      </c>
      <c r="Y12" s="27">
        <v>6115</v>
      </c>
      <c r="Z12" s="27">
        <v>10045</v>
      </c>
    </row>
    <row r="13" spans="1:26" x14ac:dyDescent="0.25">
      <c r="A13" t="str">
        <f>Sheet1!A11</f>
        <v>Florida</v>
      </c>
      <c r="B13" t="s">
        <v>91</v>
      </c>
      <c r="C13" s="27">
        <v>15982</v>
      </c>
      <c r="D13" s="27">
        <v>12742</v>
      </c>
      <c r="E13" s="27">
        <v>8648333</v>
      </c>
      <c r="F13" s="27">
        <v>253349</v>
      </c>
      <c r="G13" s="27">
        <v>116649</v>
      </c>
      <c r="H13" s="27">
        <v>152136</v>
      </c>
      <c r="I13" s="27">
        <v>2999</v>
      </c>
      <c r="J13">
        <v>1.97</v>
      </c>
      <c r="K13" s="27">
        <v>1612070</v>
      </c>
      <c r="L13" s="27">
        <v>2448336</v>
      </c>
      <c r="M13" s="27">
        <v>4207948</v>
      </c>
      <c r="N13" s="27">
        <v>1554162</v>
      </c>
      <c r="O13" s="27">
        <v>1390224</v>
      </c>
      <c r="P13" s="27">
        <v>11781010</v>
      </c>
      <c r="Q13" s="27">
        <v>12853428</v>
      </c>
      <c r="R13" s="27">
        <v>1009</v>
      </c>
      <c r="S13">
        <v>737</v>
      </c>
      <c r="T13">
        <v>0.92</v>
      </c>
      <c r="U13">
        <v>1.36</v>
      </c>
      <c r="V13">
        <v>734</v>
      </c>
      <c r="W13">
        <v>17.59</v>
      </c>
      <c r="X13" s="27">
        <v>12914</v>
      </c>
      <c r="Y13" s="27">
        <v>9519</v>
      </c>
      <c r="Z13" s="27">
        <v>11836</v>
      </c>
    </row>
    <row r="14" spans="1:26" x14ac:dyDescent="0.25">
      <c r="A14" t="str">
        <f>Sheet1!A12</f>
        <v>Georgia</v>
      </c>
      <c r="B14" t="s">
        <v>92</v>
      </c>
      <c r="C14" s="27">
        <v>8186</v>
      </c>
      <c r="D14" s="27">
        <v>6251</v>
      </c>
      <c r="E14" s="27">
        <v>6030954</v>
      </c>
      <c r="F14" s="27">
        <v>241087</v>
      </c>
      <c r="G14" s="27">
        <v>114727</v>
      </c>
      <c r="H14" s="27">
        <v>105010</v>
      </c>
      <c r="I14" s="27">
        <v>1541</v>
      </c>
      <c r="J14">
        <v>1.47</v>
      </c>
      <c r="K14" s="27">
        <v>431243</v>
      </c>
      <c r="L14" s="27">
        <v>1106272</v>
      </c>
      <c r="M14" s="27">
        <v>1567212</v>
      </c>
      <c r="N14" s="27">
        <v>1189533</v>
      </c>
      <c r="O14" s="27">
        <v>1023963</v>
      </c>
      <c r="P14" s="27">
        <v>7155006</v>
      </c>
      <c r="Q14" s="27">
        <v>5550176</v>
      </c>
      <c r="R14">
        <v>888</v>
      </c>
      <c r="S14">
        <v>874</v>
      </c>
      <c r="T14">
        <v>1.29</v>
      </c>
      <c r="U14">
        <v>1.1399999999999999</v>
      </c>
      <c r="V14">
        <v>843</v>
      </c>
      <c r="W14">
        <v>17.41</v>
      </c>
      <c r="X14" s="27">
        <v>14676</v>
      </c>
      <c r="Y14" s="27">
        <v>12828</v>
      </c>
      <c r="Z14" s="27">
        <v>18920</v>
      </c>
    </row>
    <row r="15" spans="1:26" x14ac:dyDescent="0.25">
      <c r="A15" t="str">
        <f>Sheet1!A13</f>
        <v>Hawaii</v>
      </c>
      <c r="B15" t="s">
        <v>93</v>
      </c>
      <c r="C15" s="27">
        <v>1211</v>
      </c>
      <c r="D15">
        <v>949</v>
      </c>
      <c r="E15" s="27">
        <v>417929</v>
      </c>
      <c r="F15" s="27">
        <v>9255</v>
      </c>
      <c r="G15" s="27">
        <v>4281</v>
      </c>
      <c r="H15" s="27">
        <v>8543</v>
      </c>
      <c r="I15">
        <v>131</v>
      </c>
      <c r="J15">
        <v>1.53</v>
      </c>
      <c r="K15" s="27">
        <v>68872</v>
      </c>
      <c r="L15" s="27">
        <v>148304</v>
      </c>
      <c r="M15" s="27">
        <v>272268</v>
      </c>
      <c r="N15" s="27">
        <v>69351</v>
      </c>
      <c r="O15" s="27">
        <v>154425</v>
      </c>
      <c r="P15" s="27">
        <v>737551</v>
      </c>
      <c r="Q15" s="27">
        <v>769383</v>
      </c>
      <c r="R15">
        <v>811</v>
      </c>
      <c r="S15">
        <v>609</v>
      </c>
      <c r="T15">
        <v>0.96</v>
      </c>
      <c r="U15">
        <v>1.64</v>
      </c>
      <c r="V15">
        <v>567</v>
      </c>
      <c r="W15">
        <v>20.440000000000001</v>
      </c>
      <c r="X15" s="27">
        <v>11583</v>
      </c>
      <c r="Y15" s="27">
        <v>7055</v>
      </c>
      <c r="Z15" s="27">
        <v>11104</v>
      </c>
    </row>
    <row r="16" spans="1:26" x14ac:dyDescent="0.25">
      <c r="A16" t="str">
        <f>Sheet1!A14</f>
        <v>Idaho</v>
      </c>
      <c r="B16" t="s">
        <v>94</v>
      </c>
      <c r="C16" s="27">
        <v>1293</v>
      </c>
      <c r="D16">
        <v>969</v>
      </c>
      <c r="E16" s="27">
        <v>847974</v>
      </c>
      <c r="F16" s="27">
        <v>95178</v>
      </c>
      <c r="G16" s="27">
        <v>46456</v>
      </c>
      <c r="H16" s="27">
        <v>13534</v>
      </c>
      <c r="I16">
        <v>276</v>
      </c>
      <c r="J16">
        <v>2.04</v>
      </c>
      <c r="K16" s="27">
        <v>202874</v>
      </c>
      <c r="L16" s="27">
        <v>260689</v>
      </c>
      <c r="M16" s="27">
        <v>491604</v>
      </c>
      <c r="N16" s="27">
        <v>178492</v>
      </c>
      <c r="O16" s="27">
        <v>253889</v>
      </c>
      <c r="P16" s="27">
        <v>1177700</v>
      </c>
      <c r="Q16" s="27">
        <v>883546</v>
      </c>
      <c r="R16">
        <v>912</v>
      </c>
      <c r="S16">
        <v>911</v>
      </c>
      <c r="T16">
        <v>1.33</v>
      </c>
      <c r="U16">
        <v>1.1000000000000001</v>
      </c>
      <c r="V16">
        <v>720</v>
      </c>
      <c r="W16">
        <v>15.96</v>
      </c>
      <c r="X16" s="27">
        <v>11492</v>
      </c>
      <c r="Y16" s="27">
        <v>10467</v>
      </c>
      <c r="Z16" s="27">
        <v>15318</v>
      </c>
    </row>
    <row r="17" spans="1:26" x14ac:dyDescent="0.25">
      <c r="A17" t="str">
        <f>Sheet1!A15</f>
        <v>Illinois</v>
      </c>
      <c r="B17" t="s">
        <v>95</v>
      </c>
      <c r="C17" s="27">
        <v>12419</v>
      </c>
      <c r="D17" s="27">
        <v>9530</v>
      </c>
      <c r="E17" s="27">
        <v>6293151</v>
      </c>
      <c r="F17" s="27">
        <v>288879</v>
      </c>
      <c r="G17" s="27">
        <v>138372</v>
      </c>
      <c r="H17" s="27">
        <v>102866</v>
      </c>
      <c r="I17" s="27">
        <v>1418</v>
      </c>
      <c r="J17">
        <v>1.38</v>
      </c>
      <c r="K17" s="27">
        <v>1231728</v>
      </c>
      <c r="L17" s="27">
        <v>1836253</v>
      </c>
      <c r="M17" s="27">
        <v>3446580</v>
      </c>
      <c r="N17" s="27">
        <v>1053743</v>
      </c>
      <c r="O17" s="27">
        <v>986434</v>
      </c>
      <c r="P17" s="27">
        <v>8972584</v>
      </c>
      <c r="Q17" s="27">
        <v>7961046</v>
      </c>
      <c r="R17">
        <v>835</v>
      </c>
      <c r="S17">
        <v>722</v>
      </c>
      <c r="T17">
        <v>1.1299999999999999</v>
      </c>
      <c r="U17">
        <v>1.38</v>
      </c>
      <c r="V17">
        <v>701</v>
      </c>
      <c r="W17">
        <v>16.350000000000001</v>
      </c>
      <c r="X17" s="27">
        <v>11464</v>
      </c>
      <c r="Y17" s="27">
        <v>8283</v>
      </c>
      <c r="Z17" s="27">
        <v>12921</v>
      </c>
    </row>
    <row r="18" spans="1:26" x14ac:dyDescent="0.25">
      <c r="A18" t="str">
        <f>Sheet1!A16</f>
        <v>Indiana</v>
      </c>
      <c r="B18" t="s">
        <v>96</v>
      </c>
      <c r="C18" s="27">
        <v>6080</v>
      </c>
      <c r="D18" s="27">
        <v>4682</v>
      </c>
      <c r="E18" s="27">
        <v>4371604</v>
      </c>
      <c r="F18" s="27">
        <v>193637</v>
      </c>
      <c r="G18" s="27">
        <v>93608</v>
      </c>
      <c r="H18" s="27">
        <v>70862</v>
      </c>
      <c r="I18">
        <v>875</v>
      </c>
      <c r="J18">
        <v>1.23</v>
      </c>
      <c r="K18" s="27">
        <v>746424</v>
      </c>
      <c r="L18" s="27">
        <v>1035129</v>
      </c>
      <c r="M18" s="27">
        <v>1932198</v>
      </c>
      <c r="N18" s="27">
        <v>767408</v>
      </c>
      <c r="O18" s="27">
        <v>688839</v>
      </c>
      <c r="P18" s="27">
        <v>5570942</v>
      </c>
      <c r="Q18" s="27">
        <v>3976241</v>
      </c>
      <c r="R18">
        <v>849</v>
      </c>
      <c r="S18">
        <v>916</v>
      </c>
      <c r="T18">
        <v>1.4</v>
      </c>
      <c r="U18">
        <v>1.0900000000000001</v>
      </c>
      <c r="V18">
        <v>785</v>
      </c>
      <c r="W18">
        <v>16.21</v>
      </c>
      <c r="X18" s="27">
        <v>12720</v>
      </c>
      <c r="Y18" s="27">
        <v>11655</v>
      </c>
      <c r="Z18" s="27">
        <v>17821</v>
      </c>
    </row>
    <row r="19" spans="1:26" x14ac:dyDescent="0.25">
      <c r="A19" t="str">
        <f>Sheet1!A17</f>
        <v>Iowa</v>
      </c>
      <c r="B19" t="s">
        <v>97</v>
      </c>
      <c r="C19" s="27">
        <v>2926</v>
      </c>
      <c r="D19" s="27">
        <v>2281</v>
      </c>
      <c r="E19" s="27">
        <v>1993887</v>
      </c>
      <c r="F19" s="27">
        <v>232920</v>
      </c>
      <c r="G19" s="27">
        <v>113377</v>
      </c>
      <c r="H19" s="27">
        <v>29433</v>
      </c>
      <c r="I19">
        <v>445</v>
      </c>
      <c r="J19">
        <v>1.51</v>
      </c>
      <c r="K19" s="27">
        <v>394458</v>
      </c>
      <c r="L19" s="27">
        <v>696081</v>
      </c>
      <c r="M19" s="27">
        <v>1493639</v>
      </c>
      <c r="N19" s="27">
        <v>353281</v>
      </c>
      <c r="O19" s="27">
        <v>345026</v>
      </c>
      <c r="P19" s="27">
        <v>3106223</v>
      </c>
      <c r="Q19" s="27">
        <v>1952508</v>
      </c>
      <c r="R19">
        <v>856</v>
      </c>
      <c r="S19" s="27">
        <v>1062</v>
      </c>
      <c r="T19">
        <v>1.59</v>
      </c>
      <c r="U19">
        <v>0.94</v>
      </c>
      <c r="V19">
        <v>642</v>
      </c>
      <c r="W19">
        <v>14.76</v>
      </c>
      <c r="X19" s="27">
        <v>9475</v>
      </c>
      <c r="Y19" s="27">
        <v>10059</v>
      </c>
      <c r="Z19" s="27">
        <v>15074</v>
      </c>
    </row>
    <row r="20" spans="1:26" x14ac:dyDescent="0.25">
      <c r="A20" t="str">
        <f>Sheet1!A18</f>
        <v>Kansas</v>
      </c>
      <c r="B20" t="s">
        <v>98</v>
      </c>
      <c r="C20" s="27">
        <v>2688</v>
      </c>
      <c r="D20" s="27">
        <v>2058</v>
      </c>
      <c r="E20" s="27">
        <v>1676445</v>
      </c>
      <c r="F20" s="27">
        <v>274014</v>
      </c>
      <c r="G20" s="27">
        <v>134582</v>
      </c>
      <c r="H20" s="27">
        <v>28130</v>
      </c>
      <c r="I20">
        <v>461</v>
      </c>
      <c r="J20">
        <v>1.64</v>
      </c>
      <c r="K20" s="27">
        <v>358989</v>
      </c>
      <c r="L20" s="27">
        <v>697463</v>
      </c>
      <c r="M20" s="27">
        <v>1206470</v>
      </c>
      <c r="N20" s="27">
        <v>346783</v>
      </c>
      <c r="O20" s="27">
        <v>338426</v>
      </c>
      <c r="P20" s="27">
        <v>2296135</v>
      </c>
      <c r="Q20" s="27">
        <v>1908117</v>
      </c>
      <c r="R20">
        <v>927</v>
      </c>
      <c r="S20">
        <v>854</v>
      </c>
      <c r="T20">
        <v>1.2</v>
      </c>
      <c r="U20">
        <v>1.17</v>
      </c>
      <c r="V20">
        <v>730</v>
      </c>
      <c r="W20">
        <v>16.78</v>
      </c>
      <c r="X20" s="27">
        <v>12251</v>
      </c>
      <c r="Y20" s="27">
        <v>10465</v>
      </c>
      <c r="Z20" s="27">
        <v>14742</v>
      </c>
    </row>
    <row r="21" spans="1:26" x14ac:dyDescent="0.25">
      <c r="A21" t="str">
        <f>Sheet1!A19</f>
        <v>Kentucky</v>
      </c>
      <c r="B21" t="s">
        <v>99</v>
      </c>
      <c r="C21" s="27">
        <v>4041</v>
      </c>
      <c r="D21" s="27">
        <v>3161</v>
      </c>
      <c r="E21" s="27">
        <v>2850498</v>
      </c>
      <c r="F21" s="27">
        <v>164231</v>
      </c>
      <c r="G21" s="27">
        <v>79267</v>
      </c>
      <c r="H21" s="27">
        <v>46803</v>
      </c>
      <c r="I21">
        <v>820</v>
      </c>
      <c r="J21">
        <v>1.75</v>
      </c>
      <c r="K21" s="27">
        <v>439785</v>
      </c>
      <c r="L21" s="27">
        <v>1078252</v>
      </c>
      <c r="M21" s="27">
        <v>1650763</v>
      </c>
      <c r="N21" s="27">
        <v>577037</v>
      </c>
      <c r="O21" s="27">
        <v>525325</v>
      </c>
      <c r="P21" s="27">
        <v>2826403</v>
      </c>
      <c r="Q21" s="27">
        <v>2694469</v>
      </c>
      <c r="R21">
        <v>852</v>
      </c>
      <c r="S21">
        <v>699</v>
      </c>
      <c r="T21">
        <v>1.05</v>
      </c>
      <c r="U21">
        <v>1.43</v>
      </c>
      <c r="V21">
        <v>1009</v>
      </c>
      <c r="W21">
        <v>16.420000000000002</v>
      </c>
      <c r="X21" s="27">
        <v>16559</v>
      </c>
      <c r="Y21" s="27">
        <v>11582</v>
      </c>
      <c r="Z21" s="27">
        <v>17370</v>
      </c>
    </row>
    <row r="22" spans="1:26" x14ac:dyDescent="0.25">
      <c r="A22" t="str">
        <f>Sheet1!A20</f>
        <v>Louisiana</v>
      </c>
      <c r="B22" t="s">
        <v>100</v>
      </c>
      <c r="C22" s="27">
        <v>4468</v>
      </c>
      <c r="D22" s="27">
        <v>3395</v>
      </c>
      <c r="E22" s="27">
        <v>2742677</v>
      </c>
      <c r="F22" s="27">
        <v>127883</v>
      </c>
      <c r="G22" s="27">
        <v>60900</v>
      </c>
      <c r="H22" s="27">
        <v>40849</v>
      </c>
      <c r="I22">
        <v>937</v>
      </c>
      <c r="J22">
        <v>2.29</v>
      </c>
      <c r="K22" s="27">
        <v>544329</v>
      </c>
      <c r="L22" s="27">
        <v>767993</v>
      </c>
      <c r="M22" s="27">
        <v>1300553</v>
      </c>
      <c r="N22" s="27">
        <v>527753</v>
      </c>
      <c r="O22" s="27">
        <v>464400</v>
      </c>
      <c r="P22" s="27">
        <v>3556982</v>
      </c>
      <c r="Q22" s="27">
        <v>2759120</v>
      </c>
      <c r="R22">
        <v>813</v>
      </c>
      <c r="S22">
        <v>796</v>
      </c>
      <c r="T22">
        <v>1.29</v>
      </c>
      <c r="U22">
        <v>1.26</v>
      </c>
      <c r="V22">
        <v>771</v>
      </c>
      <c r="W22">
        <v>14.89</v>
      </c>
      <c r="X22" s="27">
        <v>11484</v>
      </c>
      <c r="Y22" s="27">
        <v>9143</v>
      </c>
      <c r="Z22" s="27">
        <v>14805</v>
      </c>
    </row>
    <row r="23" spans="1:26" x14ac:dyDescent="0.25">
      <c r="A23" t="str">
        <f>Sheet1!A21</f>
        <v>Maine</v>
      </c>
      <c r="B23" t="s">
        <v>101</v>
      </c>
      <c r="C23" s="27">
        <v>1274</v>
      </c>
      <c r="D23" s="27">
        <v>1010</v>
      </c>
      <c r="E23" s="27">
        <v>847317</v>
      </c>
      <c r="F23" s="27">
        <v>46346</v>
      </c>
      <c r="G23" s="27">
        <v>22670</v>
      </c>
      <c r="H23" s="27">
        <v>14190</v>
      </c>
      <c r="I23">
        <v>169</v>
      </c>
      <c r="J23">
        <v>1.19</v>
      </c>
      <c r="K23" s="27">
        <v>174259</v>
      </c>
      <c r="L23" s="27">
        <v>224728</v>
      </c>
      <c r="M23" s="27">
        <v>487571</v>
      </c>
      <c r="N23" s="27">
        <v>162787</v>
      </c>
      <c r="O23" s="27">
        <v>153306</v>
      </c>
      <c r="P23" s="27">
        <v>1024096</v>
      </c>
      <c r="Q23" s="27">
        <v>920235</v>
      </c>
      <c r="R23">
        <v>911</v>
      </c>
      <c r="S23">
        <v>804</v>
      </c>
      <c r="T23">
        <v>1.1100000000000001</v>
      </c>
      <c r="U23">
        <v>1.24</v>
      </c>
      <c r="V23">
        <v>827</v>
      </c>
      <c r="W23">
        <v>16.75</v>
      </c>
      <c r="X23" s="27">
        <v>13856</v>
      </c>
      <c r="Y23" s="27">
        <v>11138</v>
      </c>
      <c r="Z23" s="27">
        <v>15420</v>
      </c>
    </row>
    <row r="24" spans="1:26" x14ac:dyDescent="0.25">
      <c r="A24" t="str">
        <f>Sheet1!A22</f>
        <v>Maryland</v>
      </c>
      <c r="B24" t="s">
        <v>102</v>
      </c>
      <c r="C24" s="27">
        <v>5296</v>
      </c>
      <c r="D24" s="27">
        <v>4085</v>
      </c>
      <c r="E24" s="27">
        <v>2889534</v>
      </c>
      <c r="F24" s="27">
        <v>67017</v>
      </c>
      <c r="G24" s="27">
        <v>30494</v>
      </c>
      <c r="H24" s="27">
        <v>50174</v>
      </c>
      <c r="I24">
        <v>588</v>
      </c>
      <c r="J24">
        <v>1.17</v>
      </c>
      <c r="K24" s="27">
        <v>643009</v>
      </c>
      <c r="L24" s="27">
        <v>594511</v>
      </c>
      <c r="M24" s="27">
        <v>1599413</v>
      </c>
      <c r="N24" s="27">
        <v>541915</v>
      </c>
      <c r="O24" s="27">
        <v>476674</v>
      </c>
      <c r="P24" s="27">
        <v>3847538</v>
      </c>
      <c r="Q24" s="27">
        <v>3382451</v>
      </c>
      <c r="R24">
        <v>828</v>
      </c>
      <c r="S24">
        <v>726</v>
      </c>
      <c r="T24">
        <v>1.1399999999999999</v>
      </c>
      <c r="U24">
        <v>1.38</v>
      </c>
      <c r="V24">
        <v>751</v>
      </c>
      <c r="W24">
        <v>17.36</v>
      </c>
      <c r="X24" s="27">
        <v>13041</v>
      </c>
      <c r="Y24" s="27">
        <v>9474</v>
      </c>
      <c r="Z24" s="27">
        <v>14834</v>
      </c>
    </row>
    <row r="25" spans="1:26" x14ac:dyDescent="0.25">
      <c r="A25" t="str">
        <f>Sheet1!A23</f>
        <v>Massachusetts</v>
      </c>
      <c r="B25" t="s">
        <v>103</v>
      </c>
      <c r="C25" s="27">
        <v>6349</v>
      </c>
      <c r="D25" s="27">
        <v>5008</v>
      </c>
      <c r="E25" s="27">
        <v>3122005</v>
      </c>
      <c r="F25" s="27">
        <v>74505</v>
      </c>
      <c r="G25" s="27">
        <v>35311</v>
      </c>
      <c r="H25" s="27">
        <v>52796</v>
      </c>
      <c r="I25">
        <v>433</v>
      </c>
      <c r="J25">
        <v>0.82</v>
      </c>
      <c r="K25" s="27">
        <v>644389</v>
      </c>
      <c r="L25" s="27">
        <v>2238138</v>
      </c>
      <c r="M25" s="27">
        <v>3524344</v>
      </c>
      <c r="N25" s="27">
        <v>545690</v>
      </c>
      <c r="O25" s="27">
        <v>536063</v>
      </c>
      <c r="P25" s="27">
        <v>5265399</v>
      </c>
      <c r="Q25" s="27">
        <v>4489695</v>
      </c>
      <c r="R25">
        <v>897</v>
      </c>
      <c r="S25">
        <v>829</v>
      </c>
      <c r="T25">
        <v>1.17</v>
      </c>
      <c r="U25">
        <v>1.21</v>
      </c>
      <c r="V25">
        <v>593</v>
      </c>
      <c r="W25">
        <v>16.91</v>
      </c>
      <c r="X25" s="27">
        <v>10027</v>
      </c>
      <c r="Y25" s="27">
        <v>8316</v>
      </c>
      <c r="Z25" s="27">
        <v>11759</v>
      </c>
    </row>
    <row r="26" spans="1:26" x14ac:dyDescent="0.25">
      <c r="A26" t="str">
        <f>Sheet1!A24</f>
        <v>Michigan</v>
      </c>
      <c r="B26" t="s">
        <v>104</v>
      </c>
      <c r="C26" s="27">
        <v>9938</v>
      </c>
      <c r="D26" s="27">
        <v>7628</v>
      </c>
      <c r="E26" s="27">
        <v>5822391</v>
      </c>
      <c r="F26" s="27">
        <v>256155</v>
      </c>
      <c r="G26" s="27">
        <v>121979</v>
      </c>
      <c r="H26" s="27">
        <v>97792</v>
      </c>
      <c r="I26" s="27">
        <v>1382</v>
      </c>
      <c r="J26">
        <v>1.41</v>
      </c>
      <c r="K26" s="27">
        <v>1047898</v>
      </c>
      <c r="L26" s="27">
        <v>2136479</v>
      </c>
      <c r="M26" s="27">
        <v>2747958</v>
      </c>
      <c r="N26" s="27">
        <v>1074219</v>
      </c>
      <c r="O26" s="27">
        <v>961800</v>
      </c>
      <c r="P26" s="27">
        <v>8435721</v>
      </c>
      <c r="Q26" s="27">
        <v>6925246</v>
      </c>
      <c r="R26">
        <v>908</v>
      </c>
      <c r="S26">
        <v>849</v>
      </c>
      <c r="T26">
        <v>1.22</v>
      </c>
      <c r="U26">
        <v>1.18</v>
      </c>
      <c r="V26">
        <v>690</v>
      </c>
      <c r="W26">
        <v>16.8</v>
      </c>
      <c r="X26" s="27">
        <v>11593</v>
      </c>
      <c r="Y26" s="27">
        <v>9840</v>
      </c>
      <c r="Z26" s="27">
        <v>14121</v>
      </c>
    </row>
    <row r="27" spans="1:26" x14ac:dyDescent="0.25">
      <c r="A27" t="str">
        <f>Sheet1!A25</f>
        <v>Minnesota</v>
      </c>
      <c r="B27" t="s">
        <v>105</v>
      </c>
      <c r="C27" s="27">
        <v>4919</v>
      </c>
      <c r="D27" s="27">
        <v>3783</v>
      </c>
      <c r="E27" s="27">
        <v>3154032</v>
      </c>
      <c r="F27" s="27">
        <v>271176</v>
      </c>
      <c r="G27" s="27">
        <v>132250</v>
      </c>
      <c r="H27" s="27">
        <v>52601</v>
      </c>
      <c r="I27">
        <v>625</v>
      </c>
      <c r="J27">
        <v>1.19</v>
      </c>
      <c r="K27" s="27">
        <v>595997</v>
      </c>
      <c r="L27" s="27">
        <v>697358</v>
      </c>
      <c r="M27" s="27">
        <v>1692476</v>
      </c>
      <c r="N27" s="27">
        <v>403760</v>
      </c>
      <c r="O27" s="27">
        <v>439011</v>
      </c>
      <c r="P27" s="27">
        <v>4629940</v>
      </c>
      <c r="Q27" s="27">
        <v>2940789</v>
      </c>
      <c r="R27">
        <v>777</v>
      </c>
      <c r="S27">
        <v>941</v>
      </c>
      <c r="T27">
        <v>1.57</v>
      </c>
      <c r="U27">
        <v>1.06</v>
      </c>
      <c r="V27">
        <v>681</v>
      </c>
      <c r="W27">
        <v>16.68</v>
      </c>
      <c r="X27" s="27">
        <v>11361</v>
      </c>
      <c r="Y27" s="27">
        <v>10693</v>
      </c>
      <c r="Z27" s="27">
        <v>17887</v>
      </c>
    </row>
    <row r="28" spans="1:26" x14ac:dyDescent="0.25">
      <c r="A28" t="str">
        <f>Sheet1!A26</f>
        <v>Mississippi</v>
      </c>
      <c r="B28" t="s">
        <v>106</v>
      </c>
      <c r="C28" s="27">
        <v>2844</v>
      </c>
      <c r="D28" s="27">
        <v>2160</v>
      </c>
      <c r="E28" s="27">
        <v>2035655</v>
      </c>
      <c r="F28" s="27">
        <v>151701</v>
      </c>
      <c r="G28" s="27">
        <v>73498</v>
      </c>
      <c r="H28" s="27">
        <v>35536</v>
      </c>
      <c r="I28">
        <v>949</v>
      </c>
      <c r="J28">
        <v>2.67</v>
      </c>
      <c r="K28" s="27">
        <v>397597</v>
      </c>
      <c r="L28" s="27">
        <v>697252</v>
      </c>
      <c r="M28" s="27">
        <v>1039192</v>
      </c>
      <c r="N28" s="27">
        <v>428679</v>
      </c>
      <c r="O28" s="27">
        <v>365747</v>
      </c>
      <c r="P28" s="27">
        <v>2289411</v>
      </c>
      <c r="Q28" s="27">
        <v>2007746</v>
      </c>
      <c r="R28">
        <v>930</v>
      </c>
      <c r="S28">
        <v>805</v>
      </c>
      <c r="T28">
        <v>1.1399999999999999</v>
      </c>
      <c r="U28">
        <v>1.24</v>
      </c>
      <c r="V28">
        <v>889</v>
      </c>
      <c r="W28">
        <v>17.46</v>
      </c>
      <c r="X28" s="27">
        <v>15522</v>
      </c>
      <c r="Y28" s="27">
        <v>12495</v>
      </c>
      <c r="Z28" s="27">
        <v>17699</v>
      </c>
    </row>
    <row r="29" spans="1:26" x14ac:dyDescent="0.25">
      <c r="A29" t="str">
        <f>Sheet1!A27</f>
        <v>Missouri</v>
      </c>
      <c r="B29" t="s">
        <v>107</v>
      </c>
      <c r="C29" s="27">
        <v>5595</v>
      </c>
      <c r="D29" s="27">
        <v>4292</v>
      </c>
      <c r="E29" s="27">
        <v>3977442</v>
      </c>
      <c r="F29" s="27">
        <v>251209</v>
      </c>
      <c r="G29" s="27">
        <v>123039</v>
      </c>
      <c r="H29" s="27">
        <v>67083</v>
      </c>
      <c r="I29" s="27">
        <v>1157</v>
      </c>
      <c r="J29">
        <v>1.72</v>
      </c>
      <c r="K29" s="27">
        <v>674002</v>
      </c>
      <c r="L29" s="27">
        <v>1006426</v>
      </c>
      <c r="M29" s="27">
        <v>1818178</v>
      </c>
      <c r="N29" s="27">
        <v>754241</v>
      </c>
      <c r="O29" s="27">
        <v>719347</v>
      </c>
      <c r="P29" s="27">
        <v>4579629</v>
      </c>
      <c r="Q29" s="27">
        <v>3856271</v>
      </c>
      <c r="R29">
        <v>898</v>
      </c>
      <c r="S29">
        <v>819</v>
      </c>
      <c r="T29">
        <v>1.19</v>
      </c>
      <c r="U29">
        <v>1.22</v>
      </c>
      <c r="V29">
        <v>869</v>
      </c>
      <c r="W29">
        <v>16.87</v>
      </c>
      <c r="X29" s="27">
        <v>14648</v>
      </c>
      <c r="Y29" s="27">
        <v>11990</v>
      </c>
      <c r="Z29" s="27">
        <v>17396</v>
      </c>
    </row>
    <row r="30" spans="1:26" x14ac:dyDescent="0.25">
      <c r="A30" t="str">
        <f>Sheet1!A28</f>
        <v>Montana</v>
      </c>
      <c r="B30" t="s">
        <v>108</v>
      </c>
      <c r="C30">
        <v>902</v>
      </c>
      <c r="D30">
        <v>701</v>
      </c>
      <c r="E30" s="27">
        <v>660133</v>
      </c>
      <c r="F30" s="27">
        <v>141978</v>
      </c>
      <c r="G30" s="27">
        <v>69567</v>
      </c>
      <c r="H30" s="27">
        <v>9882</v>
      </c>
      <c r="I30">
        <v>237</v>
      </c>
      <c r="J30">
        <v>2.4</v>
      </c>
      <c r="K30" s="27">
        <v>195390</v>
      </c>
      <c r="L30" s="27">
        <v>300018</v>
      </c>
      <c r="M30" s="27">
        <v>473807</v>
      </c>
      <c r="N30" s="27">
        <v>140430</v>
      </c>
      <c r="O30" s="27">
        <v>301755</v>
      </c>
      <c r="P30" s="27">
        <v>1026226</v>
      </c>
      <c r="Q30" s="27">
        <v>678899</v>
      </c>
      <c r="R30">
        <v>968</v>
      </c>
      <c r="S30" s="27">
        <v>1138</v>
      </c>
      <c r="T30">
        <v>1.51</v>
      </c>
      <c r="U30">
        <v>0.88</v>
      </c>
      <c r="V30">
        <v>643</v>
      </c>
      <c r="W30">
        <v>14.97</v>
      </c>
      <c r="X30" s="27">
        <v>9629</v>
      </c>
      <c r="Y30" s="27">
        <v>10956</v>
      </c>
      <c r="Z30" s="27">
        <v>14556</v>
      </c>
    </row>
    <row r="31" spans="1:26" x14ac:dyDescent="0.25">
      <c r="A31" t="str">
        <f>Sheet1!A29</f>
        <v>Nebraska</v>
      </c>
      <c r="B31" t="s">
        <v>109</v>
      </c>
      <c r="C31" s="27">
        <v>1711</v>
      </c>
      <c r="D31" s="27">
        <v>1315</v>
      </c>
      <c r="E31" s="27">
        <v>1188911</v>
      </c>
      <c r="F31" s="27">
        <v>188273</v>
      </c>
      <c r="G31" s="27">
        <v>92791</v>
      </c>
      <c r="H31" s="27">
        <v>18081</v>
      </c>
      <c r="I31">
        <v>276</v>
      </c>
      <c r="J31">
        <v>1.53</v>
      </c>
      <c r="K31" s="27">
        <v>307043</v>
      </c>
      <c r="L31" s="27">
        <v>383934</v>
      </c>
      <c r="M31" s="27">
        <v>744905</v>
      </c>
      <c r="N31" s="27">
        <v>241167</v>
      </c>
      <c r="O31" s="27">
        <v>224419</v>
      </c>
      <c r="P31" s="27">
        <v>1618933</v>
      </c>
      <c r="Q31" s="27">
        <v>1195219</v>
      </c>
      <c r="R31">
        <v>909</v>
      </c>
      <c r="S31">
        <v>946</v>
      </c>
      <c r="T31">
        <v>1.35</v>
      </c>
      <c r="U31">
        <v>1.06</v>
      </c>
      <c r="V31">
        <v>734</v>
      </c>
      <c r="W31">
        <v>15.21</v>
      </c>
      <c r="X31" s="27">
        <v>11168</v>
      </c>
      <c r="Y31" s="27">
        <v>10568</v>
      </c>
      <c r="Z31" s="27">
        <v>15128</v>
      </c>
    </row>
    <row r="32" spans="1:26" x14ac:dyDescent="0.25">
      <c r="A32" t="str">
        <f>Sheet1!A30</f>
        <v>Nevada</v>
      </c>
      <c r="B32" t="s">
        <v>110</v>
      </c>
      <c r="C32" s="27">
        <v>1998</v>
      </c>
      <c r="D32" s="27">
        <v>1538</v>
      </c>
      <c r="E32" s="27">
        <v>1188724</v>
      </c>
      <c r="F32" s="27">
        <v>79050</v>
      </c>
      <c r="G32" s="27">
        <v>37854</v>
      </c>
      <c r="H32" s="27">
        <v>17639</v>
      </c>
      <c r="I32">
        <v>323</v>
      </c>
      <c r="J32">
        <v>1.83</v>
      </c>
      <c r="K32" s="27">
        <v>305124</v>
      </c>
      <c r="L32" s="27">
        <v>424280</v>
      </c>
      <c r="M32" s="27">
        <v>650984</v>
      </c>
      <c r="N32" s="27">
        <v>215455</v>
      </c>
      <c r="O32" s="27">
        <v>228039</v>
      </c>
      <c r="P32" s="27">
        <v>1219725</v>
      </c>
      <c r="Q32" s="27">
        <v>1370643</v>
      </c>
      <c r="R32">
        <v>891</v>
      </c>
      <c r="S32">
        <v>610</v>
      </c>
      <c r="T32">
        <v>0.89</v>
      </c>
      <c r="U32">
        <v>1.64</v>
      </c>
      <c r="V32">
        <v>975</v>
      </c>
      <c r="W32">
        <v>14.84</v>
      </c>
      <c r="X32" s="27">
        <v>14461</v>
      </c>
      <c r="Y32" s="27">
        <v>8828</v>
      </c>
      <c r="Z32" s="27">
        <v>12869</v>
      </c>
    </row>
    <row r="33" spans="1:26" x14ac:dyDescent="0.25">
      <c r="A33" t="str">
        <f>Sheet1!A31</f>
        <v>New Hampshire</v>
      </c>
      <c r="B33" t="s">
        <v>111</v>
      </c>
      <c r="C33" s="27">
        <v>1235</v>
      </c>
      <c r="D33">
        <v>961</v>
      </c>
      <c r="E33" s="27">
        <v>759891</v>
      </c>
      <c r="F33" s="27">
        <v>31366</v>
      </c>
      <c r="G33" s="27">
        <v>15211</v>
      </c>
      <c r="H33" s="27">
        <v>12021</v>
      </c>
      <c r="I33">
        <v>126</v>
      </c>
      <c r="J33">
        <v>1.05</v>
      </c>
      <c r="K33" s="27">
        <v>136478</v>
      </c>
      <c r="L33" s="27">
        <v>189689</v>
      </c>
      <c r="M33" s="27">
        <v>387468</v>
      </c>
      <c r="N33" s="27">
        <v>137452</v>
      </c>
      <c r="O33" s="27">
        <v>148580</v>
      </c>
      <c r="P33" s="27">
        <v>1051751</v>
      </c>
      <c r="Q33" s="27">
        <v>929630</v>
      </c>
      <c r="R33">
        <v>967</v>
      </c>
      <c r="S33">
        <v>852</v>
      </c>
      <c r="T33">
        <v>1.1299999999999999</v>
      </c>
      <c r="U33">
        <v>1.17</v>
      </c>
      <c r="V33">
        <v>723</v>
      </c>
      <c r="W33">
        <v>15.82</v>
      </c>
      <c r="X33" s="27">
        <v>11430</v>
      </c>
      <c r="Y33" s="27">
        <v>9734</v>
      </c>
      <c r="Z33" s="27">
        <v>12931</v>
      </c>
    </row>
    <row r="34" spans="1:26" x14ac:dyDescent="0.25">
      <c r="A34" t="str">
        <f>Sheet1!A32</f>
        <v>New Jersey</v>
      </c>
      <c r="B34" t="s">
        <v>112</v>
      </c>
      <c r="C34" s="27">
        <v>8414</v>
      </c>
      <c r="D34" s="27">
        <v>6545</v>
      </c>
      <c r="E34" s="27">
        <v>4748655</v>
      </c>
      <c r="F34" s="27">
        <v>78163</v>
      </c>
      <c r="G34" s="27">
        <v>36022</v>
      </c>
      <c r="H34" s="27">
        <v>67446</v>
      </c>
      <c r="I34">
        <v>731</v>
      </c>
      <c r="J34">
        <v>1.08</v>
      </c>
      <c r="K34" s="27">
        <v>525253</v>
      </c>
      <c r="L34" s="27">
        <v>1994253</v>
      </c>
      <c r="M34" s="27">
        <v>4502639</v>
      </c>
      <c r="N34" s="27">
        <v>865079</v>
      </c>
      <c r="O34" s="27">
        <v>781862</v>
      </c>
      <c r="P34" s="27">
        <v>6390031</v>
      </c>
      <c r="Q34" s="27">
        <v>5654973</v>
      </c>
      <c r="R34">
        <v>864</v>
      </c>
      <c r="S34">
        <v>759</v>
      </c>
      <c r="T34">
        <v>1.1299999999999999</v>
      </c>
      <c r="U34">
        <v>1.32</v>
      </c>
      <c r="V34">
        <v>743</v>
      </c>
      <c r="W34">
        <v>14.2</v>
      </c>
      <c r="X34" s="27">
        <v>10555</v>
      </c>
      <c r="Y34" s="27">
        <v>8016</v>
      </c>
      <c r="Z34" s="27">
        <v>11927</v>
      </c>
    </row>
    <row r="35" spans="1:26" x14ac:dyDescent="0.25">
      <c r="A35" t="str">
        <f>Sheet1!A33</f>
        <v>New Mexico</v>
      </c>
      <c r="B35" t="s">
        <v>113</v>
      </c>
      <c r="C35" s="27">
        <v>1819</v>
      </c>
      <c r="D35" s="27">
        <v>1370</v>
      </c>
      <c r="E35" s="27">
        <v>1285461</v>
      </c>
      <c r="F35" s="27">
        <v>124841</v>
      </c>
      <c r="G35" s="27">
        <v>59927</v>
      </c>
      <c r="H35" s="27">
        <v>22760</v>
      </c>
      <c r="I35">
        <v>430</v>
      </c>
      <c r="J35">
        <v>1.89</v>
      </c>
      <c r="K35" s="27">
        <v>238882</v>
      </c>
      <c r="L35" s="27">
        <v>463011</v>
      </c>
      <c r="M35" s="27">
        <v>1162422</v>
      </c>
      <c r="N35" s="27">
        <v>269496</v>
      </c>
      <c r="O35" s="27">
        <v>307801</v>
      </c>
      <c r="P35" s="27">
        <v>1528510</v>
      </c>
      <c r="Q35" s="27">
        <v>1239043</v>
      </c>
      <c r="R35">
        <v>904</v>
      </c>
      <c r="S35">
        <v>840</v>
      </c>
      <c r="T35">
        <v>1.23</v>
      </c>
      <c r="U35">
        <v>1.19</v>
      </c>
      <c r="V35">
        <v>841</v>
      </c>
      <c r="W35">
        <v>17.71</v>
      </c>
      <c r="X35" s="27">
        <v>14890</v>
      </c>
      <c r="Y35" s="27">
        <v>12512</v>
      </c>
      <c r="Z35" s="27">
        <v>18369</v>
      </c>
    </row>
    <row r="36" spans="1:26" x14ac:dyDescent="0.25">
      <c r="A36" t="str">
        <f>Sheet1!A34</f>
        <v>New York</v>
      </c>
      <c r="B36" t="s">
        <v>114</v>
      </c>
      <c r="C36" s="27">
        <v>18976</v>
      </c>
      <c r="D36" s="27">
        <v>14797</v>
      </c>
      <c r="E36" s="27">
        <v>6516320</v>
      </c>
      <c r="F36" s="27">
        <v>239035</v>
      </c>
      <c r="G36" s="27">
        <v>112783</v>
      </c>
      <c r="H36" s="27">
        <v>129057</v>
      </c>
      <c r="I36" s="27">
        <v>1458</v>
      </c>
      <c r="J36">
        <v>1.1299999999999999</v>
      </c>
      <c r="K36" s="27">
        <v>1406054</v>
      </c>
      <c r="L36" s="27">
        <v>2582541</v>
      </c>
      <c r="M36" s="27">
        <v>5306825</v>
      </c>
      <c r="N36" s="27">
        <v>1249954</v>
      </c>
      <c r="O36" s="27">
        <v>1485648</v>
      </c>
      <c r="P36" s="27">
        <v>10234531</v>
      </c>
      <c r="Q36" s="27">
        <v>10871344</v>
      </c>
      <c r="R36">
        <v>735</v>
      </c>
      <c r="S36">
        <v>539</v>
      </c>
      <c r="T36">
        <v>0.94</v>
      </c>
      <c r="U36">
        <v>1.85</v>
      </c>
      <c r="V36">
        <v>637</v>
      </c>
      <c r="W36">
        <v>19.809999999999999</v>
      </c>
      <c r="X36" s="27">
        <v>12610</v>
      </c>
      <c r="Y36" s="27">
        <v>6801</v>
      </c>
      <c r="Z36" s="27">
        <v>11871</v>
      </c>
    </row>
    <row r="37" spans="1:26" x14ac:dyDescent="0.25">
      <c r="A37" t="str">
        <f>Sheet1!A35</f>
        <v>North Carolina</v>
      </c>
      <c r="B37" t="s">
        <v>115</v>
      </c>
      <c r="C37" s="27">
        <v>8049</v>
      </c>
      <c r="D37" s="27">
        <v>6291</v>
      </c>
      <c r="E37" s="27">
        <v>5088090</v>
      </c>
      <c r="F37" s="27">
        <v>209335</v>
      </c>
      <c r="G37" s="27">
        <v>99813</v>
      </c>
      <c r="H37" s="27">
        <v>89504</v>
      </c>
      <c r="I37" s="27">
        <v>1472</v>
      </c>
      <c r="J37">
        <v>1.64</v>
      </c>
      <c r="K37" s="27">
        <v>1054849</v>
      </c>
      <c r="L37" s="27">
        <v>1464209</v>
      </c>
      <c r="M37" s="27">
        <v>2621330</v>
      </c>
      <c r="N37" s="27">
        <v>918638</v>
      </c>
      <c r="O37" s="27">
        <v>825844</v>
      </c>
      <c r="P37" s="27">
        <v>6222503</v>
      </c>
      <c r="Q37" s="27">
        <v>5690494</v>
      </c>
      <c r="R37">
        <v>905</v>
      </c>
      <c r="S37">
        <v>773</v>
      </c>
      <c r="T37">
        <v>1.0900000000000001</v>
      </c>
      <c r="U37">
        <v>1.29</v>
      </c>
      <c r="V37">
        <v>818</v>
      </c>
      <c r="W37">
        <v>17.59</v>
      </c>
      <c r="X37" s="27">
        <v>14384</v>
      </c>
      <c r="Y37" s="27">
        <v>11120</v>
      </c>
      <c r="Z37" s="27">
        <v>15729</v>
      </c>
    </row>
    <row r="38" spans="1:26" x14ac:dyDescent="0.25">
      <c r="A38" t="str">
        <f>Sheet1!A36</f>
        <v>North Dakota</v>
      </c>
      <c r="B38" t="s">
        <v>116</v>
      </c>
      <c r="C38">
        <v>642</v>
      </c>
      <c r="D38">
        <v>502</v>
      </c>
      <c r="E38" s="27">
        <v>483722</v>
      </c>
      <c r="F38" s="27">
        <v>175349</v>
      </c>
      <c r="G38" s="27">
        <v>86609</v>
      </c>
      <c r="H38" s="27">
        <v>7217</v>
      </c>
      <c r="I38">
        <v>86</v>
      </c>
      <c r="J38">
        <v>1.19</v>
      </c>
      <c r="K38" s="27">
        <v>102201</v>
      </c>
      <c r="L38" s="27">
        <v>180072</v>
      </c>
      <c r="M38" s="27">
        <v>384538</v>
      </c>
      <c r="N38" s="27">
        <v>101377</v>
      </c>
      <c r="O38" s="27">
        <v>194296</v>
      </c>
      <c r="P38" s="27">
        <v>693860</v>
      </c>
      <c r="Q38" s="27">
        <v>458944</v>
      </c>
      <c r="R38">
        <v>914</v>
      </c>
      <c r="S38" s="27">
        <v>1081</v>
      </c>
      <c r="T38">
        <v>1.51</v>
      </c>
      <c r="U38">
        <v>0.93</v>
      </c>
      <c r="V38">
        <v>697</v>
      </c>
      <c r="W38">
        <v>14.92</v>
      </c>
      <c r="X38" s="27">
        <v>10401</v>
      </c>
      <c r="Y38" s="27">
        <v>11241</v>
      </c>
      <c r="Z38" s="27">
        <v>15725</v>
      </c>
    </row>
    <row r="39" spans="1:26" x14ac:dyDescent="0.25">
      <c r="A39" t="str">
        <f>Sheet1!A37</f>
        <v>Ohio</v>
      </c>
      <c r="B39" t="s">
        <v>117</v>
      </c>
      <c r="C39" s="27">
        <v>11353</v>
      </c>
      <c r="D39" s="27">
        <v>8790</v>
      </c>
      <c r="E39" s="27">
        <v>6570881</v>
      </c>
      <c r="F39" s="27">
        <v>248722</v>
      </c>
      <c r="G39" s="27">
        <v>116964</v>
      </c>
      <c r="H39" s="27">
        <v>105898</v>
      </c>
      <c r="I39" s="27">
        <v>1351</v>
      </c>
      <c r="J39">
        <v>1.28</v>
      </c>
      <c r="K39" s="27">
        <v>1484302</v>
      </c>
      <c r="L39" s="27">
        <v>1650422</v>
      </c>
      <c r="M39" s="27">
        <v>3350560</v>
      </c>
      <c r="N39" s="27">
        <v>1158013</v>
      </c>
      <c r="O39" s="27">
        <v>1006181</v>
      </c>
      <c r="P39" s="27">
        <v>10467476</v>
      </c>
      <c r="Q39" s="27">
        <v>8205524</v>
      </c>
      <c r="R39">
        <v>934</v>
      </c>
      <c r="S39">
        <v>922</v>
      </c>
      <c r="T39">
        <v>1.28</v>
      </c>
      <c r="U39">
        <v>1.08</v>
      </c>
      <c r="V39">
        <v>628</v>
      </c>
      <c r="W39">
        <v>16.12</v>
      </c>
      <c r="X39" s="27">
        <v>10117</v>
      </c>
      <c r="Y39" s="27">
        <v>9328</v>
      </c>
      <c r="Z39" s="27">
        <v>12906</v>
      </c>
    </row>
    <row r="40" spans="1:26" x14ac:dyDescent="0.25">
      <c r="A40" t="str">
        <f>Sheet1!A38</f>
        <v>Oklahoma</v>
      </c>
      <c r="B40" t="s">
        <v>118</v>
      </c>
      <c r="C40" s="27">
        <v>3450</v>
      </c>
      <c r="D40" s="27">
        <v>2666</v>
      </c>
      <c r="E40" s="27">
        <v>2478132</v>
      </c>
      <c r="F40" s="27">
        <v>232710</v>
      </c>
      <c r="G40" s="27">
        <v>112634</v>
      </c>
      <c r="H40" s="27">
        <v>43355</v>
      </c>
      <c r="I40">
        <v>652</v>
      </c>
      <c r="J40">
        <v>1.5</v>
      </c>
      <c r="K40" s="27">
        <v>414272</v>
      </c>
      <c r="L40" s="27">
        <v>809152</v>
      </c>
      <c r="M40" s="27">
        <v>1417329</v>
      </c>
      <c r="N40" s="27">
        <v>500974</v>
      </c>
      <c r="O40" s="27">
        <v>446540</v>
      </c>
      <c r="P40" s="27">
        <v>3014491</v>
      </c>
      <c r="Q40" s="27">
        <v>2295036</v>
      </c>
      <c r="R40">
        <v>861</v>
      </c>
      <c r="S40">
        <v>874</v>
      </c>
      <c r="T40">
        <v>1.31</v>
      </c>
      <c r="U40">
        <v>1.1399999999999999</v>
      </c>
      <c r="V40">
        <v>822</v>
      </c>
      <c r="W40">
        <v>17.5</v>
      </c>
      <c r="X40" s="27">
        <v>14382</v>
      </c>
      <c r="Y40" s="27">
        <v>12567</v>
      </c>
      <c r="Z40" s="27">
        <v>18891</v>
      </c>
    </row>
    <row r="41" spans="1:26" x14ac:dyDescent="0.25">
      <c r="A41" t="str">
        <f>Sheet1!A39</f>
        <v>Oregon</v>
      </c>
      <c r="B41" t="s">
        <v>119</v>
      </c>
      <c r="C41" s="27">
        <v>3421</v>
      </c>
      <c r="D41" s="27">
        <v>2673</v>
      </c>
      <c r="E41" s="27">
        <v>1919249</v>
      </c>
      <c r="F41" s="27">
        <v>136866</v>
      </c>
      <c r="G41" s="27">
        <v>66902</v>
      </c>
      <c r="H41" s="27">
        <v>35010</v>
      </c>
      <c r="I41">
        <v>451</v>
      </c>
      <c r="J41">
        <v>1.29</v>
      </c>
      <c r="K41" s="27">
        <v>385359</v>
      </c>
      <c r="L41" s="27">
        <v>357751</v>
      </c>
      <c r="M41" s="27">
        <v>1010377</v>
      </c>
      <c r="N41" s="27">
        <v>381740</v>
      </c>
      <c r="O41" s="27">
        <v>384990</v>
      </c>
      <c r="P41" s="27">
        <v>3021574</v>
      </c>
      <c r="Q41" s="27">
        <v>2495059</v>
      </c>
      <c r="R41">
        <v>933</v>
      </c>
      <c r="S41">
        <v>883</v>
      </c>
      <c r="T41">
        <v>1.21</v>
      </c>
      <c r="U41">
        <v>1.1299999999999999</v>
      </c>
      <c r="V41">
        <v>635</v>
      </c>
      <c r="W41">
        <v>18.239999999999998</v>
      </c>
      <c r="X41" s="27">
        <v>11587</v>
      </c>
      <c r="Y41" s="27">
        <v>10234</v>
      </c>
      <c r="Z41" s="27">
        <v>14032</v>
      </c>
    </row>
    <row r="42" spans="1:26" x14ac:dyDescent="0.25">
      <c r="A42" t="str">
        <f>Sheet1!A40</f>
        <v>Pennsylvania</v>
      </c>
      <c r="B42" t="s">
        <v>120</v>
      </c>
      <c r="C42" s="27">
        <v>12281</v>
      </c>
      <c r="D42" s="27">
        <v>9694</v>
      </c>
      <c r="E42" s="27">
        <v>6323548</v>
      </c>
      <c r="F42" s="27">
        <v>249169</v>
      </c>
      <c r="G42" s="27">
        <v>119642</v>
      </c>
      <c r="H42" s="27">
        <v>102337</v>
      </c>
      <c r="I42" s="27">
        <v>1520</v>
      </c>
      <c r="J42">
        <v>1.49</v>
      </c>
      <c r="K42" s="27">
        <v>1698159</v>
      </c>
      <c r="L42" s="27">
        <v>2323646</v>
      </c>
      <c r="M42" s="27">
        <v>4516621</v>
      </c>
      <c r="N42" s="27">
        <v>1238907</v>
      </c>
      <c r="O42" s="27">
        <v>1449850</v>
      </c>
      <c r="P42" s="27">
        <v>9259967</v>
      </c>
      <c r="Q42" s="27">
        <v>8229490</v>
      </c>
      <c r="R42">
        <v>849</v>
      </c>
      <c r="S42">
        <v>754</v>
      </c>
      <c r="T42">
        <v>1.1299999999999999</v>
      </c>
      <c r="U42">
        <v>1.33</v>
      </c>
      <c r="V42">
        <v>683</v>
      </c>
      <c r="W42">
        <v>16.18</v>
      </c>
      <c r="X42" s="27">
        <v>11052</v>
      </c>
      <c r="Y42" s="27">
        <v>8333</v>
      </c>
      <c r="Z42" s="27">
        <v>12435</v>
      </c>
    </row>
    <row r="43" spans="1:26" x14ac:dyDescent="0.25">
      <c r="A43" t="str">
        <f>Sheet1!A41</f>
        <v>Rhode Island</v>
      </c>
      <c r="B43" t="s">
        <v>121</v>
      </c>
      <c r="C43" s="27">
        <v>1048</v>
      </c>
      <c r="D43">
        <v>827</v>
      </c>
      <c r="E43" s="27">
        <v>450802</v>
      </c>
      <c r="F43" s="27">
        <v>12812</v>
      </c>
      <c r="G43" s="27">
        <v>6052</v>
      </c>
      <c r="H43" s="27">
        <v>8359</v>
      </c>
      <c r="I43">
        <v>80</v>
      </c>
      <c r="J43">
        <v>0.96</v>
      </c>
      <c r="K43" s="27">
        <v>134571</v>
      </c>
      <c r="L43" s="27">
        <v>129527</v>
      </c>
      <c r="M43" s="27">
        <v>255637</v>
      </c>
      <c r="N43" s="27">
        <v>82095</v>
      </c>
      <c r="O43" s="27">
        <v>180896</v>
      </c>
      <c r="P43" s="27">
        <v>759570</v>
      </c>
      <c r="Q43" s="27">
        <v>654035</v>
      </c>
      <c r="R43">
        <v>791</v>
      </c>
      <c r="S43">
        <v>725</v>
      </c>
      <c r="T43">
        <v>1.1599999999999999</v>
      </c>
      <c r="U43">
        <v>1.38</v>
      </c>
      <c r="V43">
        <v>593</v>
      </c>
      <c r="W43">
        <v>18.54</v>
      </c>
      <c r="X43" s="27">
        <v>11005</v>
      </c>
      <c r="Y43" s="27">
        <v>7976</v>
      </c>
      <c r="Z43" s="27">
        <v>12781</v>
      </c>
    </row>
    <row r="44" spans="1:26" x14ac:dyDescent="0.25">
      <c r="A44" t="str">
        <f>Sheet1!A42</f>
        <v>South Carolina</v>
      </c>
      <c r="B44" t="s">
        <v>122</v>
      </c>
      <c r="C44" s="27">
        <v>4012</v>
      </c>
      <c r="D44" s="27">
        <v>3115</v>
      </c>
      <c r="E44" s="27">
        <v>2831976</v>
      </c>
      <c r="F44" s="27">
        <v>136123</v>
      </c>
      <c r="G44" s="27">
        <v>64921</v>
      </c>
      <c r="H44" s="27">
        <v>45538</v>
      </c>
      <c r="I44" s="27">
        <v>1065</v>
      </c>
      <c r="J44">
        <v>2.34</v>
      </c>
      <c r="K44" s="27">
        <v>467948</v>
      </c>
      <c r="L44" s="27">
        <v>502049</v>
      </c>
      <c r="M44" s="27">
        <v>970218</v>
      </c>
      <c r="N44" s="27">
        <v>554376</v>
      </c>
      <c r="O44" s="27">
        <v>483066</v>
      </c>
      <c r="P44" s="27">
        <v>3094729</v>
      </c>
      <c r="Q44" s="27">
        <v>2842553</v>
      </c>
      <c r="R44">
        <v>913</v>
      </c>
      <c r="S44">
        <v>771</v>
      </c>
      <c r="T44">
        <v>1.0900000000000001</v>
      </c>
      <c r="U44">
        <v>1.3</v>
      </c>
      <c r="V44">
        <v>915</v>
      </c>
      <c r="W44">
        <v>16.079999999999998</v>
      </c>
      <c r="X44" s="27">
        <v>14715</v>
      </c>
      <c r="Y44" s="27">
        <v>11350</v>
      </c>
      <c r="Z44" s="27">
        <v>16020</v>
      </c>
    </row>
    <row r="45" spans="1:26" x14ac:dyDescent="0.25">
      <c r="A45" t="str">
        <f>Sheet1!A43</f>
        <v>South Dakota</v>
      </c>
      <c r="B45" t="s">
        <v>123</v>
      </c>
      <c r="C45">
        <v>754</v>
      </c>
      <c r="D45">
        <v>577</v>
      </c>
      <c r="E45" s="27">
        <v>562591</v>
      </c>
      <c r="F45" s="27">
        <v>169060</v>
      </c>
      <c r="G45" s="27">
        <v>83471</v>
      </c>
      <c r="H45" s="27">
        <v>8432</v>
      </c>
      <c r="I45">
        <v>173</v>
      </c>
      <c r="J45">
        <v>2.0499999999999998</v>
      </c>
      <c r="K45" s="27">
        <v>116489</v>
      </c>
      <c r="L45" s="27">
        <v>346269</v>
      </c>
      <c r="M45" s="27">
        <v>465690</v>
      </c>
      <c r="N45" s="27">
        <v>101194</v>
      </c>
      <c r="O45" s="27">
        <v>211222</v>
      </c>
      <c r="P45" s="27">
        <v>792509</v>
      </c>
      <c r="Q45" s="27">
        <v>543817</v>
      </c>
      <c r="R45">
        <v>942</v>
      </c>
      <c r="S45" s="27">
        <v>1051</v>
      </c>
      <c r="T45">
        <v>1.46</v>
      </c>
      <c r="U45">
        <v>0.95</v>
      </c>
      <c r="V45">
        <v>710</v>
      </c>
      <c r="W45">
        <v>14.99</v>
      </c>
      <c r="X45" s="27">
        <v>10640</v>
      </c>
      <c r="Y45" s="27">
        <v>11183</v>
      </c>
      <c r="Z45" s="27">
        <v>15505</v>
      </c>
    </row>
    <row r="46" spans="1:26" x14ac:dyDescent="0.25">
      <c r="A46" t="str">
        <f>Sheet1!A44</f>
        <v>Tennessee</v>
      </c>
      <c r="B46" t="s">
        <v>124</v>
      </c>
      <c r="C46" s="27">
        <v>5689</v>
      </c>
      <c r="D46" s="27">
        <v>4446</v>
      </c>
      <c r="E46" s="27">
        <v>3759136</v>
      </c>
      <c r="F46" s="27">
        <v>183640</v>
      </c>
      <c r="G46" s="27">
        <v>87419</v>
      </c>
      <c r="H46" s="27">
        <v>65732</v>
      </c>
      <c r="I46" s="27">
        <v>1306</v>
      </c>
      <c r="J46">
        <v>1.99</v>
      </c>
      <c r="K46" s="27">
        <v>777581</v>
      </c>
      <c r="L46" s="27">
        <v>836144</v>
      </c>
      <c r="M46" s="27">
        <v>1439811</v>
      </c>
      <c r="N46" s="27">
        <v>759820</v>
      </c>
      <c r="O46" s="27">
        <v>685545</v>
      </c>
      <c r="P46" s="27">
        <v>4819799</v>
      </c>
      <c r="Q46" s="27">
        <v>4251228</v>
      </c>
      <c r="R46">
        <v>956</v>
      </c>
      <c r="S46">
        <v>847</v>
      </c>
      <c r="T46">
        <v>1.1299999999999999</v>
      </c>
      <c r="U46">
        <v>1.18</v>
      </c>
      <c r="V46">
        <v>780</v>
      </c>
      <c r="W46">
        <v>17.489999999999998</v>
      </c>
      <c r="X46" s="27">
        <v>13638</v>
      </c>
      <c r="Y46" s="27">
        <v>11554</v>
      </c>
      <c r="Z46" s="27">
        <v>15462</v>
      </c>
    </row>
    <row r="47" spans="1:26" x14ac:dyDescent="0.25">
      <c r="A47" t="str">
        <f>Sheet1!A45</f>
        <v>Texas</v>
      </c>
      <c r="B47" t="s">
        <v>125</v>
      </c>
      <c r="C47" s="27">
        <v>20851</v>
      </c>
      <c r="D47" s="27">
        <v>15618</v>
      </c>
      <c r="E47" s="27">
        <v>13252841</v>
      </c>
      <c r="F47" s="27">
        <v>639853</v>
      </c>
      <c r="G47" s="27">
        <v>301035</v>
      </c>
      <c r="H47" s="27">
        <v>220064</v>
      </c>
      <c r="I47" s="27">
        <v>3769</v>
      </c>
      <c r="J47">
        <v>1.71</v>
      </c>
      <c r="K47" s="27">
        <v>2700214</v>
      </c>
      <c r="L47" s="27">
        <v>3421427</v>
      </c>
      <c r="M47" s="27">
        <v>5664524</v>
      </c>
      <c r="N47" s="27">
        <v>2573239</v>
      </c>
      <c r="O47" s="27">
        <v>2199108</v>
      </c>
      <c r="P47" s="27">
        <v>14070096</v>
      </c>
      <c r="Q47" s="27">
        <v>13462023</v>
      </c>
      <c r="R47">
        <v>862</v>
      </c>
      <c r="S47">
        <v>675</v>
      </c>
      <c r="T47">
        <v>1.05</v>
      </c>
      <c r="U47">
        <v>1.48</v>
      </c>
      <c r="V47">
        <v>942</v>
      </c>
      <c r="W47">
        <v>16.61</v>
      </c>
      <c r="X47" s="27">
        <v>15641</v>
      </c>
      <c r="Y47" s="27">
        <v>10554</v>
      </c>
      <c r="Z47" s="27">
        <v>16347</v>
      </c>
    </row>
    <row r="48" spans="1:26" x14ac:dyDescent="0.25">
      <c r="A48" t="str">
        <f>Sheet1!A46</f>
        <v>Utah</v>
      </c>
      <c r="B48" t="s">
        <v>126</v>
      </c>
      <c r="C48" s="27">
        <v>2233</v>
      </c>
      <c r="D48" s="27">
        <v>1599</v>
      </c>
      <c r="E48" s="27">
        <v>1333773</v>
      </c>
      <c r="F48" s="27">
        <v>87435</v>
      </c>
      <c r="G48" s="27">
        <v>41852</v>
      </c>
      <c r="H48" s="27">
        <v>22597</v>
      </c>
      <c r="I48">
        <v>373</v>
      </c>
      <c r="J48">
        <v>1.65</v>
      </c>
      <c r="K48" s="27">
        <v>314163</v>
      </c>
      <c r="L48" s="27">
        <v>691200</v>
      </c>
      <c r="M48" s="27">
        <v>1072340</v>
      </c>
      <c r="N48" s="27">
        <v>249715</v>
      </c>
      <c r="O48" s="27">
        <v>283695</v>
      </c>
      <c r="P48" s="27">
        <v>1627606</v>
      </c>
      <c r="Q48" s="27">
        <v>1463366</v>
      </c>
      <c r="R48">
        <v>915</v>
      </c>
      <c r="S48">
        <v>729</v>
      </c>
      <c r="T48">
        <v>1.1100000000000001</v>
      </c>
      <c r="U48">
        <v>1.37</v>
      </c>
      <c r="V48">
        <v>819</v>
      </c>
      <c r="W48">
        <v>16.940000000000001</v>
      </c>
      <c r="X48" s="27">
        <v>13884</v>
      </c>
      <c r="Y48" s="27">
        <v>10120</v>
      </c>
      <c r="Z48" s="27">
        <v>15442</v>
      </c>
    </row>
    <row r="49" spans="1:26" x14ac:dyDescent="0.25">
      <c r="A49" t="str">
        <f>Sheet1!A47</f>
        <v>Vermont</v>
      </c>
      <c r="B49" t="s">
        <v>127</v>
      </c>
      <c r="C49">
        <v>608</v>
      </c>
      <c r="D49">
        <v>479</v>
      </c>
      <c r="E49" s="27">
        <v>403551</v>
      </c>
      <c r="F49" s="27">
        <v>29359</v>
      </c>
      <c r="G49" s="27">
        <v>14273</v>
      </c>
      <c r="H49" s="27">
        <v>6811</v>
      </c>
      <c r="I49">
        <v>79</v>
      </c>
      <c r="J49">
        <v>1.1599999999999999</v>
      </c>
      <c r="K49" s="27">
        <v>87255</v>
      </c>
      <c r="L49" s="27">
        <v>138578</v>
      </c>
      <c r="M49" s="27">
        <v>287124</v>
      </c>
      <c r="N49" s="27">
        <v>70411</v>
      </c>
      <c r="O49" s="27">
        <v>133812</v>
      </c>
      <c r="P49" s="27">
        <v>514883</v>
      </c>
      <c r="Q49" s="27">
        <v>506085</v>
      </c>
      <c r="R49" s="27">
        <v>1057</v>
      </c>
      <c r="S49">
        <v>847</v>
      </c>
      <c r="T49">
        <v>1.02</v>
      </c>
      <c r="U49">
        <v>1.18</v>
      </c>
      <c r="V49">
        <v>784</v>
      </c>
      <c r="W49">
        <v>16.88</v>
      </c>
      <c r="X49" s="27">
        <v>13228</v>
      </c>
      <c r="Y49" s="27">
        <v>11202</v>
      </c>
      <c r="Z49" s="27">
        <v>13458</v>
      </c>
    </row>
    <row r="50" spans="1:26" x14ac:dyDescent="0.25">
      <c r="A50" t="str">
        <f>Sheet1!A48</f>
        <v>Virginia</v>
      </c>
      <c r="B50" t="s">
        <v>128</v>
      </c>
      <c r="C50" s="27">
        <v>7078</v>
      </c>
      <c r="D50" s="27">
        <v>5529</v>
      </c>
      <c r="E50" s="27">
        <v>4575296</v>
      </c>
      <c r="F50" s="27">
        <v>152328</v>
      </c>
      <c r="G50" s="27">
        <v>70393</v>
      </c>
      <c r="H50" s="27">
        <v>74801</v>
      </c>
      <c r="I50">
        <v>930</v>
      </c>
      <c r="J50">
        <v>1.24</v>
      </c>
      <c r="K50" s="27">
        <v>774161</v>
      </c>
      <c r="L50" s="27">
        <v>1270665</v>
      </c>
      <c r="M50" s="27">
        <v>2678129</v>
      </c>
      <c r="N50" s="27">
        <v>867264</v>
      </c>
      <c r="O50" s="27">
        <v>775292</v>
      </c>
      <c r="P50" s="27">
        <v>6046127</v>
      </c>
      <c r="Q50" s="27">
        <v>4836993</v>
      </c>
      <c r="R50">
        <v>875</v>
      </c>
      <c r="S50">
        <v>854</v>
      </c>
      <c r="T50">
        <v>1.25</v>
      </c>
      <c r="U50">
        <v>1.17</v>
      </c>
      <c r="V50">
        <v>757</v>
      </c>
      <c r="W50">
        <v>16.350000000000001</v>
      </c>
      <c r="X50" s="27">
        <v>12372</v>
      </c>
      <c r="Y50" s="27">
        <v>10568</v>
      </c>
      <c r="Z50" s="27">
        <v>15464</v>
      </c>
    </row>
    <row r="51" spans="1:26" x14ac:dyDescent="0.25">
      <c r="A51" t="str">
        <f>Sheet1!A49</f>
        <v>Washington</v>
      </c>
      <c r="B51" t="s">
        <v>129</v>
      </c>
      <c r="C51" s="27">
        <v>5894</v>
      </c>
      <c r="D51" s="27">
        <v>4553</v>
      </c>
      <c r="E51" s="27">
        <v>3180398</v>
      </c>
      <c r="F51" s="27">
        <v>167211</v>
      </c>
      <c r="G51" s="27">
        <v>80209</v>
      </c>
      <c r="H51" s="27">
        <v>53330</v>
      </c>
      <c r="I51">
        <v>632</v>
      </c>
      <c r="J51">
        <v>1.19</v>
      </c>
      <c r="K51" s="27">
        <v>725356</v>
      </c>
      <c r="L51" s="27">
        <v>704342</v>
      </c>
      <c r="M51" s="27">
        <v>1871259</v>
      </c>
      <c r="N51" s="27">
        <v>588415</v>
      </c>
      <c r="O51" s="27">
        <v>544878</v>
      </c>
      <c r="P51" s="27">
        <v>5115866</v>
      </c>
      <c r="Q51" s="27">
        <v>4154501</v>
      </c>
      <c r="R51">
        <v>912</v>
      </c>
      <c r="S51">
        <v>868</v>
      </c>
      <c r="T51">
        <v>1.23</v>
      </c>
      <c r="U51">
        <v>1.1499999999999999</v>
      </c>
      <c r="V51">
        <v>622</v>
      </c>
      <c r="W51">
        <v>16.77</v>
      </c>
      <c r="X51" s="27">
        <v>10424</v>
      </c>
      <c r="Y51" s="27">
        <v>9048</v>
      </c>
      <c r="Z51" s="27">
        <v>12837</v>
      </c>
    </row>
    <row r="52" spans="1:26" x14ac:dyDescent="0.25">
      <c r="A52" t="str">
        <f>Sheet1!A50</f>
        <v>West Virginia</v>
      </c>
      <c r="B52" t="s">
        <v>130</v>
      </c>
      <c r="C52" s="27">
        <v>1808</v>
      </c>
      <c r="D52" s="27">
        <v>1455</v>
      </c>
      <c r="E52" s="27">
        <v>1091359</v>
      </c>
      <c r="F52" s="27">
        <v>76671</v>
      </c>
      <c r="G52" s="27">
        <v>37277</v>
      </c>
      <c r="H52" s="27">
        <v>19242</v>
      </c>
      <c r="I52">
        <v>410</v>
      </c>
      <c r="J52">
        <v>2.13</v>
      </c>
      <c r="K52" s="27">
        <v>295148</v>
      </c>
      <c r="L52" s="27">
        <v>673882</v>
      </c>
      <c r="M52" s="27">
        <v>1170434</v>
      </c>
      <c r="N52" s="27">
        <v>220408</v>
      </c>
      <c r="O52" s="27">
        <v>329354</v>
      </c>
      <c r="P52" s="27">
        <v>1441735</v>
      </c>
      <c r="Q52" s="27">
        <v>1347207</v>
      </c>
      <c r="R52">
        <v>926</v>
      </c>
      <c r="S52">
        <v>797</v>
      </c>
      <c r="T52">
        <v>1.07</v>
      </c>
      <c r="U52">
        <v>1.25</v>
      </c>
      <c r="V52">
        <v>757</v>
      </c>
      <c r="W52">
        <v>17.63</v>
      </c>
      <c r="X52" s="27">
        <v>13346</v>
      </c>
      <c r="Y52" s="27">
        <v>10643</v>
      </c>
      <c r="Z52" s="27">
        <v>14283</v>
      </c>
    </row>
    <row r="53" spans="1:26" x14ac:dyDescent="0.25">
      <c r="A53" t="str">
        <f>Sheet1!A51</f>
        <v>Wisconsin</v>
      </c>
      <c r="B53" t="s">
        <v>131</v>
      </c>
      <c r="C53" s="27">
        <v>5363</v>
      </c>
      <c r="D53" s="27">
        <v>4157</v>
      </c>
      <c r="E53" s="27">
        <v>3061051</v>
      </c>
      <c r="F53" s="27">
        <v>231340</v>
      </c>
      <c r="G53" s="27">
        <v>112359</v>
      </c>
      <c r="H53" s="27">
        <v>57266</v>
      </c>
      <c r="I53">
        <v>799</v>
      </c>
      <c r="J53">
        <v>1.4</v>
      </c>
      <c r="K53" s="27">
        <v>795105</v>
      </c>
      <c r="L53" s="27">
        <v>886798</v>
      </c>
      <c r="M53" s="27">
        <v>1663266</v>
      </c>
      <c r="N53" s="27">
        <v>602560</v>
      </c>
      <c r="O53" s="27">
        <v>572783</v>
      </c>
      <c r="P53" s="27">
        <v>4365525</v>
      </c>
      <c r="Q53" s="27">
        <v>3770453</v>
      </c>
      <c r="R53">
        <v>907</v>
      </c>
      <c r="S53">
        <v>814</v>
      </c>
      <c r="T53">
        <v>1.1599999999999999</v>
      </c>
      <c r="U53">
        <v>1.23</v>
      </c>
      <c r="V53">
        <v>701</v>
      </c>
      <c r="W53">
        <v>18.71</v>
      </c>
      <c r="X53" s="27">
        <v>13118</v>
      </c>
      <c r="Y53" s="27">
        <v>10678</v>
      </c>
      <c r="Z53" s="27">
        <v>15188</v>
      </c>
    </row>
    <row r="54" spans="1:26" x14ac:dyDescent="0.25">
      <c r="A54" t="str">
        <f>Sheet1!A52</f>
        <v>Wyoming</v>
      </c>
      <c r="B54" t="s">
        <v>132</v>
      </c>
      <c r="C54">
        <v>493</v>
      </c>
      <c r="D54">
        <v>382</v>
      </c>
      <c r="E54" s="27">
        <v>590437</v>
      </c>
      <c r="F54" s="27">
        <v>56780</v>
      </c>
      <c r="G54" s="27">
        <v>27326</v>
      </c>
      <c r="H54" s="27">
        <v>8090</v>
      </c>
      <c r="I54">
        <v>152</v>
      </c>
      <c r="J54">
        <v>1.88</v>
      </c>
      <c r="K54" s="27">
        <v>100435</v>
      </c>
      <c r="L54" s="27">
        <v>270786</v>
      </c>
      <c r="M54" s="27">
        <v>395725</v>
      </c>
      <c r="N54" s="27">
        <v>151317</v>
      </c>
      <c r="O54" s="27">
        <v>228408</v>
      </c>
      <c r="P54" s="27">
        <v>585690</v>
      </c>
      <c r="Q54" s="27">
        <v>370740</v>
      </c>
      <c r="R54">
        <v>971</v>
      </c>
      <c r="S54" s="27">
        <v>1188</v>
      </c>
      <c r="T54">
        <v>1.58</v>
      </c>
      <c r="U54">
        <v>0.84</v>
      </c>
      <c r="V54">
        <v>1008</v>
      </c>
      <c r="W54">
        <v>13.7</v>
      </c>
      <c r="X54" s="27">
        <v>13813</v>
      </c>
      <c r="Y54" s="27">
        <v>16410</v>
      </c>
      <c r="Z54" s="27">
        <v>21821</v>
      </c>
    </row>
    <row r="55" spans="1:26" x14ac:dyDescent="0.25">
      <c r="B55" t="s">
        <v>133</v>
      </c>
      <c r="C55" s="27">
        <v>281399</v>
      </c>
      <c r="D55" s="27">
        <v>217105</v>
      </c>
      <c r="E55" s="27">
        <v>162260196</v>
      </c>
      <c r="F55" s="27">
        <v>8223386</v>
      </c>
      <c r="G55" s="27">
        <v>3936229</v>
      </c>
      <c r="H55" s="27">
        <v>2749803</v>
      </c>
      <c r="I55" s="27">
        <v>41821</v>
      </c>
      <c r="J55">
        <v>1.52</v>
      </c>
      <c r="K55" s="27">
        <v>31470283</v>
      </c>
      <c r="L55" s="27">
        <v>47616404</v>
      </c>
      <c r="M55" s="27">
        <v>89832934</v>
      </c>
      <c r="N55" s="27">
        <v>30347210</v>
      </c>
      <c r="O55" s="27">
        <v>29945654</v>
      </c>
      <c r="P55" s="27">
        <v>221475173</v>
      </c>
      <c r="Q55" s="27">
        <v>190625023</v>
      </c>
      <c r="R55">
        <v>878</v>
      </c>
      <c r="S55">
        <v>787</v>
      </c>
      <c r="T55">
        <v>1.1599999999999999</v>
      </c>
      <c r="U55">
        <v>1.27</v>
      </c>
      <c r="V55">
        <v>733</v>
      </c>
      <c r="W55">
        <v>16.95</v>
      </c>
      <c r="X55" s="27">
        <v>12416</v>
      </c>
      <c r="Y55" s="27">
        <v>9772</v>
      </c>
      <c r="Z55" s="27">
        <v>14425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B47E6A50A7944AA11948B3ABC13E0F" ma:contentTypeVersion="9" ma:contentTypeDescription="Create a new document." ma:contentTypeScope="" ma:versionID="d988bff7c75f5aed201d655140c6ea73">
  <xsd:schema xmlns:xsd="http://www.w3.org/2001/XMLSchema" xmlns:xs="http://www.w3.org/2001/XMLSchema" xmlns:p="http://schemas.microsoft.com/office/2006/metadata/properties" xmlns:ns3="1d82bc84-a1f4-4282-be3e-0aa0f0855b18" xmlns:ns4="9f7f0289-d3e8-47c9-a832-734875bf50b8" targetNamespace="http://schemas.microsoft.com/office/2006/metadata/properties" ma:root="true" ma:fieldsID="a49024e458b9866e515e272b050df15c" ns3:_="" ns4:_="">
    <xsd:import namespace="1d82bc84-a1f4-4282-be3e-0aa0f0855b18"/>
    <xsd:import namespace="9f7f0289-d3e8-47c9-a832-734875bf50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2bc84-a1f4-4282-be3e-0aa0f0855b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7f0289-d3e8-47c9-a832-734875bf50b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DDAC0C-DAD0-4EC3-8967-82116A45983A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1d82bc84-a1f4-4282-be3e-0aa0f0855b18"/>
    <ds:schemaRef ds:uri="http://purl.org/dc/dcmitype/"/>
    <ds:schemaRef ds:uri="http://purl.org/dc/terms/"/>
    <ds:schemaRef ds:uri="http://schemas.microsoft.com/office/2006/metadata/properties"/>
    <ds:schemaRef ds:uri="9f7f0289-d3e8-47c9-a832-734875bf50b8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41AAA93-DC38-4CB0-9656-BEAF7F19D20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832A4B8-274D-4051-893C-8484D64FC62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B8DDA34-2C9E-4871-B229-6CFA63311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2bc84-a1f4-4282-be3e-0aa0f0855b18"/>
    <ds:schemaRef ds:uri="9f7f0289-d3e8-47c9-a832-734875bf50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Urbanization (Wiki)</vt:lpstr>
      <vt:lpstr>Licensed Drivers (DOT)</vt:lpstr>
      <vt:lpstr>Vehicles per person (Wiki)</vt:lpstr>
      <vt:lpstr>State Stats (DOT)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Moo</dc:creator>
  <cp:keywords/>
  <dc:description/>
  <cp:lastModifiedBy>Slava</cp:lastModifiedBy>
  <cp:revision/>
  <dcterms:created xsi:type="dcterms:W3CDTF">2021-11-12T11:35:53Z</dcterms:created>
  <dcterms:modified xsi:type="dcterms:W3CDTF">2022-04-28T22:03:38Z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0x0101006BB47E6A50A7944AA11948B3ABC13E0F</vt:lpwstr>
  </property>
</Properties>
</file>