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<sst xmlns="http://schemas.openxmlformats.org/spreadsheetml/2006/main" count="214" uniqueCount="61">
  <si>
    <t xml:space="preserve">Firma:</t>
  </si>
  <si>
    <t xml:space="preserve">xxxxxx GmbH</t>
  </si>
  <si>
    <t xml:space="preserve">Aufmaß</t>
  </si>
  <si>
    <t xml:space="preserve">Blatt: 1/</t>
  </si>
  <si>
    <t xml:space="preserve">BV:</t>
  </si>
  <si>
    <t xml:space="preserve">Bahnhofstr. 22, Musterstadt</t>
  </si>
  <si>
    <t xml:space="preserve">Datum</t>
  </si>
  <si>
    <t xml:space="preserve">xx.xx.xx</t>
  </si>
  <si>
    <t xml:space="preserve">Pos.
Nr.</t>
  </si>
  <si>
    <t xml:space="preserve">Bezeichnung der Arbeiten und Aufmaß</t>
  </si>
  <si>
    <t xml:space="preserve">Meß-
gehalt</t>
  </si>
  <si>
    <t xml:space="preserve">Abzüge</t>
  </si>
  <si>
    <t xml:space="preserve">reiner
Meßgehalt</t>
  </si>
  <si>
    <t xml:space="preserve">Stück</t>
  </si>
  <si>
    <t xml:space="preserve">Abmessungen</t>
  </si>
  <si>
    <t xml:space="preserve">Abmessungen abgewickelt</t>
  </si>
  <si>
    <t xml:space="preserve">OG mit Garage</t>
  </si>
  <si>
    <t xml:space="preserve">Wand 1</t>
  </si>
  <si>
    <t xml:space="preserve">x</t>
  </si>
  <si>
    <t xml:space="preserve">Wand 2</t>
  </si>
  <si>
    <t xml:space="preserve">Wand 3</t>
  </si>
  <si>
    <t xml:space="preserve">Wand 4</t>
  </si>
  <si>
    <t xml:space="preserve">Säulen</t>
  </si>
  <si>
    <t xml:space="preserve">Treppehaus</t>
  </si>
  <si>
    <t xml:space="preserve">Säule</t>
  </si>
  <si>
    <t xml:space="preserve">Wand zu Garage</t>
  </si>
  <si>
    <t xml:space="preserve">+</t>
  </si>
  <si>
    <t xml:space="preserve">:2</t>
  </si>
  <si>
    <t xml:space="preserve">Wand Mitte</t>
  </si>
  <si>
    <t xml:space="preserve">Wand zu Fenster</t>
  </si>
  <si>
    <t xml:space="preserve">Wand zu Terasse</t>
  </si>
  <si>
    <t xml:space="preserve">Wand 6 und 5 Garage</t>
  </si>
  <si>
    <t xml:space="preserve">Decke Garage</t>
  </si>
  <si>
    <t xml:space="preserve">Decke OG - Treppehaus und Zimmer</t>
  </si>
  <si>
    <t xml:space="preserve">Aufgestellt: xxxxxxx GmbH</t>
  </si>
  <si>
    <t xml:space="preserve">Gesamt:</t>
  </si>
  <si>
    <t xml:space="preserve">folgt</t>
  </si>
  <si>
    <t xml:space="preserve">Blatt: 2/</t>
  </si>
  <si>
    <t xml:space="preserve">-</t>
  </si>
  <si>
    <t xml:space="preserve">Wändeansichte</t>
  </si>
  <si>
    <t xml:space="preserve">EG</t>
  </si>
  <si>
    <t xml:space="preserve">Wand 5</t>
  </si>
  <si>
    <t xml:space="preserve">Wand 6</t>
  </si>
  <si>
    <t xml:space="preserve">Wand 7</t>
  </si>
  <si>
    <t xml:space="preserve">unter dem Treppenhaus</t>
  </si>
  <si>
    <t xml:space="preserve">Wand 8</t>
  </si>
  <si>
    <t xml:space="preserve">Wand 9</t>
  </si>
  <si>
    <t xml:space="preserve">Wand 10</t>
  </si>
  <si>
    <t xml:space="preserve">Blatt: 3/</t>
  </si>
  <si>
    <t xml:space="preserve">Wand 11</t>
  </si>
  <si>
    <t xml:space="preserve">Wand 12</t>
  </si>
  <si>
    <t xml:space="preserve">Wand 14</t>
  </si>
  <si>
    <t xml:space="preserve">Wand 13</t>
  </si>
  <si>
    <t xml:space="preserve">Wand 15 und 16</t>
  </si>
  <si>
    <t xml:space="preserve">Decke EG</t>
  </si>
  <si>
    <t xml:space="preserve">Treppenansichte</t>
  </si>
  <si>
    <t xml:space="preserve">Kellerdecke</t>
  </si>
  <si>
    <t xml:space="preserve">Blatt: 4/</t>
  </si>
  <si>
    <t xml:space="preserve">Blatt: 5/</t>
  </si>
  <si>
    <t xml:space="preserve">Blatt: 6/</t>
  </si>
  <si>
    <t xml:space="preserve">Blatt: 7/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</si>
</sst>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 t="s">
        <v>1</v>
      </c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3</v>
      </c>
      <c r="Q2" s="10" t="n">
        <v>3</v>
      </c>
    </row>
    <row r="3" customFormat="false" ht="25.15" hidden="false" customHeight="true" outlineLevel="0" collapsed="false">
      <c r="C3" s="11" t="s">
        <v>4</v>
      </c>
      <c r="D3" s="11"/>
      <c r="E3" s="11"/>
      <c r="F3" s="12" t="s">
        <v>5</v>
      </c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 t="s">
        <v>7</v>
      </c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 t="s">
        <v>15</v>
      </c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 t="s">
        <v>16</v>
      </c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 t="s">
        <v>17</v>
      </c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 t="n">
        <v>3.2</v>
      </c>
      <c r="G10" s="25" t="s">
        <v>18</v>
      </c>
      <c r="H10" s="26" t="n">
        <v>2.35</v>
      </c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n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>7.52</v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n">
        <f aca="false">N10</f>
        <v>7.52</v>
      </c>
      <c r="Q10" s="31" t="str">
        <f aca="false">IF(OR(F10="",ISTEXT(F10)),"",IF(G10="","m","m²"))</f>
        <v>m²</v>
      </c>
    </row>
    <row r="11" customFormat="false" ht="18" hidden="false" customHeight="true" outlineLevel="0" collapsed="false">
      <c r="C11" s="22"/>
      <c r="D11" s="22"/>
      <c r="E11" s="23"/>
      <c r="F11" s="32" t="s">
        <v>19</v>
      </c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 t="n">
        <v>3.2</v>
      </c>
      <c r="G12" s="25" t="s">
        <v>18</v>
      </c>
      <c r="H12" s="26" t="n">
        <v>3.3</v>
      </c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n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>10.56</v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n">
        <f aca="false">N12</f>
        <v>10.56</v>
      </c>
      <c r="Q12" s="31" t="str">
        <f aca="false">IF(OR(F12="",ISTEXT(F12)),"",IF(G12="","m","m²"))</f>
        <v>m²</v>
      </c>
    </row>
    <row r="13" customFormat="false" ht="18" hidden="false" customHeight="true" outlineLevel="0" collapsed="false">
      <c r="C13" s="22"/>
      <c r="D13" s="22"/>
      <c r="E13" s="23"/>
      <c r="F13" s="33" t="s">
        <v>20</v>
      </c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 t="n">
        <v>3.2</v>
      </c>
      <c r="G14" s="25" t="s">
        <v>18</v>
      </c>
      <c r="H14" s="26" t="n">
        <v>4.2</v>
      </c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n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>13.44</v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n">
        <f aca="false">N14</f>
        <v>13.44</v>
      </c>
      <c r="Q14" s="31" t="str">
        <f aca="false">IF(OR(F14="",ISTEXT(F14)),"",IF(G14="","m","m²"))</f>
        <v>m²</v>
      </c>
    </row>
    <row r="15" customFormat="false" ht="18" hidden="false" customHeight="true" outlineLevel="0" collapsed="false">
      <c r="C15" s="22"/>
      <c r="D15" s="22"/>
      <c r="E15" s="23"/>
      <c r="F15" s="24" t="s">
        <v>21</v>
      </c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 t="n">
        <v>1.95</v>
      </c>
      <c r="G16" s="25" t="s">
        <v>18</v>
      </c>
      <c r="H16" s="26" t="n">
        <v>1.1</v>
      </c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n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>2.145</v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n">
        <f aca="false">N16</f>
        <v>2.145</v>
      </c>
      <c r="Q16" s="31" t="str">
        <f aca="false">IF(OR(F16="",ISTEXT(F16)),"",IF(G16="","m","m²"))</f>
        <v>m²</v>
      </c>
    </row>
    <row r="17" customFormat="false" ht="18" hidden="false" customHeight="true" outlineLevel="0" collapsed="false">
      <c r="C17" s="22"/>
      <c r="D17" s="22"/>
      <c r="E17" s="23"/>
      <c r="F17" s="24" t="s">
        <v>22</v>
      </c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 t="n">
        <v>3</v>
      </c>
      <c r="F18" s="32" t="n">
        <v>3</v>
      </c>
      <c r="G18" s="25" t="s">
        <v>18</v>
      </c>
      <c r="H18" s="26" t="n">
        <v>0.6</v>
      </c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n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>5.4</v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n">
        <f aca="false">N18</f>
        <v>5.4</v>
      </c>
      <c r="Q18" s="31" t="str">
        <f aca="false">IF(OR(F18="",ISTEXT(F18)),"",IF(G18="","m","m²"))</f>
        <v>m²</v>
      </c>
    </row>
    <row r="19" customFormat="false" ht="18" hidden="false" customHeight="true" outlineLevel="0" collapsed="false">
      <c r="C19" s="22"/>
      <c r="D19" s="22"/>
      <c r="E19" s="23"/>
      <c r="F19" s="24" t="s">
        <v>23</v>
      </c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 t="s">
        <v>24</v>
      </c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 t="n">
        <v>3.2</v>
      </c>
      <c r="G21" s="25" t="s">
        <v>18</v>
      </c>
      <c r="H21" s="33" t="n">
        <v>0.8</v>
      </c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n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>2.56</v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n">
        <f aca="false">N21</f>
        <v>2.56</v>
      </c>
      <c r="Q21" s="31" t="str">
        <f aca="false">IF(OR(F21="",ISTEXT(F21)),"",IF(G21="","m","m²"))</f>
        <v>m²</v>
      </c>
    </row>
    <row r="22" customFormat="false" ht="18" hidden="false" customHeight="true" outlineLevel="0" collapsed="false">
      <c r="C22" s="22"/>
      <c r="D22" s="22"/>
      <c r="E22" s="23"/>
      <c r="F22" s="32" t="s">
        <v>25</v>
      </c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 t="n">
        <v>3</v>
      </c>
      <c r="G23" s="25" t="s">
        <v>26</v>
      </c>
      <c r="H23" s="33" t="n">
        <v>4.05</v>
      </c>
      <c r="I23" s="25" t="s">
        <v>27</v>
      </c>
      <c r="J23" s="25" t="s">
        <v>18</v>
      </c>
      <c r="K23" s="33" t="n">
        <v>2.85</v>
      </c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n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>10.04625</v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n">
        <f aca="false">N23</f>
        <v>10.04625</v>
      </c>
      <c r="Q23" s="31" t="str">
        <f aca="false">IF(OR(F23="",ISTEXT(F23)),"",IF(G23="","m","m²"))</f>
        <v>m²</v>
      </c>
    </row>
    <row r="24" customFormat="false" ht="18" hidden="false" customHeight="true" outlineLevel="0" collapsed="false">
      <c r="C24" s="22"/>
      <c r="D24" s="22"/>
      <c r="E24" s="23"/>
      <c r="F24" s="32" t="s">
        <v>28</v>
      </c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 t="n">
        <v>1.8</v>
      </c>
      <c r="G25" s="25" t="s">
        <v>18</v>
      </c>
      <c r="H25" s="33" t="n">
        <v>2.85</v>
      </c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n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>5.13</v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n">
        <f aca="false">N25</f>
        <v>5.13</v>
      </c>
      <c r="Q25" s="31" t="str">
        <f aca="false">IF(OR(F25="",ISTEXT(F25)),"",IF(G25="","m","m²"))</f>
        <v>m²</v>
      </c>
    </row>
    <row r="26" customFormat="false" ht="18" hidden="false" customHeight="true" outlineLevel="0" collapsed="false">
      <c r="C26" s="22"/>
      <c r="D26" s="22"/>
      <c r="E26" s="23"/>
      <c r="F26" s="32" t="n">
        <v>2.5</v>
      </c>
      <c r="G26" s="25" t="s">
        <v>26</v>
      </c>
      <c r="H26" s="26" t="n">
        <v>4.1</v>
      </c>
      <c r="I26" s="25" t="s">
        <v>27</v>
      </c>
      <c r="J26" s="25" t="s">
        <v>18</v>
      </c>
      <c r="K26" s="26" t="n">
        <v>2.25</v>
      </c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n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>7.425</v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n">
        <f aca="false">N26</f>
        <v>7.425</v>
      </c>
      <c r="Q26" s="31" t="str">
        <f aca="false">IF(OR(F26="",ISTEXT(F26)),"",IF(G26="","m","m²"))</f>
        <v>m²</v>
      </c>
    </row>
    <row r="27" customFormat="false" ht="18" hidden="false" customHeight="true" outlineLevel="0" collapsed="false">
      <c r="C27" s="22"/>
      <c r="D27" s="22"/>
      <c r="E27" s="23"/>
      <c r="F27" s="24" t="s">
        <v>29</v>
      </c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 t="n">
        <v>1.55</v>
      </c>
      <c r="G28" s="25" t="s">
        <v>18</v>
      </c>
      <c r="H28" s="26" t="n">
        <v>2.4</v>
      </c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n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>3.72</v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n">
        <f aca="false">N28</f>
        <v>3.72</v>
      </c>
      <c r="Q28" s="31" t="str">
        <f aca="false">IF(OR(F28="",ISTEXT(F28)),"",IF(G28="","m","m²"))</f>
        <v>m²</v>
      </c>
    </row>
    <row r="29" customFormat="false" ht="18" hidden="false" customHeight="true" outlineLevel="0" collapsed="false">
      <c r="C29" s="22"/>
      <c r="D29" s="22"/>
      <c r="E29" s="23"/>
      <c r="F29" s="24" t="s">
        <v>30</v>
      </c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 t="n">
        <v>4.05</v>
      </c>
      <c r="G30" s="25" t="s">
        <v>26</v>
      </c>
      <c r="H30" s="26" t="n">
        <v>5.9</v>
      </c>
      <c r="I30" s="25" t="s">
        <v>27</v>
      </c>
      <c r="J30" s="25" t="s">
        <v>18</v>
      </c>
      <c r="K30" s="26" t="n">
        <v>4</v>
      </c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n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>19.9</v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n">
        <f aca="false">N30</f>
        <v>19.9</v>
      </c>
      <c r="Q30" s="31" t="str">
        <f aca="false">IF(OR(F30="",ISTEXT(F30)),"",IF(G30="","m","m²"))</f>
        <v>m²</v>
      </c>
    </row>
    <row r="31" customFormat="false" ht="18" hidden="false" customHeight="true" outlineLevel="0" collapsed="false">
      <c r="C31" s="22"/>
      <c r="D31" s="22"/>
      <c r="E31" s="23"/>
      <c r="F31" s="24" t="s">
        <v>31</v>
      </c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 t="n">
        <v>2</v>
      </c>
      <c r="F32" s="32" t="n">
        <v>2.85</v>
      </c>
      <c r="G32" s="25" t="s">
        <v>18</v>
      </c>
      <c r="H32" s="26" t="n">
        <v>5.9</v>
      </c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n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>33.63</v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n">
        <f aca="false">N32</f>
        <v>33.63</v>
      </c>
      <c r="Q32" s="31" t="str">
        <f aca="false">IF(OR(F32="",ISTEXT(F32)),"",IF(G32="","m","m²"))</f>
        <v>m²</v>
      </c>
    </row>
    <row r="33" customFormat="false" ht="18" hidden="false" customHeight="true" outlineLevel="0" collapsed="false">
      <c r="C33" s="22"/>
      <c r="D33" s="22"/>
      <c r="E33" s="23"/>
      <c r="F33" s="24" t="s">
        <v>32</v>
      </c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 t="n">
        <v>5.9</v>
      </c>
      <c r="G34" s="25" t="s">
        <v>18</v>
      </c>
      <c r="H34" s="26" t="n">
        <v>3.95</v>
      </c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n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>23.305</v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n">
        <f aca="false">N34</f>
        <v>23.305</v>
      </c>
      <c r="Q34" s="31" t="str">
        <f aca="false">IF(OR(F34="",ISTEXT(F34)),"",IF(G34="","m","m²"))</f>
        <v>m²</v>
      </c>
    </row>
    <row r="35" customFormat="false" ht="18" hidden="false" customHeight="true" outlineLevel="0" collapsed="false">
      <c r="C35" s="22"/>
      <c r="D35" s="22"/>
      <c r="E35" s="23"/>
      <c r="F35" s="32" t="s">
        <v>33</v>
      </c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 t="n">
        <v>8.5</v>
      </c>
      <c r="G36" s="25" t="s">
        <v>18</v>
      </c>
      <c r="H36" s="26" t="n">
        <v>8.5</v>
      </c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n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>72.25</v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n">
        <f aca="false">N36</f>
        <v>72.25</v>
      </c>
      <c r="Q36" s="31" t="str">
        <f aca="false">IF(OR(F36="",ISTEXT(F36)),"",IF(G36="","m","m²"))</f>
        <v>m²</v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n">
        <f aca="false">IF(SUM(P6:P37)&lt;&gt;0,SUM(P6:P37),"")</f>
        <v>217.03125</v>
      </c>
      <c r="Q38" s="31" t="str">
        <f aca="false">IF(COUNTIF(Q6:Q37,"m")=0,IF(COUNTIF(Q6:Q37,"m²")&gt;0,"m²",""),IF(COUNTIF(Q6:Q37,"m²")&gt;0,"!","m"))</f>
        <v>m²</v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s">
        <v>36</v>
      </c>
      <c r="Q39" s="46" t="str">
        <f aca="false">IF(COUNTIF(Q6:Q37,"m")=0,IF(COUNTIF(Q6:Q37,"m²")&gt;0,"m²",""),IF(COUNTIF(Q6:Q37,"m²")&gt;0,"!","m"))</f>
        <v>m²</v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0" activeCellId="0" sqref="P40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 t="s">
        <v>1</v>
      </c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37</v>
      </c>
      <c r="Q2" s="10" t="n">
        <v>3</v>
      </c>
    </row>
    <row r="3" customFormat="false" ht="25.15" hidden="false" customHeight="true" outlineLevel="0" collapsed="false">
      <c r="C3" s="11" t="s">
        <v>4</v>
      </c>
      <c r="D3" s="11"/>
      <c r="E3" s="11"/>
      <c r="F3" s="12" t="s">
        <v>5</v>
      </c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 t="s">
        <v>7</v>
      </c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 t="s">
        <v>38</v>
      </c>
      <c r="F7" s="32" t="s">
        <v>39</v>
      </c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 t="s">
        <v>38</v>
      </c>
      <c r="F8" s="24" t="n">
        <v>1.5</v>
      </c>
      <c r="G8" s="25" t="s">
        <v>18</v>
      </c>
      <c r="H8" s="26" t="n">
        <v>0.2</v>
      </c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n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>-0.3</v>
      </c>
      <c r="P8" s="29" t="str">
        <f aca="false">N8</f>
        <v/>
      </c>
      <c r="Q8" s="31" t="str">
        <f aca="false">IF(OR(F8="",ISTEXT(F8)),"",IF(G8="","m","m²"))</f>
        <v>m²</v>
      </c>
    </row>
    <row r="9" customFormat="false" ht="18" hidden="false" customHeight="true" outlineLevel="0" collapsed="false">
      <c r="C9" s="22"/>
      <c r="D9" s="22"/>
      <c r="E9" s="23" t="s">
        <v>38</v>
      </c>
      <c r="F9" s="32" t="n">
        <v>3.95</v>
      </c>
      <c r="G9" s="25" t="s">
        <v>18</v>
      </c>
      <c r="H9" s="33" t="n">
        <v>0.2</v>
      </c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n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>-0.79</v>
      </c>
      <c r="P9" s="29" t="str">
        <f aca="false">N9</f>
        <v/>
      </c>
      <c r="Q9" s="31" t="str">
        <f aca="false">IF(OR(F9="",ISTEXT(F9)),"",IF(G9="","m","m²"))</f>
        <v>m²</v>
      </c>
    </row>
    <row r="10" customFormat="false" ht="18" hidden="false" customHeight="true" outlineLevel="0" collapsed="false">
      <c r="C10" s="22"/>
      <c r="D10" s="22"/>
      <c r="E10" s="23"/>
      <c r="F10" s="24" t="s">
        <v>40</v>
      </c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 t="s">
        <v>17</v>
      </c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 t="n">
        <v>2.7</v>
      </c>
      <c r="G12" s="25" t="s">
        <v>18</v>
      </c>
      <c r="H12" s="26" t="n">
        <v>1.7</v>
      </c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n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>4.59</v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n">
        <f aca="false">N12</f>
        <v>4.59</v>
      </c>
      <c r="Q12" s="31" t="str">
        <f aca="false">IF(OR(F12="",ISTEXT(F12)),"",IF(G12="","m","m²"))</f>
        <v>m²</v>
      </c>
    </row>
    <row r="13" customFormat="false" ht="18" hidden="false" customHeight="true" outlineLevel="0" collapsed="false">
      <c r="C13" s="22"/>
      <c r="D13" s="22"/>
      <c r="E13" s="23"/>
      <c r="F13" s="33" t="s">
        <v>24</v>
      </c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 t="n">
        <v>2.7</v>
      </c>
      <c r="G14" s="25" t="s">
        <v>18</v>
      </c>
      <c r="H14" s="26" t="n">
        <v>0.6</v>
      </c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n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>1.62</v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n">
        <f aca="false">N14</f>
        <v>1.62</v>
      </c>
      <c r="Q14" s="31" t="str">
        <f aca="false">IF(OR(F14="",ISTEXT(F14)),"",IF(G14="","m","m²"))</f>
        <v>m²</v>
      </c>
    </row>
    <row r="15" customFormat="false" ht="18" hidden="false" customHeight="true" outlineLevel="0" collapsed="false">
      <c r="C15" s="22"/>
      <c r="D15" s="22"/>
      <c r="E15" s="23"/>
      <c r="F15" s="24" t="s">
        <v>20</v>
      </c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 t="n">
        <v>2.7</v>
      </c>
      <c r="G16" s="25" t="s">
        <v>18</v>
      </c>
      <c r="H16" s="26" t="n">
        <v>6.1</v>
      </c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n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>16.47</v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n">
        <f aca="false">N16</f>
        <v>16.47</v>
      </c>
      <c r="Q16" s="31" t="str">
        <f aca="false">IF(OR(F16="",ISTEXT(F16)),"",IF(G16="","m","m²"))</f>
        <v>m²</v>
      </c>
    </row>
    <row r="17" customFormat="false" ht="18" hidden="false" customHeight="true" outlineLevel="0" collapsed="false">
      <c r="C17" s="22"/>
      <c r="D17" s="22"/>
      <c r="E17" s="23"/>
      <c r="F17" s="24" t="s">
        <v>21</v>
      </c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 t="n">
        <v>2.7</v>
      </c>
      <c r="G18" s="25" t="s">
        <v>18</v>
      </c>
      <c r="H18" s="26" t="n">
        <v>2.15</v>
      </c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n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>5.805</v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n">
        <f aca="false">N18</f>
        <v>5.805</v>
      </c>
      <c r="Q18" s="31" t="str">
        <f aca="false">IF(OR(F18="",ISTEXT(F18)),"",IF(G18="","m","m²"))</f>
        <v>m²</v>
      </c>
    </row>
    <row r="19" customFormat="false" ht="18" hidden="false" customHeight="true" outlineLevel="0" collapsed="false">
      <c r="C19" s="22"/>
      <c r="D19" s="22"/>
      <c r="E19" s="23"/>
      <c r="F19" s="24" t="s">
        <v>41</v>
      </c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 t="n">
        <v>2.7</v>
      </c>
      <c r="G20" s="25" t="s">
        <v>18</v>
      </c>
      <c r="H20" s="26" t="n">
        <v>2.8</v>
      </c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n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>7.56</v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n">
        <f aca="false">N20</f>
        <v>7.56</v>
      </c>
      <c r="Q20" s="31" t="str">
        <f aca="false">IF(OR(F20="",ISTEXT(F20)),"",IF(G20="","m","m²"))</f>
        <v>m²</v>
      </c>
    </row>
    <row r="21" customFormat="false" ht="18" hidden="false" customHeight="true" outlineLevel="0" collapsed="false">
      <c r="C21" s="22"/>
      <c r="D21" s="22"/>
      <c r="E21" s="23"/>
      <c r="F21" s="24" t="s">
        <v>42</v>
      </c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 t="n">
        <v>2.7</v>
      </c>
      <c r="G22" s="25" t="s">
        <v>18</v>
      </c>
      <c r="H22" s="26" t="n">
        <v>1.4</v>
      </c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n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>3.78</v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n">
        <f aca="false">N22</f>
        <v>3.78</v>
      </c>
      <c r="Q22" s="31" t="str">
        <f aca="false">IF(OR(F22="",ISTEXT(F22)),"",IF(G22="","m","m²"))</f>
        <v>m²</v>
      </c>
    </row>
    <row r="23" customFormat="false" ht="18" hidden="false" customHeight="true" outlineLevel="0" collapsed="false">
      <c r="C23" s="22"/>
      <c r="D23" s="22"/>
      <c r="E23" s="23"/>
      <c r="F23" s="24" t="s">
        <v>43</v>
      </c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 t="n">
        <v>2.7</v>
      </c>
      <c r="G24" s="25" t="s">
        <v>18</v>
      </c>
      <c r="H24" s="26" t="n">
        <v>2.7</v>
      </c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n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>7.29</v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n">
        <f aca="false">N24</f>
        <v>7.29</v>
      </c>
      <c r="Q24" s="31" t="str">
        <f aca="false">IF(OR(F24="",ISTEXT(F24)),"",IF(G24="","m","m²"))</f>
        <v>m²</v>
      </c>
    </row>
    <row r="25" customFormat="false" ht="18" hidden="false" customHeight="true" outlineLevel="0" collapsed="false">
      <c r="C25" s="22"/>
      <c r="D25" s="22"/>
      <c r="E25" s="23"/>
      <c r="F25" s="24" t="s">
        <v>44</v>
      </c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 t="n">
        <v>2.7</v>
      </c>
      <c r="G26" s="25" t="s">
        <v>18</v>
      </c>
      <c r="H26" s="26" t="n">
        <v>1.3</v>
      </c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n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>3.51</v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n">
        <f aca="false">N26</f>
        <v>3.51</v>
      </c>
      <c r="Q26" s="31" t="str">
        <f aca="false">IF(OR(F26="",ISTEXT(F26)),"",IF(G26="","m","m²"))</f>
        <v>m²</v>
      </c>
    </row>
    <row r="27" customFormat="false" ht="18" hidden="false" customHeight="true" outlineLevel="0" collapsed="false">
      <c r="C27" s="22"/>
      <c r="D27" s="22"/>
      <c r="E27" s="23" t="n">
        <v>2</v>
      </c>
      <c r="F27" s="24" t="n">
        <v>2.7</v>
      </c>
      <c r="G27" s="25" t="s">
        <v>26</v>
      </c>
      <c r="H27" s="33" t="n">
        <v>1.8</v>
      </c>
      <c r="I27" s="25" t="s">
        <v>27</v>
      </c>
      <c r="J27" s="25" t="s">
        <v>18</v>
      </c>
      <c r="K27" s="33" t="n">
        <v>2.5</v>
      </c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n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>11.25</v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n">
        <f aca="false">N27</f>
        <v>11.25</v>
      </c>
      <c r="Q27" s="31" t="str">
        <f aca="false">IF(OR(F27="",ISTEXT(F27)),"",IF(G27="","m","m²"))</f>
        <v>m²</v>
      </c>
    </row>
    <row r="28" customFormat="false" ht="18" hidden="false" customHeight="true" outlineLevel="0" collapsed="false">
      <c r="C28" s="22"/>
      <c r="D28" s="22"/>
      <c r="E28" s="23" t="n">
        <v>2</v>
      </c>
      <c r="F28" s="32" t="n">
        <v>1.8</v>
      </c>
      <c r="G28" s="25" t="s">
        <v>18</v>
      </c>
      <c r="H28" s="26" t="n">
        <v>2.4</v>
      </c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n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>8.64</v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n">
        <f aca="false">N28</f>
        <v>8.64</v>
      </c>
      <c r="Q28" s="31" t="str">
        <f aca="false">IF(OR(F28="",ISTEXT(F28)),"",IF(G28="","m","m²"))</f>
        <v>m²</v>
      </c>
    </row>
    <row r="29" customFormat="false" ht="18" hidden="false" customHeight="true" outlineLevel="0" collapsed="false">
      <c r="C29" s="22"/>
      <c r="D29" s="22"/>
      <c r="E29" s="23"/>
      <c r="F29" s="24" t="s">
        <v>45</v>
      </c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 t="n">
        <v>2.7</v>
      </c>
      <c r="G30" s="25" t="s">
        <v>18</v>
      </c>
      <c r="H30" s="26" t="n">
        <v>1.5</v>
      </c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n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>4.05</v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n">
        <f aca="false">N30</f>
        <v>4.05</v>
      </c>
      <c r="Q30" s="31" t="str">
        <f aca="false">IF(OR(F30="",ISTEXT(F30)),"",IF(G30="","m","m²"))</f>
        <v>m²</v>
      </c>
    </row>
    <row r="31" customFormat="false" ht="18" hidden="false" customHeight="true" outlineLevel="0" collapsed="false">
      <c r="C31" s="22"/>
      <c r="D31" s="22"/>
      <c r="E31" s="23"/>
      <c r="F31" s="24" t="s">
        <v>46</v>
      </c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 t="n">
        <v>2.7</v>
      </c>
      <c r="G32" s="25" t="s">
        <v>18</v>
      </c>
      <c r="H32" s="26" t="n">
        <v>4.2</v>
      </c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n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>11.34</v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n">
        <f aca="false">N32</f>
        <v>11.34</v>
      </c>
      <c r="Q32" s="31" t="str">
        <f aca="false">IF(OR(F32="",ISTEXT(F32)),"",IF(G32="","m","m²"))</f>
        <v>m²</v>
      </c>
    </row>
    <row r="33" customFormat="false" ht="18" hidden="false" customHeight="true" outlineLevel="0" collapsed="false">
      <c r="C33" s="22"/>
      <c r="D33" s="22"/>
      <c r="E33" s="23"/>
      <c r="F33" s="24" t="s">
        <v>47</v>
      </c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 t="n">
        <v>2.7</v>
      </c>
      <c r="G34" s="25" t="s">
        <v>18</v>
      </c>
      <c r="H34" s="26" t="n">
        <v>5.8</v>
      </c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n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>15.66</v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n">
        <f aca="false">N34</f>
        <v>15.66</v>
      </c>
      <c r="Q34" s="31" t="str">
        <f aca="false">IF(OR(F34="",ISTEXT(F34)),"",IF(G34="","m","m²"))</f>
        <v>m²</v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n">
        <f aca="false">IF(SUM(O6:O37)&lt;&gt;0,SUM(O6:O37),"")</f>
        <v>-1.09</v>
      </c>
      <c r="P38" s="40" t="n">
        <f aca="false">IF(SUM(P6:P37)&lt;&gt;0,SUM(P6:P37),"")</f>
        <v>101.565</v>
      </c>
      <c r="Q38" s="31" t="str">
        <f aca="false">IF(COUNTIF(Q6:Q37,"m")=0,IF(COUNTIF(Q6:Q37,"m²")&gt;0,"m²",""),IF(COUNTIF(Q6:Q37,"m²")&gt;0,"!","m"))</f>
        <v>m²</v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s">
        <v>36</v>
      </c>
      <c r="Q39" s="46" t="str">
        <f aca="false">IF(COUNTIF(Q6:Q37,"m")=0,IF(COUNTIF(Q6:Q37,"m²")&gt;0,"m²",""),IF(COUNTIF(Q6:Q37,"m²")&gt;0,"!","m"))</f>
        <v>m²</v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 t="s">
        <v>1</v>
      </c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48</v>
      </c>
      <c r="Q2" s="10" t="n">
        <v>3</v>
      </c>
    </row>
    <row r="3" customFormat="false" ht="25.15" hidden="false" customHeight="true" outlineLevel="0" collapsed="false">
      <c r="C3" s="11" t="s">
        <v>4</v>
      </c>
      <c r="D3" s="11"/>
      <c r="E3" s="11"/>
      <c r="F3" s="12" t="s">
        <v>5</v>
      </c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 t="s">
        <v>7</v>
      </c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 t="s">
        <v>49</v>
      </c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 t="n">
        <v>2.7</v>
      </c>
      <c r="G8" s="25" t="s">
        <v>18</v>
      </c>
      <c r="H8" s="26" t="n">
        <v>6</v>
      </c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n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>16.2</v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n">
        <f aca="false">N8</f>
        <v>16.2</v>
      </c>
      <c r="Q8" s="31" t="str">
        <f aca="false">IF(OR(F8="",ISTEXT(F8)),"",IF(G8="","m","m²"))</f>
        <v>m²</v>
      </c>
    </row>
    <row r="9" customFormat="false" ht="18" hidden="false" customHeight="true" outlineLevel="0" collapsed="false">
      <c r="C9" s="22"/>
      <c r="D9" s="22"/>
      <c r="E9" s="23"/>
      <c r="F9" s="32" t="s">
        <v>50</v>
      </c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 t="n">
        <v>2.7</v>
      </c>
      <c r="G10" s="25" t="s">
        <v>18</v>
      </c>
      <c r="H10" s="26" t="n">
        <v>14.9</v>
      </c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n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>40.23</v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n">
        <f aca="false">N10</f>
        <v>40.23</v>
      </c>
      <c r="Q10" s="31" t="str">
        <f aca="false">IF(OR(F10="",ISTEXT(F10)),"",IF(G10="","m","m²"))</f>
        <v>m²</v>
      </c>
    </row>
    <row r="11" customFormat="false" ht="18" hidden="false" customHeight="true" outlineLevel="0" collapsed="false">
      <c r="C11" s="22"/>
      <c r="D11" s="22"/>
      <c r="E11" s="23"/>
      <c r="F11" s="32" t="s">
        <v>51</v>
      </c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 t="n">
        <v>2.7</v>
      </c>
      <c r="G12" s="25" t="s">
        <v>18</v>
      </c>
      <c r="H12" s="26" t="n">
        <v>6</v>
      </c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n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>16.2</v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n">
        <f aca="false">N12</f>
        <v>16.2</v>
      </c>
      <c r="Q12" s="31" t="str">
        <f aca="false">IF(OR(F12="",ISTEXT(F12)),"",IF(G12="","m","m²"))</f>
        <v>m²</v>
      </c>
    </row>
    <row r="13" customFormat="false" ht="18" hidden="false" customHeight="true" outlineLevel="0" collapsed="false">
      <c r="C13" s="22"/>
      <c r="D13" s="22"/>
      <c r="E13" s="23"/>
      <c r="F13" s="33" t="s">
        <v>52</v>
      </c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 t="n">
        <v>2.7</v>
      </c>
      <c r="G14" s="25" t="s">
        <v>18</v>
      </c>
      <c r="H14" s="26" t="n">
        <v>4.3</v>
      </c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n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>11.61</v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n">
        <f aca="false">N14</f>
        <v>11.61</v>
      </c>
      <c r="Q14" s="31" t="str">
        <f aca="false">IF(OR(F14="",ISTEXT(F14)),"",IF(G14="","m","m²"))</f>
        <v>m²</v>
      </c>
    </row>
    <row r="15" customFormat="false" ht="18" hidden="false" customHeight="true" outlineLevel="0" collapsed="false">
      <c r="C15" s="22"/>
      <c r="D15" s="22"/>
      <c r="E15" s="23"/>
      <c r="F15" s="24" t="s">
        <v>53</v>
      </c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 t="n">
        <v>2</v>
      </c>
      <c r="F16" s="32" t="n">
        <v>2.7</v>
      </c>
      <c r="G16" s="25" t="s">
        <v>18</v>
      </c>
      <c r="H16" s="26" t="n">
        <v>3.4</v>
      </c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n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>18.36</v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n">
        <f aca="false">N16</f>
        <v>18.36</v>
      </c>
      <c r="Q16" s="31" t="str">
        <f aca="false">IF(OR(F16="",ISTEXT(F16)),"",IF(G16="","m","m²"))</f>
        <v>m²</v>
      </c>
    </row>
    <row r="17" customFormat="false" ht="18" hidden="false" customHeight="true" outlineLevel="0" collapsed="false">
      <c r="C17" s="22"/>
      <c r="D17" s="22"/>
      <c r="E17" s="23"/>
      <c r="F17" s="24" t="s">
        <v>54</v>
      </c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 t="n">
        <v>18.7</v>
      </c>
      <c r="G18" s="25" t="s">
        <v>18</v>
      </c>
      <c r="H18" s="26" t="n">
        <v>8.5</v>
      </c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n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>158.95</v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n">
        <f aca="false">N18</f>
        <v>158.95</v>
      </c>
      <c r="Q18" s="31" t="str">
        <f aca="false">IF(OR(F18="",ISTEXT(F18)),"",IF(G18="","m","m²"))</f>
        <v>m²</v>
      </c>
    </row>
    <row r="19" customFormat="false" ht="18" hidden="false" customHeight="true" outlineLevel="0" collapsed="false">
      <c r="C19" s="22"/>
      <c r="D19" s="22"/>
      <c r="E19" s="23" t="s">
        <v>38</v>
      </c>
      <c r="F19" s="24" t="s">
        <v>55</v>
      </c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 t="s">
        <v>38</v>
      </c>
      <c r="F20" s="32" t="n">
        <v>2.5</v>
      </c>
      <c r="G20" s="25" t="s">
        <v>18</v>
      </c>
      <c r="H20" s="26" t="n">
        <v>2.75</v>
      </c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n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>-6.875</v>
      </c>
      <c r="P20" s="29" t="str">
        <f aca="false">N20</f>
        <v/>
      </c>
      <c r="Q20" s="31" t="str">
        <f aca="false">IF(OR(F20="",ISTEXT(F20)),"",IF(G20="","m","m²"))</f>
        <v>m²</v>
      </c>
    </row>
    <row r="21" customFormat="false" ht="18" hidden="false" customHeight="true" outlineLevel="0" collapsed="false">
      <c r="C21" s="22"/>
      <c r="D21" s="22"/>
      <c r="E21" s="23" t="s">
        <v>38</v>
      </c>
      <c r="F21" s="24" t="n">
        <v>3.95</v>
      </c>
      <c r="G21" s="25" t="s">
        <v>18</v>
      </c>
      <c r="H21" s="33" t="n">
        <v>1.3</v>
      </c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n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>-5.135</v>
      </c>
      <c r="P21" s="29" t="str">
        <f aca="false">N21</f>
        <v/>
      </c>
      <c r="Q21" s="31" t="str">
        <f aca="false">IF(OR(F21="",ISTEXT(F21)),"",IF(G21="","m","m²"))</f>
        <v>m²</v>
      </c>
    </row>
    <row r="22" customFormat="false" ht="18" hidden="false" customHeight="true" outlineLevel="0" collapsed="false">
      <c r="C22" s="22"/>
      <c r="D22" s="22"/>
      <c r="E22" s="23" t="s">
        <v>38</v>
      </c>
      <c r="F22" s="32" t="s">
        <v>56</v>
      </c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 t="s">
        <v>38</v>
      </c>
      <c r="F23" s="24" t="n">
        <v>2.6</v>
      </c>
      <c r="G23" s="25" t="s">
        <v>18</v>
      </c>
      <c r="H23" s="33" t="n">
        <v>3.75</v>
      </c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n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>-9.75</v>
      </c>
      <c r="P23" s="29" t="str">
        <f aca="false">N23</f>
        <v/>
      </c>
      <c r="Q23" s="31" t="str">
        <f aca="false">IF(OR(F23="",ISTEXT(F23)),"",IF(G23="","m","m²"))</f>
        <v>m²</v>
      </c>
    </row>
    <row r="24" customFormat="false" ht="18" hidden="false" customHeight="true" outlineLevel="0" collapsed="false">
      <c r="C24" s="22"/>
      <c r="D24" s="22"/>
      <c r="E24" s="23" t="s">
        <v>38</v>
      </c>
      <c r="F24" s="32" t="s">
        <v>39</v>
      </c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 t="s">
        <v>38</v>
      </c>
      <c r="F25" s="24" t="n">
        <v>7.4</v>
      </c>
      <c r="G25" s="25" t="s">
        <v>18</v>
      </c>
      <c r="H25" s="33" t="n">
        <v>0.2</v>
      </c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n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>-1.48</v>
      </c>
      <c r="P25" s="29" t="str">
        <f aca="false">N25</f>
        <v/>
      </c>
      <c r="Q25" s="31" t="str">
        <f aca="false">IF(OR(F25="",ISTEXT(F25)),"",IF(G25="","m","m²"))</f>
        <v>m²</v>
      </c>
    </row>
    <row r="26" customFormat="false" ht="18" hidden="false" customHeight="true" outlineLevel="0" collapsed="false">
      <c r="C26" s="22"/>
      <c r="D26" s="22"/>
      <c r="E26" s="23" t="s">
        <v>38</v>
      </c>
      <c r="F26" s="32" t="n">
        <v>2</v>
      </c>
      <c r="G26" s="25" t="s">
        <v>18</v>
      </c>
      <c r="H26" s="26" t="n">
        <v>0.2</v>
      </c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n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>-0.4</v>
      </c>
      <c r="P26" s="29" t="str">
        <f aca="false">N26</f>
        <v/>
      </c>
      <c r="Q26" s="31" t="str">
        <f aca="false">IF(OR(F26="",ISTEXT(F26)),"",IF(G26="","m","m²"))</f>
        <v>m²</v>
      </c>
    </row>
    <row r="27" customFormat="false" ht="18" hidden="false" customHeight="true" outlineLevel="0" collapsed="false">
      <c r="C27" s="22"/>
      <c r="D27" s="22"/>
      <c r="E27" s="23" t="s">
        <v>38</v>
      </c>
      <c r="F27" s="24" t="n">
        <v>3</v>
      </c>
      <c r="G27" s="25" t="s">
        <v>18</v>
      </c>
      <c r="H27" s="33" t="n">
        <v>0.2</v>
      </c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n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>-0.6</v>
      </c>
      <c r="P27" s="29" t="str">
        <f aca="false">N27</f>
        <v/>
      </c>
      <c r="Q27" s="31" t="str">
        <f aca="false">IF(OR(F27="",ISTEXT(F27)),"",IF(G27="","m","m²"))</f>
        <v>m²</v>
      </c>
    </row>
    <row r="28" customFormat="false" ht="18" hidden="false" customHeight="true" outlineLevel="0" collapsed="false">
      <c r="C28" s="22"/>
      <c r="D28" s="22"/>
      <c r="E28" s="23" t="n">
        <v>-2</v>
      </c>
      <c r="F28" s="32" t="n">
        <v>2.8</v>
      </c>
      <c r="G28" s="25" t="s">
        <v>18</v>
      </c>
      <c r="H28" s="26" t="n">
        <v>0.2</v>
      </c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n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>-1.12</v>
      </c>
      <c r="P28" s="29" t="str">
        <f aca="false">N28</f>
        <v/>
      </c>
      <c r="Q28" s="31" t="str">
        <f aca="false">IF(OR(F28="",ISTEXT(F28)),"",IF(G28="","m","m²"))</f>
        <v>m²</v>
      </c>
    </row>
    <row r="29" customFormat="false" ht="18" hidden="false" customHeight="true" outlineLevel="0" collapsed="false">
      <c r="C29" s="22"/>
      <c r="D29" s="22"/>
      <c r="E29" s="23" t="s">
        <v>38</v>
      </c>
      <c r="F29" s="24" t="n">
        <v>4.6</v>
      </c>
      <c r="G29" s="25" t="s">
        <v>18</v>
      </c>
      <c r="H29" s="33" t="n">
        <v>0.2</v>
      </c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n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>-0.92</v>
      </c>
      <c r="P29" s="29" t="str">
        <f aca="false">N29</f>
        <v/>
      </c>
      <c r="Q29" s="31" t="str">
        <f aca="false">IF(OR(F29="",ISTEXT(F29)),"",IF(G29="","m","m²"))</f>
        <v>m²</v>
      </c>
    </row>
    <row r="30" customFormat="false" ht="18" hidden="false" customHeight="true" outlineLevel="0" collapsed="false">
      <c r="C30" s="22"/>
      <c r="D30" s="22"/>
      <c r="E30" s="23" t="n">
        <v>-2</v>
      </c>
      <c r="F30" s="32" t="n">
        <v>3.2</v>
      </c>
      <c r="G30" s="25" t="s">
        <v>18</v>
      </c>
      <c r="H30" s="26" t="n">
        <v>0.2</v>
      </c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n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>-1.28</v>
      </c>
      <c r="P30" s="29" t="str">
        <f aca="false">N30</f>
        <v/>
      </c>
      <c r="Q30" s="31" t="str">
        <f aca="false">IF(OR(F30="",ISTEXT(F30)),"",IF(G30="","m","m²"))</f>
        <v>m²</v>
      </c>
    </row>
    <row r="31" customFormat="false" ht="18" hidden="false" customHeight="true" outlineLevel="0" collapsed="false">
      <c r="C31" s="22"/>
      <c r="D31" s="22"/>
      <c r="E31" s="23" t="s">
        <v>38</v>
      </c>
      <c r="F31" s="24" t="n">
        <v>3.85</v>
      </c>
      <c r="G31" s="25" t="s">
        <v>18</v>
      </c>
      <c r="H31" s="33" t="n">
        <v>0.2</v>
      </c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n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>-0.77</v>
      </c>
      <c r="P31" s="29" t="str">
        <f aca="false">N31</f>
        <v/>
      </c>
      <c r="Q31" s="31" t="str">
        <f aca="false">IF(OR(F31="",ISTEXT(F31)),"",IF(G31="","m","m²"))</f>
        <v>m²</v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n">
        <f aca="false">IF(SUM(O6:O37)&lt;&gt;0,SUM(O6:O37),"")</f>
        <v>-28.33</v>
      </c>
      <c r="P38" s="40" t="n">
        <f aca="false">IF(SUM(P6:P37)&lt;&gt;0,SUM(P6:P37),"")</f>
        <v>261.55</v>
      </c>
      <c r="Q38" s="31" t="str">
        <f aca="false">IF(COUNTIF(Q6:Q37,"m")=0,IF(COUNTIF(Q6:Q37,"m²")&gt;0,"m²",""),IF(COUNTIF(Q6:Q37,"m²")&gt;0,"!","m"))</f>
        <v>m²</v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n">
        <f aca="false">SUM(Sheet1!O38,Sheet1!P38,Sheet2!O38,Sheet2!P38,O38,P38)</f>
        <v>550.72625</v>
      </c>
      <c r="Q39" s="46" t="str">
        <f aca="false">IF(COUNTIF(Q6:Q37,"m")=0,IF(COUNTIF(Q6:Q37,"m²")&gt;0,"m²",""),IF(COUNTIF(Q6:Q37,"m²")&gt;0,"!","m"))</f>
        <v>m²</v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57</v>
      </c>
      <c r="Q2" s="10" t="n">
        <v>1</v>
      </c>
    </row>
    <row r="3" customFormat="false" ht="25.15" hidden="false" customHeight="true" outlineLevel="0" collapsed="false">
      <c r="C3" s="11" t="s">
        <v>4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/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n">
        <f aca="false">SUM(Sheet1!O38,Sheet1!P38,Sheet2!O38,Sheet2!P38,Sheet3!O38,Sheet3!P38,O38,P38)</f>
        <v>550.72625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58</v>
      </c>
      <c r="Q2" s="10" t="n">
        <v>1</v>
      </c>
    </row>
    <row r="3" customFormat="false" ht="25.15" hidden="false" customHeight="true" outlineLevel="0" collapsed="false">
      <c r="C3" s="11" t="s">
        <v>4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/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n">
        <f aca="false">SUM(Sheet1!O38,Sheet1!P38,Sheet2!O38,Sheet2!P38,Sheet3!O38,Sheet3!P38,Sheet4!O38,Sheet4!P38,O38,P38)</f>
        <v>550.72625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59</v>
      </c>
      <c r="Q2" s="10" t="n">
        <v>1</v>
      </c>
    </row>
    <row r="3" customFormat="false" ht="25.15" hidden="false" customHeight="true" outlineLevel="0" collapsed="false">
      <c r="C3" s="11" t="s">
        <v>4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/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n">
        <f aca="false">SUM(Sheet1!O38,Sheet1!P38,Sheet2!O38,Sheet2!P38,Sheet3!O38,Sheet3!P38,Sheet4!O38,Sheet4!P38,Sheet5!O38,Sheet5!P38,O38,P38)</f>
        <v>550.72625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42" activeCellId="0" sqref="Z42"/>
    </sheetView>
  </sheetViews>
  <sheetFormatPr defaultRowHeight="15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.7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60</v>
      </c>
      <c r="Q2" s="10" t="n">
        <v>1</v>
      </c>
    </row>
    <row r="3" customFormat="false" ht="25.15" hidden="false" customHeight="true" outlineLevel="0" collapsed="false">
      <c r="C3" s="11" t="s">
        <v>4</v>
      </c>
      <c r="D3" s="11"/>
      <c r="E3" s="11"/>
      <c r="F3" s="12"/>
      <c r="G3" s="12"/>
      <c r="H3" s="12"/>
      <c r="I3" s="12"/>
      <c r="J3" s="12"/>
      <c r="K3" s="12"/>
      <c r="L3" s="12"/>
      <c r="M3" s="12"/>
      <c r="N3" s="13" t="s">
        <v>6</v>
      </c>
      <c r="O3" s="13"/>
      <c r="P3" s="14"/>
      <c r="Q3" s="14"/>
    </row>
    <row r="4" customFormat="false" ht="25.15" hidden="false" customHeight="true" outlineLevel="0" collapsed="false">
      <c r="C4" s="15" t="s">
        <v>8</v>
      </c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7" t="s">
        <v>10</v>
      </c>
      <c r="O4" s="18" t="s">
        <v>11</v>
      </c>
      <c r="P4" s="19" t="s">
        <v>12</v>
      </c>
      <c r="Q4" s="19"/>
    </row>
    <row r="5" customFormat="false" ht="25.15" hidden="false" customHeight="true" outlineLevel="0" collapsed="false">
      <c r="C5" s="15"/>
      <c r="D5" s="15"/>
      <c r="E5" s="20" t="s">
        <v>13</v>
      </c>
      <c r="F5" s="21" t="s">
        <v>14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/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/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/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/>
      <c r="G11" s="25"/>
      <c r="H11" s="33"/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str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/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str">
        <f aca="false">N11</f>
        <v/>
      </c>
      <c r="Q11" s="31" t="str">
        <f aca="false">IF(OR(F11="",ISTEXT(F11)),"",IF(G11="","m","m²"))</f>
        <v/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2"/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/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/>
      <c r="G15" s="25"/>
      <c r="H15" s="33"/>
      <c r="I15" s="25"/>
      <c r="J15" s="25"/>
      <c r="K15" s="33"/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str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/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str">
        <f aca="false">N15</f>
        <v/>
      </c>
      <c r="Q15" s="31" t="str">
        <f aca="false">IF(OR(F15="",ISTEXT(F15)),"",IF(G15="","m","m²"))</f>
        <v/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/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/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str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/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str">
        <f aca="false">N18</f>
        <v/>
      </c>
      <c r="Q18" s="31" t="str">
        <f aca="false">IF(OR(F18="",ISTEXT(F18)),"",IF(G18="","m","m²"))</f>
        <v/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/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/>
      <c r="G21" s="25"/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str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/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str">
        <f aca="false">N21</f>
        <v/>
      </c>
      <c r="Q21" s="31" t="str">
        <f aca="false">IF(OR(F21="",ISTEXT(F21)),"",IF(G21="","m","m²"))</f>
        <v/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/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/>
      <c r="G24" s="25"/>
      <c r="H24" s="26"/>
      <c r="I24" s="25"/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str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/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str">
        <f aca="false">N24</f>
        <v/>
      </c>
      <c r="Q24" s="31" t="str">
        <f aca="false">IF(OR(F24="",ISTEXT(F24)),"",IF(G24="","m","m²"))</f>
        <v/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/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/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/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/>
      <c r="G29" s="25"/>
      <c r="H29" s="33"/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/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/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/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/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/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/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/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/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str">
        <f aca="false">IF(SUM(P6:P37)&lt;&gt;0,SUM(P6:P37),"")</f>
        <v/>
      </c>
      <c r="Q38" s="31" t="str">
        <f aca="false">IF(COUNTIF(Q6:Q37,"m")=0,IF(COUNTIF(Q6:Q37,"m²")&gt;0,"m²",""),IF(COUNTIF(Q6:Q37,"m²")&gt;0,"!","m"))</f>
        <v/>
      </c>
    </row>
    <row r="39" customFormat="false" ht="35.85" hidden="false" customHeight="true" outlineLevel="0" collapsed="false">
      <c r="C39" s="41" t="s">
        <v>34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35</v>
      </c>
      <c r="P39" s="45" t="n">
        <f aca="false">SUM(Sheet1!O38,Sheet1!P38,Sheet2!O38,Sheet2!P38,Sheet3!O38,Sheet3!P38,Sheet4!O38,Sheet4!P38,Sheet5!O38,Sheet5!P38,Sheet6!O38,Sheet6!P38,O38,P38)</f>
        <v>550.72625</v>
      </c>
      <c r="Q39" s="46" t="str">
        <f aca="false">IF(COUNTIF(Q6:Q37,"m")=0,IF(COUNTIF(Q6:Q37,"m²")&gt;0,"m²",""),IF(COUNTIF(Q6:Q37,"m²")&gt;0,"!","m"))</f>
        <v/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467361111111111" right="0.127083333333333" top="0.329166666666667" bottom="0.14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2013-04-20T21:43:11Z</dcterms:created>
  <dc:creator/>
  <dc:description>Created by Vladimir Zhelezarov.</dc:description>
  <dc:language>en-US</dc:language>
  <cp:lastModifiedBy/>
  <cp:lastPrinted>2013-05-12T11:51:20Z</cp:lastPrinted>
  <dcterms:modified xsi:type="dcterms:W3CDTF">2018-10-18T14:41:46Z</dcterms:modified>
  <cp:revision>146</cp:revision>
  <dc:subject/>
  <dc:title>jelezarov.vladimir@gmail.com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