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Master 2/projet cours/2022_M2-BI_Projet_court/results/"/>
    </mc:Choice>
  </mc:AlternateContent>
  <xr:revisionPtr revIDLastSave="0" documentId="13_ncr:1_{8E0833FC-14F0-634B-9464-D838E37CFE8D}" xr6:coauthVersionLast="47" xr6:coauthVersionMax="47" xr10:uidLastSave="{00000000-0000-0000-0000-000000000000}"/>
  <bookViews>
    <workbookView xWindow="0" yWindow="760" windowWidth="29020" windowHeight="18880" xr2:uid="{43BBE4B3-2D12-2D49-A63A-7920700C7CC9}"/>
  </bookViews>
  <sheets>
    <sheet name="EN" sheetId="1" r:id="rId1"/>
    <sheet name="FR" sheetId="3" r:id="rId2"/>
  </sheets>
  <definedNames>
    <definedName name="_xlnm._FilterDatabase" localSheetId="0" hidden="1">EN!$B$6:$F$6</definedName>
    <definedName name="_xlnm._FilterDatabase" localSheetId="1" hidden="1">FR!$B$6:$F$6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8" i="1"/>
  <c r="F9" i="1"/>
  <c r="F10" i="1"/>
  <c r="F11" i="1"/>
  <c r="F12" i="1"/>
  <c r="F13" i="1"/>
  <c r="F7" i="1"/>
  <c r="E9" i="1"/>
  <c r="E11" i="1"/>
  <c r="E12" i="1"/>
  <c r="E10" i="1"/>
  <c r="E8" i="1"/>
  <c r="E7" i="1"/>
  <c r="E13" i="1"/>
</calcChain>
</file>

<file path=xl/sharedStrings.xml><?xml version="1.0" encoding="utf-8"?>
<sst xmlns="http://schemas.openxmlformats.org/spreadsheetml/2006/main" count="24" uniqueCount="15">
  <si>
    <t>8dev</t>
  </si>
  <si>
    <t>8d23</t>
  </si>
  <si>
    <t>7r4h</t>
  </si>
  <si>
    <t>7pbp</t>
  </si>
  <si>
    <t>7u52</t>
  </si>
  <si>
    <t>3i40</t>
  </si>
  <si>
    <t>6a5j</t>
  </si>
  <si>
    <t>DSSP</t>
  </si>
  <si>
    <t>Ecart-type</t>
  </si>
  <si>
    <t>% erreur</t>
  </si>
  <si>
    <t>Protéine</t>
  </si>
  <si>
    <t>SASCM</t>
  </si>
  <si>
    <t>Protein</t>
  </si>
  <si>
    <t>Standar-deviaiton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</si>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</sst>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ASA of several proteins obtained</a:t>
            </a:r>
            <a:r>
              <a:rPr lang="fr-FR" baseline="0"/>
              <a:t> with </a:t>
            </a:r>
            <a:r>
              <a:rPr lang="fr-FR"/>
              <a:t>two programs</a:t>
            </a:r>
            <a:r>
              <a:rPr lang="fr-FR" baseline="0"/>
              <a:t> : </a:t>
            </a:r>
            <a:r>
              <a:rPr lang="fr-FR"/>
              <a:t>DSSP and SASCM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EN!$C$6</c:f>
              <c:strCache>
                <c:ptCount val="1"/>
                <c:pt idx="0">
                  <c:v>SASCM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plus>
            <c:minus>
              <c:numRef>
                <c:f>EN!$E$7:$E$13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EN!$B$7:$B$13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EN!$C$7:$C$13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384B-BE7A-B8374BFDC49E}"/>
            </c:ext>
          </c:extLst>
        </c:ser>
        <c:ser>
          <c:idx val="1"/>
          <c:order val="1"/>
          <c:tx>
            <c:strRef>
              <c:f>EN!$D$6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EN!$D$7:$D$13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4-384B-BE7A-B8374BFD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41199"/>
        <c:axId val="513445119"/>
      </c:barChart>
      <c:catAx>
        <c:axId val="5134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5119"/>
        <c:crosses val="autoZero"/>
        <c:auto val="1"/>
        <c:lblAlgn val="ctr"/>
        <c:lblOffset val="100"/>
        <c:noMultiLvlLbl val="0"/>
      </c:catAx>
      <c:valAx>
        <c:axId val="513445119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ASA in </a:t>
                </a:r>
                <a:r>
                  <a:rPr lang="fr-FR" sz="1200" b="0">
                    <a:effectLst/>
                  </a:rPr>
                  <a:t>Å in</a:t>
                </a:r>
                <a:r>
                  <a:rPr lang="fr-FR" sz="1200" b="0" baseline="0">
                    <a:effectLst/>
                  </a:rPr>
                  <a:t> log10</a:t>
                </a:r>
                <a:endParaRPr lang="fr-FR" sz="12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11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Correlation between DSSP and SASCM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828875774387599E-2"/>
                  <c:y val="-6.7136977937308981E-2"/>
                </c:manualLayout>
              </c:layout>
              <c:tx>
                <c:rich>
                  <a:bodyPr/>
                  <a:lstStyle/>
                  <a:p>
                    <a:fld id="{095AC0D1-3A02-F84B-B8A9-6081C820489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2B-7B4D-8867-2D542B0F8920}"/>
                </c:ext>
              </c:extLst>
            </c:dLbl>
            <c:dLbl>
              <c:idx val="1"/>
              <c:layout>
                <c:manualLayout>
                  <c:x val="2.7539340723862646E-2"/>
                  <c:y val="-6.1033616306643305E-3"/>
                </c:manualLayout>
              </c:layout>
              <c:tx>
                <c:rich>
                  <a:bodyPr/>
                  <a:lstStyle/>
                  <a:p>
                    <a:fld id="{213928B8-94A4-AE48-A21D-B39D1693A26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2B-7B4D-8867-2D542B0F89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8F9FA-8C9E-3D45-B60A-D43CDE51D7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2B-7B4D-8867-2D542B0F89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33C1DC-9D55-9647-8DFE-AF7B43B423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2B-7B4D-8867-2D542B0F89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5EE43A-1C8A-4B4B-A06A-1CD6C54F7D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2B-7B4D-8867-2D542B0F89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ABF1E4-DFE4-804F-9B28-9D30AC89F0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2B-7B4D-8867-2D542B0F89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560BD3-1B65-CE44-AC6F-20623A14E8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2B-7B4D-8867-2D542B0F89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49789815562087"/>
                  <c:y val="9.4342592261081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EN!$C$7:$C$13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xVal>
          <c:yVal>
            <c:numRef>
              <c:f>EN!$D$7:$D$13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EN!$B$7:$B$13</c15:f>
                <c15:dlblRangeCache>
                  <c:ptCount val="7"/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2B-7B4D-8867-2D542B0F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17903"/>
        <c:axId val="1542625295"/>
      </c:scatterChart>
      <c:valAx>
        <c:axId val="1542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ASA in Å (SASCM)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25295"/>
        <c:crosses val="autoZero"/>
        <c:crossBetween val="midCat"/>
      </c:valAx>
      <c:valAx>
        <c:axId val="15426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ASA in Å (DSSP)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Error rate per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EN!$B$7:$C$13</c:f>
              <c:multiLvlStrCache>
                <c:ptCount val="7"/>
                <c:lvl>
                  <c:pt idx="0">
                    <c:v>1710,6</c:v>
                  </c:pt>
                  <c:pt idx="1">
                    <c:v>3297,4</c:v>
                  </c:pt>
                  <c:pt idx="2">
                    <c:v>18335,8</c:v>
                  </c:pt>
                  <c:pt idx="3">
                    <c:v>33308,8</c:v>
                  </c:pt>
                  <c:pt idx="4">
                    <c:v>75704,1</c:v>
                  </c:pt>
                  <c:pt idx="5">
                    <c:v>81980,0</c:v>
                  </c:pt>
                  <c:pt idx="6">
                    <c:v>119617,3</c:v>
                  </c:pt>
                </c:lvl>
                <c:lvl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:lvl>
              </c:multiLvlStrCache>
            </c:multiLvlStrRef>
          </c:cat>
          <c:val>
            <c:numRef>
              <c:f>EN!$F$7:$F$13</c:f>
              <c:numCache>
                <c:formatCode>0.0%</c:formatCode>
                <c:ptCount val="7"/>
                <c:pt idx="0">
                  <c:v>9.9338046272493527E-2</c:v>
                </c:pt>
                <c:pt idx="1">
                  <c:v>4.0631364562118154E-2</c:v>
                </c:pt>
                <c:pt idx="2">
                  <c:v>3.322788147210802E-2</c:v>
                </c:pt>
                <c:pt idx="3">
                  <c:v>3.5729380771791594E-2</c:v>
                </c:pt>
                <c:pt idx="4">
                  <c:v>5.4160471770012084E-2</c:v>
                </c:pt>
                <c:pt idx="5">
                  <c:v>9.9308715762642927E-2</c:v>
                </c:pt>
                <c:pt idx="6">
                  <c:v>6.9567753828921663E-2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A04F-AC5E-4232D7DF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130351"/>
        <c:axId val="2076174655"/>
      </c:barChart>
      <c:catAx>
        <c:axId val="20761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74655"/>
        <c:crosses val="autoZero"/>
        <c:auto val="1"/>
        <c:lblAlgn val="ctr"/>
        <c:lblOffset val="100"/>
        <c:noMultiLvlLbl val="0"/>
      </c:catAx>
      <c:valAx>
        <c:axId val="20761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3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d'une protéine entre</a:t>
            </a:r>
            <a:r>
              <a:rPr lang="fr-FR" baseline="0"/>
              <a:t> les deux programmes DSSP et SASCM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FR!$C$6</c:f>
              <c:strCache>
                <c:ptCount val="1"/>
                <c:pt idx="0">
                  <c:v>SASCM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FR!$E$7:$E$13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plus>
            <c:minus>
              <c:numRef>
                <c:f>FR!$E$7:$E$13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FR!$B$7:$B$13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FR!$C$7:$C$13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B544-B499-DBFC4A9F2332}"/>
            </c:ext>
          </c:extLst>
        </c:ser>
        <c:ser>
          <c:idx val="1"/>
          <c:order val="1"/>
          <c:tx>
            <c:strRef>
              <c:f>FR!$D$6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FR!$D$7:$D$13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9-B544-B499-DBFC4A9F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41199"/>
        <c:axId val="513445119"/>
      </c:barChart>
      <c:catAx>
        <c:axId val="5134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5119"/>
        <c:crosses val="autoZero"/>
        <c:auto val="1"/>
        <c:lblAlgn val="ctr"/>
        <c:lblOffset val="100"/>
        <c:noMultiLvlLbl val="0"/>
      </c:catAx>
      <c:valAx>
        <c:axId val="513445119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Surface en </a:t>
                </a:r>
                <a:r>
                  <a:rPr lang="fr-FR" sz="1200" b="0">
                    <a:effectLst/>
                  </a:rPr>
                  <a:t>Å en</a:t>
                </a:r>
                <a:r>
                  <a:rPr lang="fr-FR" sz="1200" b="0" baseline="0">
                    <a:effectLst/>
                  </a:rPr>
                  <a:t> log10</a:t>
                </a:r>
                <a:endParaRPr lang="fr-FR" sz="12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11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 entre DSSP</a:t>
            </a:r>
            <a:r>
              <a:rPr lang="fr-FR" baseline="0"/>
              <a:t> et SASCM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828875774387599E-2"/>
                  <c:y val="-6.7136977937308981E-2"/>
                </c:manualLayout>
              </c:layout>
              <c:tx>
                <c:rich>
                  <a:bodyPr/>
                  <a:lstStyle/>
                  <a:p>
                    <a:fld id="{5438C5AC-B74A-4A44-BB1D-ABEDAA7466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BF6-B348-A93D-4C34052EBAFB}"/>
                </c:ext>
              </c:extLst>
            </c:dLbl>
            <c:dLbl>
              <c:idx val="1"/>
              <c:layout>
                <c:manualLayout>
                  <c:x val="2.7539340723862646E-2"/>
                  <c:y val="-6.1033616306643305E-3"/>
                </c:manualLayout>
              </c:layout>
              <c:tx>
                <c:rich>
                  <a:bodyPr/>
                  <a:lstStyle/>
                  <a:p>
                    <a:fld id="{21022FC7-D1CB-4A47-BC7F-8A87C437EDA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BF6-B348-A93D-4C34052EBA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F33A10-07DE-B940-8688-B01EBCE2F5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F6-B348-A93D-4C34052EBA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7A34AE-1339-6B44-B476-C4D8EC16CE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F6-B348-A93D-4C34052EBA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299EC3-15C0-454C-96FA-650728E122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F6-B348-A93D-4C34052EBA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F875D0-252A-EA40-B6DC-E5C54E19D7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F6-B348-A93D-4C34052EBA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B90FDE-58DA-7D4A-A10E-CFF197D30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F6-B348-A93D-4C34052EBA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49789815562087"/>
                  <c:y val="9.4342592261081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FR!$C$7:$C$13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xVal>
          <c:yVal>
            <c:numRef>
              <c:f>FR!$D$7:$D$13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FR!$B$7:$B$13</c15:f>
                <c15:dlblRangeCache>
                  <c:ptCount val="7"/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BF6-B348-A93D-4C34052E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17903"/>
        <c:axId val="1542625295"/>
      </c:scatterChart>
      <c:valAx>
        <c:axId val="1542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Surface en Å (SASCM)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25295"/>
        <c:crosses val="autoZero"/>
        <c:crossBetween val="midCat"/>
      </c:valAx>
      <c:valAx>
        <c:axId val="15426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Surface en Å (DSSP)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d'erreur par protéine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FR!$B$7:$C$13</c:f>
              <c:multiLvlStrCache>
                <c:ptCount val="7"/>
                <c:lvl>
                  <c:pt idx="0">
                    <c:v>1710,6</c:v>
                  </c:pt>
                  <c:pt idx="1">
                    <c:v>3297,4</c:v>
                  </c:pt>
                  <c:pt idx="2">
                    <c:v>18335,8</c:v>
                  </c:pt>
                  <c:pt idx="3">
                    <c:v>33308,8</c:v>
                  </c:pt>
                  <c:pt idx="4">
                    <c:v>75704,1</c:v>
                  </c:pt>
                  <c:pt idx="5">
                    <c:v>81980,0</c:v>
                  </c:pt>
                  <c:pt idx="6">
                    <c:v>119617,3</c:v>
                  </c:pt>
                </c:lvl>
                <c:lvl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:lvl>
              </c:multiLvlStrCache>
            </c:multiLvlStrRef>
          </c:cat>
          <c:val>
            <c:numRef>
              <c:f>FR!$F$7:$F$13</c:f>
              <c:numCache>
                <c:formatCode>0.0%</c:formatCode>
                <c:ptCount val="7"/>
                <c:pt idx="0">
                  <c:v>9.9338046272493527E-2</c:v>
                </c:pt>
                <c:pt idx="1">
                  <c:v>4.0631364562118154E-2</c:v>
                </c:pt>
                <c:pt idx="2">
                  <c:v>3.322788147210802E-2</c:v>
                </c:pt>
                <c:pt idx="3">
                  <c:v>3.5729380771791594E-2</c:v>
                </c:pt>
                <c:pt idx="4">
                  <c:v>5.4160471770012084E-2</c:v>
                </c:pt>
                <c:pt idx="5">
                  <c:v>9.9308715762642927E-2</c:v>
                </c:pt>
                <c:pt idx="6">
                  <c:v>6.9567753828921663E-2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B-844E-AEB2-9D18F1DA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130351"/>
        <c:axId val="2076174655"/>
      </c:barChart>
      <c:catAx>
        <c:axId val="20761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74655"/>
        <c:crosses val="autoZero"/>
        <c:auto val="1"/>
        <c:lblAlgn val="ctr"/>
        <c:lblOffset val="100"/>
        <c:noMultiLvlLbl val="0"/>
      </c:catAx>
      <c:valAx>
        <c:axId val="20761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3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28113</xdr:colOff>
      <xdr:row>18</xdr:row>
      <xdr:rowOff>9410</xdr:rowOff>
    </xdr:from>
    <xdr:to>
      <xdr:col>6</xdr:col>
      <xdr:colOff>813506</xdr:colOff>
      <xdr:row>40</xdr:row>
      <xdr:rowOff>136410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B26D9A-1028-5960-CAF4-FCCECC4910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12968</xdr:colOff>
      <xdr:row>18</xdr:row>
      <xdr:rowOff>6823</xdr:rowOff>
    </xdr:from>
    <xdr:to>
      <xdr:col>13</xdr:col>
      <xdr:colOff>785810</xdr:colOff>
      <xdr:row>40</xdr:row>
      <xdr:rowOff>131940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0EB0ED8-85DF-A9BE-885B-1E6CEE323E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1258887</xdr:colOff>
      <xdr:row>41</xdr:row>
      <xdr:rowOff>178594</xdr:rowOff>
    </xdr:from>
    <xdr:to>
      <xdr:col>6</xdr:col>
      <xdr:colOff>692944</xdr:colOff>
      <xdr:row>64</xdr:row>
      <xdr:rowOff>186531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326E04B-6F99-3A7C-CEA1-3DCA0482D5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28113</xdr:colOff>
      <xdr:row>18</xdr:row>
      <xdr:rowOff>9410</xdr:rowOff>
    </xdr:from>
    <xdr:to>
      <xdr:col>6</xdr:col>
      <xdr:colOff>813506</xdr:colOff>
      <xdr:row>40</xdr:row>
      <xdr:rowOff>136410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DC989D-16C3-0849-9E64-6E76D10AF3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12968</xdr:colOff>
      <xdr:row>18</xdr:row>
      <xdr:rowOff>6823</xdr:rowOff>
    </xdr:from>
    <xdr:to>
      <xdr:col>13</xdr:col>
      <xdr:colOff>785810</xdr:colOff>
      <xdr:row>40</xdr:row>
      <xdr:rowOff>131940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86F11C-4A5A-AF4A-A244-7AF9DEF436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1258887</xdr:colOff>
      <xdr:row>41</xdr:row>
      <xdr:rowOff>178594</xdr:rowOff>
    </xdr:from>
    <xdr:to>
      <xdr:col>6</xdr:col>
      <xdr:colOff>692944</xdr:colOff>
      <xdr:row>64</xdr:row>
      <xdr:rowOff>186531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53534B-26CE-2F4D-B0F3-9EDB4F4A51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2E88-BD01-5842-89D6-BDB464D9DA6A}">
  <dimension ref="B5:J28"/>
  <sheetViews>
    <sheetView tabSelected="1" zoomScale="61" workbookViewId="0">
      <selection activeCell="F15" sqref="F15"/>
    </sheetView>
  </sheetViews>
  <sheetFormatPr baseColWidth="10" defaultRowHeight="16" x14ac:dyDescent="0.2"/>
  <cols>
    <col min="2" max="2" width="17.6640625" bestFit="1" customWidth="1"/>
    <col min="3" max="3" width="11.83203125" bestFit="1" customWidth="1"/>
    <col min="4" max="4" width="12.33203125" bestFit="1" customWidth="1"/>
    <col min="5" max="5" width="20.1640625" bestFit="1" customWidth="1"/>
    <col min="6" max="6" width="17.6640625" bestFit="1" customWidth="1"/>
    <col min="8" max="8" width="8" bestFit="1" customWidth="1"/>
  </cols>
  <sheetData>
    <row r="5" spans="2:6" ht="17" thickBot="1" x14ac:dyDescent="0.25"/>
    <row r="6" spans="2:6" ht="21" customHeight="1" thickBot="1" x14ac:dyDescent="0.25">
      <c r="B6" s="10" t="s">
        <v>12</v>
      </c>
      <c r="C6" s="11" t="s">
        <v>11</v>
      </c>
      <c r="D6" s="12" t="s">
        <v>7</v>
      </c>
      <c r="E6" s="12" t="s">
        <v>13</v>
      </c>
      <c r="F6" s="13" t="s">
        <v>14</v>
      </c>
    </row>
    <row r="7" spans="2:6" ht="21" customHeight="1" x14ac:dyDescent="0.2">
      <c r="B7" s="6" t="s">
        <v>6</v>
      </c>
      <c r="C7" s="7">
        <v>1710.57</v>
      </c>
      <c r="D7" s="8">
        <v>1556</v>
      </c>
      <c r="E7" s="8">
        <f t="shared" ref="E7:E13" si="0">STDEV(C7,D7)</f>
        <v>109.29749516800462</v>
      </c>
      <c r="F7" s="9">
        <f>ABS(C7-D7)/D7</f>
        <v>9.9338046272493527E-2</v>
      </c>
    </row>
    <row r="8" spans="2:6" ht="21" customHeight="1" x14ac:dyDescent="0.2">
      <c r="B8" s="4" t="s">
        <v>5</v>
      </c>
      <c r="C8" s="3">
        <v>3297.35</v>
      </c>
      <c r="D8" s="2">
        <v>3437</v>
      </c>
      <c r="E8" s="2">
        <f t="shared" si="0"/>
        <v>98.747461992701432</v>
      </c>
      <c r="F8" s="9">
        <f t="shared" ref="F8:F13" si="1">ABS(C8-D8)/D8</f>
        <v>4.0631364562118154E-2</v>
      </c>
    </row>
    <row r="9" spans="2:6" ht="21" customHeight="1" x14ac:dyDescent="0.2">
      <c r="B9" s="4" t="s">
        <v>1</v>
      </c>
      <c r="C9" s="3">
        <v>18335.8</v>
      </c>
      <c r="D9" s="2">
        <v>18966</v>
      </c>
      <c r="E9" s="2">
        <f t="shared" si="0"/>
        <v>445.61869350376276</v>
      </c>
      <c r="F9" s="9">
        <f t="shared" si="1"/>
        <v>3.322788147210802E-2</v>
      </c>
    </row>
    <row r="10" spans="2:6" ht="21" customHeight="1" x14ac:dyDescent="0.2">
      <c r="B10" s="4" t="s">
        <v>4</v>
      </c>
      <c r="C10" s="3">
        <v>33308.800000000003</v>
      </c>
      <c r="D10" s="2">
        <v>34543</v>
      </c>
      <c r="E10" s="2">
        <f t="shared" si="0"/>
        <v>872.71118934043488</v>
      </c>
      <c r="F10" s="9">
        <f t="shared" si="1"/>
        <v>3.5729380771791594E-2</v>
      </c>
    </row>
    <row r="11" spans="2:6" ht="21" customHeight="1" x14ac:dyDescent="0.2">
      <c r="B11" s="4" t="s">
        <v>2</v>
      </c>
      <c r="C11" s="3">
        <v>75704.05</v>
      </c>
      <c r="D11" s="2">
        <v>80039</v>
      </c>
      <c r="E11" s="2">
        <f t="shared" si="0"/>
        <v>3065.2725411046222</v>
      </c>
      <c r="F11" s="9">
        <f t="shared" si="1"/>
        <v>5.4160471770012084E-2</v>
      </c>
    </row>
    <row r="12" spans="2:6" ht="21" customHeight="1" x14ac:dyDescent="0.2">
      <c r="B12" s="4" t="s">
        <v>3</v>
      </c>
      <c r="C12" s="3">
        <v>81980.02</v>
      </c>
      <c r="D12" s="2">
        <v>91019</v>
      </c>
      <c r="E12" s="2">
        <f t="shared" si="0"/>
        <v>6391.5240530095762</v>
      </c>
      <c r="F12" s="9">
        <f t="shared" si="1"/>
        <v>9.9308715762642927E-2</v>
      </c>
    </row>
    <row r="13" spans="2:6" ht="21" customHeight="1" thickBot="1" x14ac:dyDescent="0.25">
      <c r="B13" s="5" t="s">
        <v>0</v>
      </c>
      <c r="C13" s="3">
        <v>119617.3</v>
      </c>
      <c r="D13" s="2">
        <v>128561</v>
      </c>
      <c r="E13" s="2">
        <f t="shared" si="0"/>
        <v>6324.1509188981227</v>
      </c>
      <c r="F13" s="9">
        <f t="shared" si="1"/>
        <v>6.9567753828921663E-2</v>
      </c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</sheetData>
  <autoFilter ref="B6:F6" xr:uid="{032E2E88-BD01-5842-89D6-BDB464D9DA6A}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A547-52A7-3743-A06A-BE996ADE1700}">
  <dimension ref="B5:J28"/>
  <sheetViews>
    <sheetView zoomScale="64" workbookViewId="0">
      <selection activeCell="V21" sqref="V21"/>
    </sheetView>
  </sheetViews>
  <sheetFormatPr baseColWidth="10" defaultRowHeight="16" x14ac:dyDescent="0.2"/>
  <cols>
    <col min="2" max="2" width="17.6640625" bestFit="1" customWidth="1"/>
    <col min="3" max="3" width="11.83203125" bestFit="1" customWidth="1"/>
    <col min="4" max="4" width="12.33203125" bestFit="1" customWidth="1"/>
    <col min="5" max="5" width="20.1640625" bestFit="1" customWidth="1"/>
    <col min="6" max="6" width="17.6640625" bestFit="1" customWidth="1"/>
    <col min="8" max="8" width="8" bestFit="1" customWidth="1"/>
  </cols>
  <sheetData>
    <row r="5" spans="2:6" ht="17" thickBot="1" x14ac:dyDescent="0.25"/>
    <row r="6" spans="2:6" ht="21" customHeight="1" thickBot="1" x14ac:dyDescent="0.25">
      <c r="B6" s="10" t="s">
        <v>10</v>
      </c>
      <c r="C6" s="11" t="s">
        <v>11</v>
      </c>
      <c r="D6" s="12" t="s">
        <v>7</v>
      </c>
      <c r="E6" s="12" t="s">
        <v>8</v>
      </c>
      <c r="F6" s="13" t="s">
        <v>9</v>
      </c>
    </row>
    <row r="7" spans="2:6" ht="21" customHeight="1" x14ac:dyDescent="0.2">
      <c r="B7" s="6" t="s">
        <v>6</v>
      </c>
      <c r="C7" s="7">
        <v>1710.57</v>
      </c>
      <c r="D7" s="8">
        <v>1556</v>
      </c>
      <c r="E7" s="8">
        <f t="shared" ref="E7:E13" si="0">STDEV(C7,D7)</f>
        <v>109.29749516800462</v>
      </c>
      <c r="F7" s="9">
        <f>ABS(C7-D7)/D7</f>
        <v>9.9338046272493527E-2</v>
      </c>
    </row>
    <row r="8" spans="2:6" ht="21" customHeight="1" x14ac:dyDescent="0.2">
      <c r="B8" s="4" t="s">
        <v>5</v>
      </c>
      <c r="C8" s="3">
        <v>3297.35</v>
      </c>
      <c r="D8" s="2">
        <v>3437</v>
      </c>
      <c r="E8" s="2">
        <f t="shared" si="0"/>
        <v>98.747461992701432</v>
      </c>
      <c r="F8" s="9">
        <f t="shared" ref="F8:F13" si="1">ABS(C8-D8)/D8</f>
        <v>4.0631364562118154E-2</v>
      </c>
    </row>
    <row r="9" spans="2:6" ht="21" customHeight="1" x14ac:dyDescent="0.2">
      <c r="B9" s="4" t="s">
        <v>1</v>
      </c>
      <c r="C9" s="3">
        <v>18335.8</v>
      </c>
      <c r="D9" s="2">
        <v>18966</v>
      </c>
      <c r="E9" s="2">
        <f t="shared" si="0"/>
        <v>445.61869350376276</v>
      </c>
      <c r="F9" s="9">
        <f t="shared" si="1"/>
        <v>3.322788147210802E-2</v>
      </c>
    </row>
    <row r="10" spans="2:6" ht="21" customHeight="1" x14ac:dyDescent="0.2">
      <c r="B10" s="4" t="s">
        <v>4</v>
      </c>
      <c r="C10" s="3">
        <v>33308.800000000003</v>
      </c>
      <c r="D10" s="2">
        <v>34543</v>
      </c>
      <c r="E10" s="2">
        <f t="shared" si="0"/>
        <v>872.71118934043488</v>
      </c>
      <c r="F10" s="9">
        <f t="shared" si="1"/>
        <v>3.5729380771791594E-2</v>
      </c>
    </row>
    <row r="11" spans="2:6" ht="21" customHeight="1" x14ac:dyDescent="0.2">
      <c r="B11" s="4" t="s">
        <v>2</v>
      </c>
      <c r="C11" s="3">
        <v>75704.05</v>
      </c>
      <c r="D11" s="2">
        <v>80039</v>
      </c>
      <c r="E11" s="2">
        <f t="shared" si="0"/>
        <v>3065.2725411046222</v>
      </c>
      <c r="F11" s="9">
        <f t="shared" si="1"/>
        <v>5.4160471770012084E-2</v>
      </c>
    </row>
    <row r="12" spans="2:6" ht="21" customHeight="1" x14ac:dyDescent="0.2">
      <c r="B12" s="4" t="s">
        <v>3</v>
      </c>
      <c r="C12" s="3">
        <v>81980.02</v>
      </c>
      <c r="D12" s="2">
        <v>91019</v>
      </c>
      <c r="E12" s="2">
        <f t="shared" si="0"/>
        <v>6391.5240530095762</v>
      </c>
      <c r="F12" s="9">
        <f t="shared" si="1"/>
        <v>9.9308715762642927E-2</v>
      </c>
    </row>
    <row r="13" spans="2:6" ht="21" customHeight="1" thickBot="1" x14ac:dyDescent="0.25">
      <c r="B13" s="5" t="s">
        <v>0</v>
      </c>
      <c r="C13" s="3">
        <v>119617.3</v>
      </c>
      <c r="D13" s="2">
        <v>128561</v>
      </c>
      <c r="E13" s="2">
        <f t="shared" si="0"/>
        <v>6324.1509188981227</v>
      </c>
      <c r="F13" s="9">
        <f t="shared" si="1"/>
        <v>6.9567753828921663E-2</v>
      </c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</sheetData>
  <autoFilter ref="B6:F6" xr:uid="{032E2E88-BD01-5842-89D6-BDB464D9DA6A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2022-09-14T09:16:24Z</dcterms:created>
  <dcterms:modified xsi:type="dcterms:W3CDTF">2022-09-15T18:29:35Z</dcterms:modified>
</cp:coreProperties>
</file>