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g" localSheetId="0">Sheet1!$A$1:$D$130</definedName>
  </definedNames>
  <calcPr calcId="144525"/>
</workbook>
</file>

<file path=xl/calcChain.xml><?xml version="1.0" encoding="utf-8"?>
<calcChain xmlns="http://schemas.openxmlformats.org/spreadsheetml/2006/main">
  <c r="K91" i="1" l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9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H115" i="1" s="1"/>
  <c r="G116" i="1"/>
  <c r="G117" i="1"/>
  <c r="G118" i="1"/>
  <c r="G119" i="1"/>
  <c r="H119" i="1" s="1"/>
  <c r="G120" i="1"/>
  <c r="G121" i="1"/>
  <c r="G122" i="1"/>
  <c r="G123" i="1"/>
  <c r="G124" i="1"/>
  <c r="G125" i="1"/>
  <c r="G126" i="1"/>
  <c r="G127" i="1"/>
  <c r="G128" i="1"/>
  <c r="G129" i="1"/>
  <c r="G13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2" i="1"/>
  <c r="H101" i="1"/>
  <c r="H113" i="1"/>
  <c r="F114" i="1"/>
  <c r="H114" i="1"/>
  <c r="I114" i="1"/>
  <c r="J114" i="1"/>
  <c r="F115" i="1"/>
  <c r="I115" i="1"/>
  <c r="J115" i="1"/>
  <c r="F116" i="1"/>
  <c r="I116" i="1"/>
  <c r="J116" i="1"/>
  <c r="F117" i="1"/>
  <c r="H117" i="1"/>
  <c r="I117" i="1"/>
  <c r="J117" i="1"/>
  <c r="F118" i="1"/>
  <c r="H118" i="1"/>
  <c r="I118" i="1"/>
  <c r="J118" i="1"/>
  <c r="F119" i="1"/>
  <c r="I119" i="1"/>
  <c r="J119" i="1"/>
  <c r="F120" i="1"/>
  <c r="H120" i="1" s="1"/>
  <c r="I120" i="1"/>
  <c r="J120" i="1"/>
  <c r="F121" i="1"/>
  <c r="H121" i="1"/>
  <c r="I121" i="1"/>
  <c r="J121" i="1"/>
  <c r="F122" i="1"/>
  <c r="H122" i="1"/>
  <c r="I122" i="1"/>
  <c r="J122" i="1"/>
  <c r="F123" i="1"/>
  <c r="H123" i="1"/>
  <c r="I123" i="1"/>
  <c r="J123" i="1"/>
  <c r="F124" i="1"/>
  <c r="I124" i="1"/>
  <c r="J124" i="1"/>
  <c r="F125" i="1"/>
  <c r="H125" i="1"/>
  <c r="I125" i="1"/>
  <c r="J125" i="1"/>
  <c r="F126" i="1"/>
  <c r="H126" i="1"/>
  <c r="I126" i="1"/>
  <c r="J126" i="1"/>
  <c r="F127" i="1"/>
  <c r="H127" i="1"/>
  <c r="I127" i="1"/>
  <c r="J127" i="1"/>
  <c r="F128" i="1"/>
  <c r="I128" i="1"/>
  <c r="J128" i="1"/>
  <c r="F129" i="1"/>
  <c r="H129" i="1"/>
  <c r="I129" i="1"/>
  <c r="J129" i="1"/>
  <c r="F130" i="1"/>
  <c r="H130" i="1"/>
  <c r="I130" i="1"/>
  <c r="J130" i="1"/>
  <c r="H116" i="1" l="1"/>
  <c r="H124" i="1"/>
  <c r="H128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2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12" i="1"/>
  <c r="F3" i="1"/>
  <c r="H3" i="1" s="1"/>
  <c r="F4" i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F13" i="1"/>
  <c r="H13" i="1" s="1"/>
  <c r="F14" i="1"/>
  <c r="H14" i="1" s="1"/>
  <c r="F15" i="1"/>
  <c r="H15" i="1" s="1"/>
  <c r="F16" i="1"/>
  <c r="H16" i="1" s="1"/>
  <c r="F17" i="1"/>
  <c r="H17" i="1" s="1"/>
  <c r="F18" i="1"/>
  <c r="H18" i="1" s="1"/>
  <c r="F19" i="1"/>
  <c r="H19" i="1" s="1"/>
  <c r="F20" i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5" i="1"/>
  <c r="H35" i="1" s="1"/>
  <c r="F36" i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4" i="1"/>
  <c r="F45" i="1"/>
  <c r="H45" i="1" s="1"/>
  <c r="F46" i="1"/>
  <c r="H46" i="1" s="1"/>
  <c r="F47" i="1"/>
  <c r="H47" i="1" s="1"/>
  <c r="F48" i="1"/>
  <c r="H48" i="1" s="1"/>
  <c r="F49" i="1"/>
  <c r="H49" i="1" s="1"/>
  <c r="F50" i="1"/>
  <c r="H50" i="1" s="1"/>
  <c r="F51" i="1"/>
  <c r="H51" i="1" s="1"/>
  <c r="F52" i="1"/>
  <c r="F53" i="1"/>
  <c r="H53" i="1" s="1"/>
  <c r="F54" i="1"/>
  <c r="H54" i="1" s="1"/>
  <c r="F55" i="1"/>
  <c r="H55" i="1" s="1"/>
  <c r="F56" i="1"/>
  <c r="H56" i="1" s="1"/>
  <c r="F57" i="1"/>
  <c r="H57" i="1" s="1"/>
  <c r="F58" i="1"/>
  <c r="H58" i="1" s="1"/>
  <c r="F59" i="1"/>
  <c r="H59" i="1" s="1"/>
  <c r="F60" i="1"/>
  <c r="F61" i="1"/>
  <c r="H61" i="1" s="1"/>
  <c r="F62" i="1"/>
  <c r="H62" i="1" s="1"/>
  <c r="F63" i="1"/>
  <c r="H63" i="1" s="1"/>
  <c r="F64" i="1"/>
  <c r="H64" i="1" s="1"/>
  <c r="F65" i="1"/>
  <c r="H65" i="1" s="1"/>
  <c r="F66" i="1"/>
  <c r="H66" i="1" s="1"/>
  <c r="F67" i="1"/>
  <c r="H67" i="1" s="1"/>
  <c r="F68" i="1"/>
  <c r="F69" i="1"/>
  <c r="H69" i="1" s="1"/>
  <c r="F70" i="1"/>
  <c r="H70" i="1" s="1"/>
  <c r="F71" i="1"/>
  <c r="H71" i="1" s="1"/>
  <c r="F72" i="1"/>
  <c r="H72" i="1" s="1"/>
  <c r="F73" i="1"/>
  <c r="H73" i="1" s="1"/>
  <c r="F74" i="1"/>
  <c r="H74" i="1" s="1"/>
  <c r="F75" i="1"/>
  <c r="H75" i="1" s="1"/>
  <c r="F76" i="1"/>
  <c r="F77" i="1"/>
  <c r="H77" i="1" s="1"/>
  <c r="F78" i="1"/>
  <c r="H78" i="1" s="1"/>
  <c r="F79" i="1"/>
  <c r="H79" i="1" s="1"/>
  <c r="F80" i="1"/>
  <c r="H80" i="1" s="1"/>
  <c r="F81" i="1"/>
  <c r="H81" i="1" s="1"/>
  <c r="F82" i="1"/>
  <c r="H82" i="1" s="1"/>
  <c r="F83" i="1"/>
  <c r="H83" i="1" s="1"/>
  <c r="F84" i="1"/>
  <c r="F85" i="1"/>
  <c r="H85" i="1" s="1"/>
  <c r="F86" i="1"/>
  <c r="H86" i="1" s="1"/>
  <c r="F87" i="1"/>
  <c r="H87" i="1" s="1"/>
  <c r="F88" i="1"/>
  <c r="H88" i="1" s="1"/>
  <c r="F89" i="1"/>
  <c r="H89" i="1" s="1"/>
  <c r="F90" i="1"/>
  <c r="H90" i="1" s="1"/>
  <c r="F91" i="1"/>
  <c r="H91" i="1" s="1"/>
  <c r="F92" i="1"/>
  <c r="F93" i="1"/>
  <c r="H93" i="1" s="1"/>
  <c r="F94" i="1"/>
  <c r="H94" i="1" s="1"/>
  <c r="F95" i="1"/>
  <c r="H95" i="1" s="1"/>
  <c r="F96" i="1"/>
  <c r="H96" i="1" s="1"/>
  <c r="F97" i="1"/>
  <c r="H97" i="1" s="1"/>
  <c r="F98" i="1"/>
  <c r="H98" i="1" s="1"/>
  <c r="F99" i="1"/>
  <c r="H99" i="1" s="1"/>
  <c r="F100" i="1"/>
  <c r="F101" i="1"/>
  <c r="F102" i="1"/>
  <c r="H102" i="1" s="1"/>
  <c r="F103" i="1"/>
  <c r="H103" i="1" s="1"/>
  <c r="F104" i="1"/>
  <c r="H104" i="1" s="1"/>
  <c r="F105" i="1"/>
  <c r="H105" i="1" s="1"/>
  <c r="F106" i="1"/>
  <c r="H106" i="1" s="1"/>
  <c r="F107" i="1"/>
  <c r="H107" i="1" s="1"/>
  <c r="F108" i="1"/>
  <c r="H108" i="1" s="1"/>
  <c r="F109" i="1"/>
  <c r="H109" i="1" s="1"/>
  <c r="F110" i="1"/>
  <c r="H110" i="1" s="1"/>
  <c r="F111" i="1"/>
  <c r="H111" i="1" s="1"/>
  <c r="F112" i="1"/>
  <c r="F113" i="1"/>
  <c r="F2" i="1"/>
  <c r="G2" i="1" s="1"/>
</calcChain>
</file>

<file path=xl/connections.xml><?xml version="1.0" encoding="utf-8"?>
<connections xmlns="http://schemas.openxmlformats.org/spreadsheetml/2006/main">
  <connection id="1" name="log" type="6" refreshedVersion="4" background="1" saveData="1">
    <textPr codePage="850" sourceFile="C:\Users\Meepo\Documents\GitHub\GiraffeOfDoom\Coronal Hole Suite\lo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<sst xmlns="http://schemas.openxmlformats.org/spreadsheetml/2006/main" count="9" uniqueCount="9">
  <si>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UTC time</t>
  </si>
  <si>
    <t xml:space="preserve"> percent CH on Meridian</t>
  </si>
  <si>
    <t xml:space="preserve"> Wind speed</t>
  </si>
  <si>
    <t xml:space="preserve"> Particle density</t>
  </si>
  <si>
    <t>travel time (Days)</t>
  </si>
  <si>
    <t>departure datetime</t>
  </si>
  <si>
    <t>CH Area at Departure:</t>
  </si>
  <si>
    <t>Windspeed at Departure time</t>
  </si>
  <si>
    <t>Arrivate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</si>
</sst>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N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331080489938757"/>
                  <c:y val="6.9231189851268596E-2"/>
                </c:manualLayout>
              </c:layout>
              <c:numFmt formatCode="General" sourceLinked="0"/>
            </c:trendlineLbl>
          </c:trendline>
          <c:xVal>
            <c:numRef>
              <c:f>Sheet1!$H$86:$H$130</c:f>
              <c:numCache>
                <c:formatCode>General</c:formatCode>
                <c:ptCount val="45"/>
                <c:pt idx="0">
                  <c:v>0.36176700000000001</c:v>
                </c:pt>
                <c:pt idx="1">
                  <c:v>0.34576200000000001</c:v>
                </c:pt>
                <c:pt idx="2">
                  <c:v>0.32999600000000001</c:v>
                </c:pt>
                <c:pt idx="3">
                  <c:v>0.33197500000000002</c:v>
                </c:pt>
                <c:pt idx="4">
                  <c:v>0.340667</c:v>
                </c:pt>
                <c:pt idx="5">
                  <c:v>0.32957700000000001</c:v>
                </c:pt>
                <c:pt idx="6">
                  <c:v>0.32957700000000001</c:v>
                </c:pt>
                <c:pt idx="7">
                  <c:v>0.32957700000000001</c:v>
                </c:pt>
                <c:pt idx="8">
                  <c:v>0.32759899999999997</c:v>
                </c:pt>
                <c:pt idx="9">
                  <c:v>0.32957700000000001</c:v>
                </c:pt>
                <c:pt idx="10">
                  <c:v>0.30913600000000002</c:v>
                </c:pt>
                <c:pt idx="11">
                  <c:v>0.287076</c:v>
                </c:pt>
                <c:pt idx="12">
                  <c:v>0.28245999999999999</c:v>
                </c:pt>
                <c:pt idx="13">
                  <c:v>0.287076</c:v>
                </c:pt>
                <c:pt idx="14">
                  <c:v>0.287076</c:v>
                </c:pt>
                <c:pt idx="15">
                  <c:v>0.28245999999999999</c:v>
                </c:pt>
                <c:pt idx="16">
                  <c:v>0.27988299999999999</c:v>
                </c:pt>
                <c:pt idx="17">
                  <c:v>0.27988299999999999</c:v>
                </c:pt>
                <c:pt idx="18">
                  <c:v>0.27622600000000003</c:v>
                </c:pt>
                <c:pt idx="19">
                  <c:v>0.270291</c:v>
                </c:pt>
                <c:pt idx="20">
                  <c:v>0.27149000000000001</c:v>
                </c:pt>
                <c:pt idx="21">
                  <c:v>0.26189899999999999</c:v>
                </c:pt>
                <c:pt idx="22">
                  <c:v>0.26627499999999998</c:v>
                </c:pt>
                <c:pt idx="23">
                  <c:v>0.25051000000000001</c:v>
                </c:pt>
                <c:pt idx="24">
                  <c:v>0.25704399999999999</c:v>
                </c:pt>
                <c:pt idx="25">
                  <c:v>0.25704399999999999</c:v>
                </c:pt>
                <c:pt idx="26">
                  <c:v>0.25566499999999998</c:v>
                </c:pt>
                <c:pt idx="27">
                  <c:v>0.25062899999999999</c:v>
                </c:pt>
                <c:pt idx="28">
                  <c:v>0.22863</c:v>
                </c:pt>
                <c:pt idx="29">
                  <c:v>0.218919</c:v>
                </c:pt>
                <c:pt idx="30">
                  <c:v>0.218859</c:v>
                </c:pt>
                <c:pt idx="31">
                  <c:v>0.201235</c:v>
                </c:pt>
                <c:pt idx="32">
                  <c:v>0.201235</c:v>
                </c:pt>
                <c:pt idx="33">
                  <c:v>0.201235</c:v>
                </c:pt>
                <c:pt idx="34">
                  <c:v>0.201235</c:v>
                </c:pt>
                <c:pt idx="35">
                  <c:v>0.13181899999999999</c:v>
                </c:pt>
                <c:pt idx="36">
                  <c:v>0.12870200000000001</c:v>
                </c:pt>
                <c:pt idx="37">
                  <c:v>0.12870200000000001</c:v>
                </c:pt>
                <c:pt idx="38">
                  <c:v>0.12870200000000001</c:v>
                </c:pt>
                <c:pt idx="39">
                  <c:v>0.1308</c:v>
                </c:pt>
                <c:pt idx="40">
                  <c:v>0.13127900000000001</c:v>
                </c:pt>
                <c:pt idx="41">
                  <c:v>0.126304</c:v>
                </c:pt>
                <c:pt idx="42">
                  <c:v>0.126304</c:v>
                </c:pt>
                <c:pt idx="43">
                  <c:v>0.126304</c:v>
                </c:pt>
                <c:pt idx="44">
                  <c:v>0.115394</c:v>
                </c:pt>
              </c:numCache>
            </c:numRef>
          </c:xVal>
          <c:yVal>
            <c:numRef>
              <c:f>Sheet1!$I$86:$I$130</c:f>
              <c:numCache>
                <c:formatCode>General</c:formatCode>
                <c:ptCount val="45"/>
                <c:pt idx="0">
                  <c:v>458.572</c:v>
                </c:pt>
                <c:pt idx="1">
                  <c:v>465.16300000000001</c:v>
                </c:pt>
                <c:pt idx="2">
                  <c:v>472.76799999999997</c:v>
                </c:pt>
                <c:pt idx="3">
                  <c:v>474.072</c:v>
                </c:pt>
                <c:pt idx="4">
                  <c:v>477.70299999999997</c:v>
                </c:pt>
                <c:pt idx="5">
                  <c:v>482.851</c:v>
                </c:pt>
                <c:pt idx="6">
                  <c:v>482.46100000000001</c:v>
                </c:pt>
                <c:pt idx="7">
                  <c:v>474.62700000000001</c:v>
                </c:pt>
                <c:pt idx="8">
                  <c:v>466.803</c:v>
                </c:pt>
                <c:pt idx="9">
                  <c:v>470.83800000000002</c:v>
                </c:pt>
                <c:pt idx="10">
                  <c:v>478.16800000000001</c:v>
                </c:pt>
                <c:pt idx="11">
                  <c:v>480.85</c:v>
                </c:pt>
                <c:pt idx="12">
                  <c:v>479.72500000000002</c:v>
                </c:pt>
                <c:pt idx="13">
                  <c:v>473.99099999999999</c:v>
                </c:pt>
                <c:pt idx="14">
                  <c:v>467.01</c:v>
                </c:pt>
                <c:pt idx="15">
                  <c:v>465.46699999999998</c:v>
                </c:pt>
                <c:pt idx="16">
                  <c:v>465.43299999999999</c:v>
                </c:pt>
                <c:pt idx="17">
                  <c:v>461.75799999999998</c:v>
                </c:pt>
                <c:pt idx="18">
                  <c:v>459.697</c:v>
                </c:pt>
                <c:pt idx="19">
                  <c:v>460.74400000000003</c:v>
                </c:pt>
                <c:pt idx="20">
                  <c:v>460.74</c:v>
                </c:pt>
                <c:pt idx="21">
                  <c:v>462.36799999999999</c:v>
                </c:pt>
                <c:pt idx="22">
                  <c:v>461.27699999999999</c:v>
                </c:pt>
                <c:pt idx="23">
                  <c:v>465.26400000000001</c:v>
                </c:pt>
                <c:pt idx="24">
                  <c:v>470.68599999999998</c:v>
                </c:pt>
                <c:pt idx="25">
                  <c:v>467.92700000000002</c:v>
                </c:pt>
                <c:pt idx="26">
                  <c:v>465.80500000000001</c:v>
                </c:pt>
                <c:pt idx="27">
                  <c:v>471.04700000000003</c:v>
                </c:pt>
                <c:pt idx="28">
                  <c:v>483.42099999999999</c:v>
                </c:pt>
                <c:pt idx="29">
                  <c:v>490.18400000000003</c:v>
                </c:pt>
                <c:pt idx="30">
                  <c:v>489.709</c:v>
                </c:pt>
                <c:pt idx="31">
                  <c:v>488.66399999999999</c:v>
                </c:pt>
                <c:pt idx="32">
                  <c:v>494.577</c:v>
                </c:pt>
                <c:pt idx="33">
                  <c:v>499.709</c:v>
                </c:pt>
                <c:pt idx="34">
                  <c:v>502.00700000000001</c:v>
                </c:pt>
                <c:pt idx="35">
                  <c:v>515.64099999999996</c:v>
                </c:pt>
                <c:pt idx="36">
                  <c:v>524.99699999999996</c:v>
                </c:pt>
                <c:pt idx="37">
                  <c:v>518.15099999999995</c:v>
                </c:pt>
                <c:pt idx="38">
                  <c:v>514.96900000000005</c:v>
                </c:pt>
                <c:pt idx="39">
                  <c:v>515.67399999999998</c:v>
                </c:pt>
                <c:pt idx="40">
                  <c:v>514.41800000000001</c:v>
                </c:pt>
                <c:pt idx="41">
                  <c:v>512.13800000000003</c:v>
                </c:pt>
                <c:pt idx="42">
                  <c:v>506.67099999999999</c:v>
                </c:pt>
                <c:pt idx="43">
                  <c:v>499.59699999999998</c:v>
                </c:pt>
                <c:pt idx="44">
                  <c:v>501.81799999999998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26176"/>
        <c:axId val="120640256"/>
      </c:scatterChart>
      <c:valAx>
        <c:axId val="12062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640256"/>
        <c:crosses val="autoZero"/>
        <c:crossBetween val="midCat"/>
      </c:valAx>
      <c:valAx>
        <c:axId val="120640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626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324909</xdr:colOff>
      <xdr:row>87</xdr:row>
      <xdr:rowOff>124352</xdr:rowOff>
    </xdr:from>
    <xdr:to>
      <xdr:col>19</xdr:col>
      <xdr:colOff>133350</xdr:colOff>
      <xdr:row>102</xdr:row>
      <xdr:rowOff>10052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topLeftCell="C83" zoomScale="90" zoomScaleNormal="90" workbookViewId="0">
      <selection activeCell="B130" sqref="B130"/>
    </sheetView>
  </sheetViews>
  <sheetFormatPr defaultRowHeight="15" x14ac:dyDescent="0.25"/>
  <cols>
    <col min="1" max="1" width="17.140625" customWidth="1"/>
    <col min="2" max="2" width="22.7109375" bestFit="1" customWidth="1"/>
    <col min="3" max="3" width="12" bestFit="1" customWidth="1"/>
    <col min="4" max="4" width="15.42578125" bestFit="1" customWidth="1"/>
    <col min="5" max="5" width="10" style="2" bestFit="1" customWidth="1"/>
    <col min="6" max="6" width="16.85546875" style="2" bestFit="1" customWidth="1"/>
    <col min="7" max="7" width="21.140625" style="2" customWidth="1"/>
    <col min="8" max="8" width="20.42578125" style="2" bestFit="1" customWidth="1"/>
    <col min="9" max="9" width="27.85546875" style="2" bestFit="1" customWidth="1"/>
    <col min="10" max="10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>
        <v>149597900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43180.101469907408</v>
      </c>
      <c r="B2">
        <v>0.36176700000000001</v>
      </c>
      <c r="C2">
        <v>400.69299999999998</v>
      </c>
      <c r="D2">
        <v>4.2298299999999998</v>
      </c>
      <c r="F2" s="2">
        <f>$E$1/C2/60/60/24</f>
        <v>4.3211565361159945</v>
      </c>
      <c r="G2" s="3">
        <f>A2-F2</f>
        <v>43175.780313371295</v>
      </c>
      <c r="H2" s="2" t="e">
        <f>VLOOKUP(G2,$A$2:$B$162,2)</f>
        <v>#N/A</v>
      </c>
      <c r="I2" s="2">
        <f>C2</f>
        <v>400.69299999999998</v>
      </c>
      <c r="J2" s="3">
        <f t="shared" ref="J2:J65" si="0">A2</f>
        <v>43180.101469907408</v>
      </c>
    </row>
    <row r="3" spans="1:10" x14ac:dyDescent="0.25">
      <c r="A3" s="1">
        <v>43180.143159722225</v>
      </c>
      <c r="B3">
        <v>0.35523300000000002</v>
      </c>
      <c r="C3">
        <v>408.73200000000003</v>
      </c>
      <c r="D3">
        <v>4.5996600000000001</v>
      </c>
      <c r="F3" s="2">
        <f t="shared" ref="F3:F66" si="1">$E$1/C3/60/60/24</f>
        <v>4.2361674053558955</v>
      </c>
      <c r="G3" s="3">
        <f t="shared" ref="G3:G66" si="2">A3-F3</f>
        <v>43175.906992316872</v>
      </c>
      <c r="H3" s="2" t="e">
        <f>VLOOKUP(G3,$A$2:$B$130,2)</f>
        <v>#N/A</v>
      </c>
      <c r="I3" s="2">
        <f t="shared" ref="I3:I66" si="3">C3</f>
        <v>408.73200000000003</v>
      </c>
      <c r="J3" s="3">
        <f t="shared" si="0"/>
        <v>43180.143159722225</v>
      </c>
    </row>
    <row r="4" spans="1:10" x14ac:dyDescent="0.25">
      <c r="A4" s="1">
        <v>43180.184849537036</v>
      </c>
      <c r="B4">
        <v>0.34522199999999997</v>
      </c>
      <c r="C4">
        <v>398.37900000000002</v>
      </c>
      <c r="D4">
        <v>4.3691500000000003</v>
      </c>
      <c r="F4" s="2">
        <f t="shared" si="1"/>
        <v>4.3462561428336484</v>
      </c>
      <c r="G4" s="3">
        <f t="shared" si="2"/>
        <v>43175.838593394205</v>
      </c>
      <c r="H4" s="2" t="e">
        <f>VLOOKUP(G4,$A$2:$B$130,2)</f>
        <v>#N/A</v>
      </c>
      <c r="I4" s="2">
        <f t="shared" si="3"/>
        <v>398.37900000000002</v>
      </c>
      <c r="J4" s="3">
        <f t="shared" si="0"/>
        <v>43180.184849537036</v>
      </c>
    </row>
    <row r="5" spans="1:10" x14ac:dyDescent="0.25">
      <c r="A5" s="1">
        <v>43180.226539351854</v>
      </c>
      <c r="B5">
        <v>0.34576200000000001</v>
      </c>
      <c r="C5">
        <v>389.35599999999999</v>
      </c>
      <c r="D5">
        <v>3.7751299999999999</v>
      </c>
      <c r="F5" s="2">
        <f t="shared" si="1"/>
        <v>4.4469769977242573</v>
      </c>
      <c r="G5" s="3">
        <f t="shared" si="2"/>
        <v>43175.779562354131</v>
      </c>
      <c r="H5" s="2" t="e">
        <f>VLOOKUP(G5,$A$2:$B$130,2)</f>
        <v>#N/A</v>
      </c>
      <c r="I5" s="2">
        <f t="shared" si="3"/>
        <v>389.35599999999999</v>
      </c>
      <c r="J5" s="3">
        <f t="shared" si="0"/>
        <v>43180.226539351854</v>
      </c>
    </row>
    <row r="6" spans="1:10" x14ac:dyDescent="0.25">
      <c r="A6" s="1">
        <v>43180.268229166664</v>
      </c>
      <c r="B6">
        <v>0.33922799999999997</v>
      </c>
      <c r="C6">
        <v>373.32</v>
      </c>
      <c r="D6">
        <v>2.9002599999999998</v>
      </c>
      <c r="F6" s="2">
        <f t="shared" si="1"/>
        <v>4.6379973639931587</v>
      </c>
      <c r="G6" s="3">
        <f t="shared" si="2"/>
        <v>43175.630231802672</v>
      </c>
      <c r="H6" s="2" t="e">
        <f>VLOOKUP(G6,$A$2:$B$130,2)</f>
        <v>#N/A</v>
      </c>
      <c r="I6" s="2">
        <f t="shared" si="3"/>
        <v>373.32</v>
      </c>
      <c r="J6" s="3">
        <f t="shared" si="0"/>
        <v>43180.268229166664</v>
      </c>
    </row>
    <row r="7" spans="1:10" x14ac:dyDescent="0.25">
      <c r="A7" s="1">
        <v>43180.309918981482</v>
      </c>
      <c r="B7">
        <v>0.32999600000000001</v>
      </c>
      <c r="C7">
        <v>357.07499999999999</v>
      </c>
      <c r="D7">
        <v>2.4070100000000001</v>
      </c>
      <c r="F7" s="2">
        <f t="shared" si="1"/>
        <v>4.8490014028591366</v>
      </c>
      <c r="G7" s="3">
        <f t="shared" si="2"/>
        <v>43175.460917578625</v>
      </c>
      <c r="H7" s="2" t="e">
        <f>VLOOKUP(G7,$A$2:$B$130,2)</f>
        <v>#N/A</v>
      </c>
      <c r="I7" s="2">
        <f t="shared" si="3"/>
        <v>357.07499999999999</v>
      </c>
      <c r="J7" s="3">
        <f t="shared" si="0"/>
        <v>43180.309918981482</v>
      </c>
    </row>
    <row r="8" spans="1:10" x14ac:dyDescent="0.25">
      <c r="A8" s="1">
        <v>43180.3516087963</v>
      </c>
      <c r="B8">
        <v>0.33197500000000002</v>
      </c>
      <c r="C8">
        <v>357.34199999999998</v>
      </c>
      <c r="D8">
        <v>2.8488899999999999</v>
      </c>
      <c r="F8" s="2">
        <f t="shared" si="1"/>
        <v>4.8453783096471339</v>
      </c>
      <c r="G8" s="3">
        <f t="shared" si="2"/>
        <v>43175.506230486651</v>
      </c>
      <c r="H8" s="2" t="e">
        <f>VLOOKUP(G8,$A$2:$B$130,2)</f>
        <v>#N/A</v>
      </c>
      <c r="I8" s="2">
        <f t="shared" si="3"/>
        <v>357.34199999999998</v>
      </c>
      <c r="J8" s="3">
        <f t="shared" si="0"/>
        <v>43180.3516087963</v>
      </c>
    </row>
    <row r="9" spans="1:10" x14ac:dyDescent="0.25">
      <c r="A9" s="1">
        <v>43180.39329861111</v>
      </c>
      <c r="B9">
        <v>0.335032</v>
      </c>
      <c r="C9">
        <v>358.77199999999999</v>
      </c>
      <c r="D9">
        <v>2.9870899999999998</v>
      </c>
      <c r="F9" s="2">
        <f t="shared" si="1"/>
        <v>4.8260655121523586</v>
      </c>
      <c r="G9" s="3">
        <f t="shared" si="2"/>
        <v>43175.567233098955</v>
      </c>
      <c r="H9" s="2" t="e">
        <f>VLOOKUP(G9,$A$2:$B$130,2)</f>
        <v>#N/A</v>
      </c>
      <c r="I9" s="2">
        <f t="shared" si="3"/>
        <v>358.77199999999999</v>
      </c>
      <c r="J9" s="3">
        <f t="shared" si="0"/>
        <v>43180.39329861111</v>
      </c>
    </row>
    <row r="10" spans="1:10" x14ac:dyDescent="0.25">
      <c r="A10" s="1">
        <v>43180.434988425928</v>
      </c>
      <c r="B10">
        <v>0.340667</v>
      </c>
      <c r="C10">
        <v>356.20699999999999</v>
      </c>
      <c r="D10">
        <v>2.2446199999999998</v>
      </c>
      <c r="F10" s="2">
        <f t="shared" si="1"/>
        <v>4.8608173784510855</v>
      </c>
      <c r="G10" s="3">
        <f t="shared" si="2"/>
        <v>43175.574171047476</v>
      </c>
      <c r="H10" s="2" t="e">
        <f>VLOOKUP(G10,$A$2:$B$130,2)</f>
        <v>#N/A</v>
      </c>
      <c r="I10" s="2">
        <f t="shared" si="3"/>
        <v>356.20699999999999</v>
      </c>
      <c r="J10" s="3">
        <f t="shared" si="0"/>
        <v>43180.434988425928</v>
      </c>
    </row>
    <row r="11" spans="1:10" x14ac:dyDescent="0.25">
      <c r="A11" s="1">
        <v>43180.476678240739</v>
      </c>
      <c r="B11">
        <v>0.32759899999999997</v>
      </c>
      <c r="C11">
        <v>344.50200000000001</v>
      </c>
      <c r="D11">
        <v>2.1039300000000001</v>
      </c>
      <c r="F11" s="2">
        <f t="shared" si="1"/>
        <v>5.0259713323171598</v>
      </c>
      <c r="G11" s="3">
        <f t="shared" si="2"/>
        <v>43175.450706908421</v>
      </c>
      <c r="H11" s="2" t="e">
        <f>VLOOKUP(G11,$A$2:$B$130,2)</f>
        <v>#N/A</v>
      </c>
      <c r="I11" s="2">
        <f t="shared" si="3"/>
        <v>344.50200000000001</v>
      </c>
      <c r="J11" s="3">
        <f t="shared" si="0"/>
        <v>43180.476678240739</v>
      </c>
    </row>
    <row r="12" spans="1:10" x14ac:dyDescent="0.25">
      <c r="A12" s="1">
        <v>43180.518368055556</v>
      </c>
      <c r="B12">
        <v>0.32957700000000001</v>
      </c>
      <c r="C12">
        <v>331.35300000000001</v>
      </c>
      <c r="D12">
        <v>2.7202600000000001</v>
      </c>
      <c r="F12" s="2">
        <f t="shared" si="1"/>
        <v>5.2254157225856597</v>
      </c>
      <c r="G12" s="3">
        <f t="shared" si="2"/>
        <v>43175.292952332973</v>
      </c>
      <c r="H12" s="2" t="e">
        <f>VLOOKUP(G12,$A$2:$B$130,2)</f>
        <v>#N/A</v>
      </c>
      <c r="I12" s="2">
        <f t="shared" si="3"/>
        <v>331.35300000000001</v>
      </c>
      <c r="J12" s="3">
        <f t="shared" si="0"/>
        <v>43180.518368055556</v>
      </c>
    </row>
    <row r="13" spans="1:10" x14ac:dyDescent="0.25">
      <c r="A13" s="1">
        <v>43180.518368055556</v>
      </c>
      <c r="B13">
        <v>0.32957700000000001</v>
      </c>
      <c r="C13">
        <v>323.452</v>
      </c>
      <c r="D13">
        <v>2.9080300000000001</v>
      </c>
      <c r="F13" s="2">
        <f t="shared" si="1"/>
        <v>5.3530575662723558</v>
      </c>
      <c r="G13" s="3">
        <f t="shared" si="2"/>
        <v>43175.165310489283</v>
      </c>
      <c r="H13" s="2" t="e">
        <f>VLOOKUP(G13,$A$2:$B$130,2)</f>
        <v>#N/A</v>
      </c>
      <c r="I13" s="2">
        <f t="shared" si="3"/>
        <v>323.452</v>
      </c>
      <c r="J13" s="3">
        <f t="shared" si="0"/>
        <v>43180.518368055556</v>
      </c>
    </row>
    <row r="14" spans="1:10" x14ac:dyDescent="0.25">
      <c r="A14" s="1">
        <v>43180.603020833332</v>
      </c>
      <c r="B14">
        <v>0.311054</v>
      </c>
      <c r="C14">
        <v>323.00299999999999</v>
      </c>
      <c r="D14">
        <v>3.3328199999999999</v>
      </c>
      <c r="F14" s="2">
        <f t="shared" si="1"/>
        <v>5.3604987443643743</v>
      </c>
      <c r="G14" s="3">
        <f t="shared" si="2"/>
        <v>43175.242522088971</v>
      </c>
      <c r="H14" s="2" t="e">
        <f>VLOOKUP(G14,$A$2:$B$130,2)</f>
        <v>#N/A</v>
      </c>
      <c r="I14" s="2">
        <f t="shared" si="3"/>
        <v>323.00299999999999</v>
      </c>
      <c r="J14" s="3">
        <f t="shared" si="0"/>
        <v>43180.603020833332</v>
      </c>
    </row>
    <row r="15" spans="1:10" x14ac:dyDescent="0.25">
      <c r="A15" s="1">
        <v>43180.64471064815</v>
      </c>
      <c r="B15">
        <v>0.30913600000000002</v>
      </c>
      <c r="C15">
        <v>326.97399999999999</v>
      </c>
      <c r="D15">
        <v>4.6746999999999996</v>
      </c>
      <c r="F15" s="2">
        <f t="shared" si="1"/>
        <v>5.2953971139170886</v>
      </c>
      <c r="G15" s="3">
        <f t="shared" si="2"/>
        <v>43175.349313534236</v>
      </c>
      <c r="H15" s="2" t="e">
        <f>VLOOKUP(G15,$A$2:$B$130,2)</f>
        <v>#N/A</v>
      </c>
      <c r="I15" s="2">
        <f t="shared" si="3"/>
        <v>326.97399999999999</v>
      </c>
      <c r="J15" s="3">
        <f t="shared" si="0"/>
        <v>43180.64471064815</v>
      </c>
    </row>
    <row r="16" spans="1:10" x14ac:dyDescent="0.25">
      <c r="A16" s="1">
        <v>43180.686412037037</v>
      </c>
      <c r="B16">
        <v>0.29067300000000001</v>
      </c>
      <c r="C16">
        <v>327.27800000000002</v>
      </c>
      <c r="D16">
        <v>4.9768999999999997</v>
      </c>
      <c r="F16" s="2">
        <f t="shared" si="1"/>
        <v>5.2904783576223453</v>
      </c>
      <c r="G16" s="3">
        <f t="shared" si="2"/>
        <v>43175.395933679414</v>
      </c>
      <c r="H16" s="2" t="e">
        <f>VLOOKUP(G16,$A$2:$B$130,2)</f>
        <v>#N/A</v>
      </c>
      <c r="I16" s="2">
        <f t="shared" si="3"/>
        <v>327.27800000000002</v>
      </c>
      <c r="J16" s="3">
        <f t="shared" si="0"/>
        <v>43180.686412037037</v>
      </c>
    </row>
    <row r="17" spans="1:10" x14ac:dyDescent="0.25">
      <c r="A17" s="1">
        <v>43180.728101851855</v>
      </c>
      <c r="B17">
        <v>0.287076</v>
      </c>
      <c r="C17">
        <v>328.322</v>
      </c>
      <c r="D17">
        <v>4.2361199999999997</v>
      </c>
      <c r="F17" s="2">
        <f t="shared" si="1"/>
        <v>5.2736556670766079</v>
      </c>
      <c r="G17" s="3">
        <f t="shared" si="2"/>
        <v>43175.454446184776</v>
      </c>
      <c r="H17" s="2" t="e">
        <f>VLOOKUP(G17,$A$2:$B$130,2)</f>
        <v>#N/A</v>
      </c>
      <c r="I17" s="2">
        <f t="shared" si="3"/>
        <v>328.322</v>
      </c>
      <c r="J17" s="3">
        <f t="shared" si="0"/>
        <v>43180.728101851855</v>
      </c>
    </row>
    <row r="18" spans="1:10" x14ac:dyDescent="0.25">
      <c r="A18" s="1">
        <v>43180.769791666666</v>
      </c>
      <c r="B18">
        <v>0.28245999999999999</v>
      </c>
      <c r="C18">
        <v>333.04300000000001</v>
      </c>
      <c r="D18">
        <v>4.8581200000000004</v>
      </c>
      <c r="F18" s="2">
        <f t="shared" si="1"/>
        <v>5.1988997694769923</v>
      </c>
      <c r="G18" s="3">
        <f t="shared" si="2"/>
        <v>43175.570891897187</v>
      </c>
      <c r="H18" s="2" t="e">
        <f>VLOOKUP(G18,$A$2:$B$130,2)</f>
        <v>#N/A</v>
      </c>
      <c r="I18" s="2">
        <f t="shared" si="3"/>
        <v>333.04300000000001</v>
      </c>
      <c r="J18" s="3">
        <f t="shared" si="0"/>
        <v>43180.769791666666</v>
      </c>
    </row>
    <row r="19" spans="1:10" x14ac:dyDescent="0.25">
      <c r="A19" s="1">
        <v>43180.811481481483</v>
      </c>
      <c r="B19">
        <v>0.27988299999999999</v>
      </c>
      <c r="C19">
        <v>336.75700000000001</v>
      </c>
      <c r="D19">
        <v>5.7507700000000002</v>
      </c>
      <c r="F19" s="2">
        <f t="shared" si="1"/>
        <v>5.1415625389403212</v>
      </c>
      <c r="G19" s="3">
        <f t="shared" si="2"/>
        <v>43175.669918942542</v>
      </c>
      <c r="H19" s="2" t="e">
        <f>VLOOKUP(G19,$A$2:$B$130,2)</f>
        <v>#N/A</v>
      </c>
      <c r="I19" s="2">
        <f t="shared" si="3"/>
        <v>336.75700000000001</v>
      </c>
      <c r="J19" s="3">
        <f t="shared" si="0"/>
        <v>43180.811481481483</v>
      </c>
    </row>
    <row r="20" spans="1:10" x14ac:dyDescent="0.25">
      <c r="A20" s="1">
        <v>43180.853171296294</v>
      </c>
      <c r="B20">
        <v>0.27622600000000003</v>
      </c>
      <c r="C20">
        <v>335.80799999999999</v>
      </c>
      <c r="D20">
        <v>5.7931600000000003</v>
      </c>
      <c r="F20" s="2">
        <f t="shared" si="1"/>
        <v>5.1560926956056017</v>
      </c>
      <c r="G20" s="3">
        <f t="shared" si="2"/>
        <v>43175.697078600686</v>
      </c>
      <c r="H20" s="2" t="e">
        <f>VLOOKUP(G20,$A$2:$B$130,2)</f>
        <v>#N/A</v>
      </c>
      <c r="I20" s="2">
        <f t="shared" si="3"/>
        <v>335.80799999999999</v>
      </c>
      <c r="J20" s="3">
        <f t="shared" si="0"/>
        <v>43180.853171296294</v>
      </c>
    </row>
    <row r="21" spans="1:10" x14ac:dyDescent="0.25">
      <c r="A21" s="1">
        <v>43180.894872685189</v>
      </c>
      <c r="B21">
        <v>0.270291</v>
      </c>
      <c r="C21">
        <v>332.21600000000001</v>
      </c>
      <c r="D21">
        <v>4.8552099999999996</v>
      </c>
      <c r="F21" s="2">
        <f t="shared" si="1"/>
        <v>5.2118416208910041</v>
      </c>
      <c r="G21" s="3">
        <f t="shared" si="2"/>
        <v>43175.683031064298</v>
      </c>
      <c r="H21" s="2" t="e">
        <f>VLOOKUP(G21,$A$2:$B$130,2)</f>
        <v>#N/A</v>
      </c>
      <c r="I21" s="2">
        <f t="shared" si="3"/>
        <v>332.21600000000001</v>
      </c>
      <c r="J21" s="3">
        <f t="shared" si="0"/>
        <v>43180.894872685189</v>
      </c>
    </row>
    <row r="22" spans="1:10" x14ac:dyDescent="0.25">
      <c r="A22" s="1">
        <v>43180.936562499999</v>
      </c>
      <c r="B22">
        <v>0.27149000000000001</v>
      </c>
      <c r="C22">
        <v>334.065</v>
      </c>
      <c r="D22">
        <v>4.5045299999999999</v>
      </c>
      <c r="F22" s="2">
        <f t="shared" si="1"/>
        <v>5.1829948540730877</v>
      </c>
      <c r="G22" s="3">
        <f t="shared" si="2"/>
        <v>43175.753567645923</v>
      </c>
      <c r="H22" s="2" t="e">
        <f>VLOOKUP(G22,$A$2:$B$130,2)</f>
        <v>#N/A</v>
      </c>
      <c r="I22" s="2">
        <f t="shared" si="3"/>
        <v>334.065</v>
      </c>
      <c r="J22" s="3">
        <f t="shared" si="0"/>
        <v>43180.936562499999</v>
      </c>
    </row>
    <row r="23" spans="1:10" x14ac:dyDescent="0.25">
      <c r="A23" s="1">
        <v>43180.978252314817</v>
      </c>
      <c r="B23">
        <v>0.26189899999999999</v>
      </c>
      <c r="C23">
        <v>349.48</v>
      </c>
      <c r="D23">
        <v>5.4433299999999996</v>
      </c>
      <c r="F23" s="2">
        <f t="shared" si="1"/>
        <v>4.9543812977163952</v>
      </c>
      <c r="G23" s="3">
        <f t="shared" si="2"/>
        <v>43176.023871017103</v>
      </c>
      <c r="H23" s="2" t="e">
        <f>VLOOKUP(G23,$A$2:$B$130,2)</f>
        <v>#N/A</v>
      </c>
      <c r="I23" s="2">
        <f t="shared" si="3"/>
        <v>349.48</v>
      </c>
      <c r="J23" s="3">
        <f t="shared" si="0"/>
        <v>43180.978252314817</v>
      </c>
    </row>
    <row r="24" spans="1:10" x14ac:dyDescent="0.25">
      <c r="A24" s="1">
        <v>43181.019942129627</v>
      </c>
      <c r="B24">
        <v>0.26627499999999998</v>
      </c>
      <c r="C24">
        <v>353.87599999999998</v>
      </c>
      <c r="D24">
        <v>5.4838500000000003</v>
      </c>
      <c r="F24" s="2">
        <f t="shared" si="1"/>
        <v>4.8928358405936709</v>
      </c>
      <c r="G24" s="3">
        <f t="shared" si="2"/>
        <v>43176.127106289037</v>
      </c>
      <c r="H24" s="2" t="e">
        <f>VLOOKUP(G24,$A$2:$B$130,2)</f>
        <v>#N/A</v>
      </c>
      <c r="I24" s="2">
        <f t="shared" si="3"/>
        <v>353.87599999999998</v>
      </c>
      <c r="J24" s="3">
        <f t="shared" si="0"/>
        <v>43181.019942129627</v>
      </c>
    </row>
    <row r="25" spans="1:10" x14ac:dyDescent="0.25">
      <c r="A25" s="1">
        <v>43181.061631944445</v>
      </c>
      <c r="B25">
        <v>0.26100000000000001</v>
      </c>
      <c r="C25">
        <v>347.12099999999998</v>
      </c>
      <c r="D25">
        <v>4.8182099999999997</v>
      </c>
      <c r="F25" s="2">
        <f t="shared" si="1"/>
        <v>4.988050783230995</v>
      </c>
      <c r="G25" s="3">
        <f t="shared" si="2"/>
        <v>43176.073581161218</v>
      </c>
      <c r="H25" s="2" t="e">
        <f>VLOOKUP(G25,$A$2:$B$130,2)</f>
        <v>#N/A</v>
      </c>
      <c r="I25" s="2">
        <f t="shared" si="3"/>
        <v>347.12099999999998</v>
      </c>
      <c r="J25" s="3">
        <f t="shared" si="0"/>
        <v>43181.061631944445</v>
      </c>
    </row>
    <row r="26" spans="1:10" x14ac:dyDescent="0.25">
      <c r="A26" s="1">
        <v>43181.103321759256</v>
      </c>
      <c r="B26">
        <v>0.25051000000000001</v>
      </c>
      <c r="C26">
        <v>341.286</v>
      </c>
      <c r="D26">
        <v>4.2340999999999998</v>
      </c>
      <c r="F26" s="2">
        <f t="shared" si="1"/>
        <v>5.0733319735527571</v>
      </c>
      <c r="G26" s="3">
        <f t="shared" si="2"/>
        <v>43176.029989785704</v>
      </c>
      <c r="H26" s="2" t="e">
        <f>VLOOKUP(G26,$A$2:$B$130,2)</f>
        <v>#N/A</v>
      </c>
      <c r="I26" s="2">
        <f t="shared" si="3"/>
        <v>341.286</v>
      </c>
      <c r="J26" s="3">
        <f t="shared" si="0"/>
        <v>43181.103321759256</v>
      </c>
    </row>
    <row r="27" spans="1:10" x14ac:dyDescent="0.25">
      <c r="A27" s="1">
        <v>43181.145011574074</v>
      </c>
      <c r="B27">
        <v>0.25224800000000003</v>
      </c>
      <c r="C27">
        <v>336.738</v>
      </c>
      <c r="D27">
        <v>4.1635900000000001</v>
      </c>
      <c r="F27" s="2">
        <f t="shared" si="1"/>
        <v>5.1418526448631461</v>
      </c>
      <c r="G27" s="3">
        <f t="shared" si="2"/>
        <v>43176.003158929212</v>
      </c>
      <c r="H27" s="2" t="e">
        <f>VLOOKUP(G27,$A$2:$B$130,2)</f>
        <v>#N/A</v>
      </c>
      <c r="I27" s="2">
        <f t="shared" si="3"/>
        <v>336.738</v>
      </c>
      <c r="J27" s="3">
        <f t="shared" si="0"/>
        <v>43181.145011574074</v>
      </c>
    </row>
    <row r="28" spans="1:10" x14ac:dyDescent="0.25">
      <c r="A28" s="1">
        <v>43181.186701388891</v>
      </c>
      <c r="B28">
        <v>0.25704399999999999</v>
      </c>
      <c r="C28">
        <v>337.226</v>
      </c>
      <c r="D28">
        <v>4.5875199999999996</v>
      </c>
      <c r="F28" s="2">
        <f t="shared" si="1"/>
        <v>5.1344118660065527</v>
      </c>
      <c r="G28" s="3">
        <f t="shared" si="2"/>
        <v>43176.052289522886</v>
      </c>
      <c r="H28" s="2" t="e">
        <f>VLOOKUP(G28,$A$2:$B$130,2)</f>
        <v>#N/A</v>
      </c>
      <c r="I28" s="2">
        <f t="shared" si="3"/>
        <v>337.226</v>
      </c>
      <c r="J28" s="3">
        <f t="shared" si="0"/>
        <v>43181.186701388891</v>
      </c>
    </row>
    <row r="29" spans="1:10" x14ac:dyDescent="0.25">
      <c r="A29" s="1">
        <v>43181.228391203702</v>
      </c>
      <c r="B29">
        <v>0.25566499999999998</v>
      </c>
      <c r="C29">
        <v>335.20400000000001</v>
      </c>
      <c r="D29">
        <v>4.6417900000000003</v>
      </c>
      <c r="F29" s="2">
        <f t="shared" si="1"/>
        <v>5.1653833961585365</v>
      </c>
      <c r="G29" s="3">
        <f t="shared" si="2"/>
        <v>43176.063007807541</v>
      </c>
      <c r="H29" s="2" t="e">
        <f>VLOOKUP(G29,$A$2:$B$130,2)</f>
        <v>#N/A</v>
      </c>
      <c r="I29" s="2">
        <f t="shared" si="3"/>
        <v>335.20400000000001</v>
      </c>
      <c r="J29" s="3">
        <f t="shared" si="0"/>
        <v>43181.228391203702</v>
      </c>
    </row>
    <row r="30" spans="1:10" x14ac:dyDescent="0.25">
      <c r="A30" s="1">
        <v>43181.27008101852</v>
      </c>
      <c r="B30">
        <v>0.247392</v>
      </c>
      <c r="C30">
        <v>329.25599999999997</v>
      </c>
      <c r="D30">
        <v>3.9856400000000001</v>
      </c>
      <c r="F30" s="2">
        <f t="shared" si="1"/>
        <v>5.2586958959773735</v>
      </c>
      <c r="G30" s="3">
        <f t="shared" si="2"/>
        <v>43176.01138512254</v>
      </c>
      <c r="H30" s="2" t="e">
        <f>VLOOKUP(G30,$A$2:$B$130,2)</f>
        <v>#N/A</v>
      </c>
      <c r="I30" s="2">
        <f t="shared" si="3"/>
        <v>329.25599999999997</v>
      </c>
      <c r="J30" s="3">
        <f t="shared" si="0"/>
        <v>43181.27008101852</v>
      </c>
    </row>
    <row r="31" spans="1:10" x14ac:dyDescent="0.25">
      <c r="A31" s="1">
        <v>43181.31177083333</v>
      </c>
      <c r="B31">
        <v>0.25062899999999999</v>
      </c>
      <c r="C31">
        <v>326.517</v>
      </c>
      <c r="D31">
        <v>3.5429900000000001</v>
      </c>
      <c r="F31" s="2">
        <f t="shared" si="1"/>
        <v>5.3028086621092498</v>
      </c>
      <c r="G31" s="3">
        <f t="shared" si="2"/>
        <v>43176.008962171218</v>
      </c>
      <c r="H31" s="2" t="e">
        <f>VLOOKUP(G31,$A$2:$B$130,2)</f>
        <v>#N/A</v>
      </c>
      <c r="I31" s="2">
        <f t="shared" si="3"/>
        <v>326.517</v>
      </c>
      <c r="J31" s="3">
        <f t="shared" si="0"/>
        <v>43181.31177083333</v>
      </c>
    </row>
    <row r="32" spans="1:10" x14ac:dyDescent="0.25">
      <c r="A32" s="1">
        <v>43181.353460648148</v>
      </c>
      <c r="B32">
        <v>0.24457499999999999</v>
      </c>
      <c r="C32">
        <v>325.786</v>
      </c>
      <c r="D32">
        <v>4.30966</v>
      </c>
      <c r="F32" s="2">
        <f t="shared" si="1"/>
        <v>5.3147071265368249</v>
      </c>
      <c r="G32" s="3">
        <f t="shared" si="2"/>
        <v>43176.038753521614</v>
      </c>
      <c r="H32" s="2" t="e">
        <f>VLOOKUP(G32,$A$2:$B$130,2)</f>
        <v>#N/A</v>
      </c>
      <c r="I32" s="2">
        <f t="shared" si="3"/>
        <v>325.786</v>
      </c>
      <c r="J32" s="3">
        <f t="shared" si="0"/>
        <v>43181.353460648148</v>
      </c>
    </row>
    <row r="33" spans="1:10" x14ac:dyDescent="0.25">
      <c r="A33" s="1">
        <v>43181.395150462966</v>
      </c>
      <c r="B33">
        <v>0.23846100000000001</v>
      </c>
      <c r="C33">
        <v>324.346</v>
      </c>
      <c r="D33">
        <v>5.3667499999999997</v>
      </c>
      <c r="F33" s="2">
        <f t="shared" si="1"/>
        <v>5.3383028491978495</v>
      </c>
      <c r="G33" s="3">
        <f t="shared" si="2"/>
        <v>43176.056847613771</v>
      </c>
      <c r="H33" s="2" t="e">
        <f>VLOOKUP(G33,$A$2:$B$130,2)</f>
        <v>#N/A</v>
      </c>
      <c r="I33" s="2">
        <f t="shared" si="3"/>
        <v>324.346</v>
      </c>
      <c r="J33" s="3">
        <f t="shared" si="0"/>
        <v>43181.395150462966</v>
      </c>
    </row>
    <row r="34" spans="1:10" x14ac:dyDescent="0.25">
      <c r="A34" s="1">
        <v>43181.436840277776</v>
      </c>
      <c r="B34">
        <v>0.22863</v>
      </c>
      <c r="C34">
        <v>324.70499999999998</v>
      </c>
      <c r="D34">
        <v>5.84612</v>
      </c>
      <c r="F34" s="2">
        <f t="shared" si="1"/>
        <v>5.3324007204260049</v>
      </c>
      <c r="G34" s="3">
        <f t="shared" si="2"/>
        <v>43176.104439557348</v>
      </c>
      <c r="H34" s="2" t="e">
        <f>VLOOKUP(G34,$A$2:$B$130,2)</f>
        <v>#N/A</v>
      </c>
      <c r="I34" s="2">
        <f t="shared" si="3"/>
        <v>324.70499999999998</v>
      </c>
      <c r="J34" s="3">
        <f t="shared" si="0"/>
        <v>43181.436840277776</v>
      </c>
    </row>
    <row r="35" spans="1:10" x14ac:dyDescent="0.25">
      <c r="A35" s="1">
        <v>43181.478530092594</v>
      </c>
      <c r="B35">
        <v>0.227491</v>
      </c>
      <c r="C35">
        <v>335.86900000000003</v>
      </c>
      <c r="D35">
        <v>6.9020000000000001</v>
      </c>
      <c r="F35" s="2">
        <f t="shared" si="1"/>
        <v>5.1551562541524394</v>
      </c>
      <c r="G35" s="3">
        <f t="shared" si="2"/>
        <v>43176.323373838444</v>
      </c>
      <c r="H35" s="2" t="e">
        <f>VLOOKUP(G35,$A$2:$B$130,2)</f>
        <v>#N/A</v>
      </c>
      <c r="I35" s="2">
        <f t="shared" si="3"/>
        <v>335.86900000000003</v>
      </c>
      <c r="J35" s="3">
        <f t="shared" si="0"/>
        <v>43181.478530092594</v>
      </c>
    </row>
    <row r="36" spans="1:10" x14ac:dyDescent="0.25">
      <c r="A36" s="1">
        <v>43181.520219907405</v>
      </c>
      <c r="B36">
        <v>0.218919</v>
      </c>
      <c r="C36">
        <v>337.42599999999999</v>
      </c>
      <c r="D36">
        <v>8.1542399999999997</v>
      </c>
      <c r="F36" s="2">
        <f t="shared" si="1"/>
        <v>5.1313685842997456</v>
      </c>
      <c r="G36" s="3">
        <f t="shared" si="2"/>
        <v>43176.388851323107</v>
      </c>
      <c r="H36" s="2" t="e">
        <f>VLOOKUP(G36,$A$2:$B$130,2)</f>
        <v>#N/A</v>
      </c>
      <c r="I36" s="2">
        <f t="shared" si="3"/>
        <v>337.42599999999999</v>
      </c>
      <c r="J36" s="3">
        <f t="shared" si="0"/>
        <v>43181.520219907405</v>
      </c>
    </row>
    <row r="37" spans="1:10" x14ac:dyDescent="0.25">
      <c r="A37" s="1">
        <v>43181.561921296299</v>
      </c>
      <c r="B37">
        <v>0.218859</v>
      </c>
      <c r="C37">
        <v>331.16199999999998</v>
      </c>
      <c r="D37">
        <v>7.1517499999999998</v>
      </c>
      <c r="F37" s="2">
        <f t="shared" si="1"/>
        <v>5.2284295176557878</v>
      </c>
      <c r="G37" s="3">
        <f t="shared" si="2"/>
        <v>43176.333491778641</v>
      </c>
      <c r="H37" s="2" t="e">
        <f>VLOOKUP(G37,$A$2:$B$130,2)</f>
        <v>#N/A</v>
      </c>
      <c r="I37" s="2">
        <f t="shared" si="3"/>
        <v>331.16199999999998</v>
      </c>
      <c r="J37" s="3">
        <f t="shared" si="0"/>
        <v>43181.561921296299</v>
      </c>
    </row>
    <row r="38" spans="1:10" x14ac:dyDescent="0.25">
      <c r="A38" s="1">
        <v>43181.603622685187</v>
      </c>
      <c r="B38">
        <v>0.201235</v>
      </c>
      <c r="C38">
        <v>323.58300000000003</v>
      </c>
      <c r="D38">
        <v>5.3828199999999997</v>
      </c>
      <c r="F38" s="2">
        <f t="shared" si="1"/>
        <v>5.3508904235572503</v>
      </c>
      <c r="G38" s="3">
        <f t="shared" si="2"/>
        <v>43176.25273226163</v>
      </c>
      <c r="H38" s="2" t="e">
        <f>VLOOKUP(G38,$A$2:$B$130,2)</f>
        <v>#N/A</v>
      </c>
      <c r="I38" s="2">
        <f t="shared" si="3"/>
        <v>323.58300000000003</v>
      </c>
      <c r="J38" s="3">
        <f t="shared" si="0"/>
        <v>43181.603622685187</v>
      </c>
    </row>
    <row r="39" spans="1:10" x14ac:dyDescent="0.25">
      <c r="A39" s="1">
        <v>43181.93818287037</v>
      </c>
      <c r="B39">
        <v>0.13181899999999999</v>
      </c>
      <c r="C39">
        <v>402.55099999999999</v>
      </c>
      <c r="D39">
        <v>12.585900000000001</v>
      </c>
      <c r="F39" s="2">
        <f t="shared" si="1"/>
        <v>4.3012119605364934</v>
      </c>
      <c r="G39" s="3">
        <f t="shared" si="2"/>
        <v>43177.636970909836</v>
      </c>
      <c r="H39" s="2" t="e">
        <f>VLOOKUP(G39,$A$2:$B$130,2)</f>
        <v>#N/A</v>
      </c>
      <c r="I39" s="2">
        <f t="shared" si="3"/>
        <v>402.55099999999999</v>
      </c>
      <c r="J39" s="3">
        <f t="shared" si="0"/>
        <v>43181.93818287037</v>
      </c>
    </row>
    <row r="40" spans="1:10" x14ac:dyDescent="0.25">
      <c r="A40" s="1">
        <v>43181.979872685188</v>
      </c>
      <c r="B40">
        <v>0.124026</v>
      </c>
      <c r="C40">
        <v>417.625</v>
      </c>
      <c r="D40">
        <v>13.1532</v>
      </c>
      <c r="F40" s="2">
        <f t="shared" si="1"/>
        <v>4.1459615107475036</v>
      </c>
      <c r="G40" s="3">
        <f t="shared" si="2"/>
        <v>43177.833911174443</v>
      </c>
      <c r="H40" s="2" t="e">
        <f>VLOOKUP(G40,$A$2:$B$130,2)</f>
        <v>#N/A</v>
      </c>
      <c r="I40" s="2">
        <f t="shared" si="3"/>
        <v>417.625</v>
      </c>
      <c r="J40" s="3">
        <f t="shared" si="0"/>
        <v>43181.979872685188</v>
      </c>
    </row>
    <row r="41" spans="1:10" x14ac:dyDescent="0.25">
      <c r="A41" s="1">
        <v>43182.021562499998</v>
      </c>
      <c r="B41">
        <v>0.133797</v>
      </c>
      <c r="C41">
        <v>422.851</v>
      </c>
      <c r="D41">
        <v>13.7521</v>
      </c>
      <c r="F41" s="2">
        <f t="shared" si="1"/>
        <v>4.0947217244985259</v>
      </c>
      <c r="G41" s="3">
        <f t="shared" si="2"/>
        <v>43177.926840775501</v>
      </c>
      <c r="H41" s="2" t="e">
        <f>VLOOKUP(G41,$A$2:$B$130,2)</f>
        <v>#N/A</v>
      </c>
      <c r="I41" s="2">
        <f t="shared" si="3"/>
        <v>422.851</v>
      </c>
      <c r="J41" s="3">
        <f t="shared" si="0"/>
        <v>43182.021562499998</v>
      </c>
    </row>
    <row r="42" spans="1:10" x14ac:dyDescent="0.25">
      <c r="A42" s="1">
        <v>43182.063252314816</v>
      </c>
      <c r="B42">
        <v>0.12870200000000001</v>
      </c>
      <c r="C42">
        <v>421.41399999999999</v>
      </c>
      <c r="D42">
        <v>13.8338</v>
      </c>
      <c r="F42" s="2">
        <f t="shared" si="1"/>
        <v>4.1086845143396422</v>
      </c>
      <c r="G42" s="3">
        <f t="shared" si="2"/>
        <v>43177.95456780048</v>
      </c>
      <c r="H42" s="2" t="e">
        <f>VLOOKUP(G42,$A$2:$B$130,2)</f>
        <v>#N/A</v>
      </c>
      <c r="I42" s="2">
        <f t="shared" si="3"/>
        <v>421.41399999999999</v>
      </c>
      <c r="J42" s="3">
        <f t="shared" si="0"/>
        <v>43182.063252314816</v>
      </c>
    </row>
    <row r="43" spans="1:10" x14ac:dyDescent="0.25">
      <c r="A43" s="1">
        <v>43182.104942129627</v>
      </c>
      <c r="B43">
        <v>0.1308</v>
      </c>
      <c r="C43">
        <v>420.33699999999999</v>
      </c>
      <c r="D43">
        <v>11.6844</v>
      </c>
      <c r="F43" s="2">
        <f t="shared" si="1"/>
        <v>4.1192119083638277</v>
      </c>
      <c r="G43" s="3">
        <f t="shared" si="2"/>
        <v>43177.985730221262</v>
      </c>
      <c r="H43" s="2" t="e">
        <f>VLOOKUP(G43,$A$2:$B$130,2)</f>
        <v>#N/A</v>
      </c>
      <c r="I43" s="2">
        <f t="shared" si="3"/>
        <v>420.33699999999999</v>
      </c>
      <c r="J43" s="3">
        <f t="shared" si="0"/>
        <v>43182.104942129627</v>
      </c>
    </row>
    <row r="44" spans="1:10" x14ac:dyDescent="0.25">
      <c r="A44" s="1">
        <v>43182.146631944444</v>
      </c>
      <c r="B44">
        <v>0.13127900000000001</v>
      </c>
      <c r="C44">
        <v>425.00200000000001</v>
      </c>
      <c r="D44">
        <v>10.9392</v>
      </c>
      <c r="F44" s="2">
        <f t="shared" si="1"/>
        <v>4.0739977127776479</v>
      </c>
      <c r="G44" s="3">
        <f t="shared" si="2"/>
        <v>43178.07263423167</v>
      </c>
      <c r="H44" s="2" t="e">
        <f>VLOOKUP(G44,$A$2:$B$130,2)</f>
        <v>#N/A</v>
      </c>
      <c r="I44" s="2">
        <f t="shared" si="3"/>
        <v>425.00200000000001</v>
      </c>
      <c r="J44" s="3">
        <f t="shared" si="0"/>
        <v>43182.146631944444</v>
      </c>
    </row>
    <row r="45" spans="1:10" x14ac:dyDescent="0.25">
      <c r="A45" s="1">
        <v>43182.188333333332</v>
      </c>
      <c r="B45">
        <v>0.126304</v>
      </c>
      <c r="C45">
        <v>431.95</v>
      </c>
      <c r="D45">
        <v>9.6008499999999994</v>
      </c>
      <c r="F45" s="2">
        <f t="shared" si="1"/>
        <v>4.0084666649517908</v>
      </c>
      <c r="G45" s="3">
        <f t="shared" si="2"/>
        <v>43178.179866668383</v>
      </c>
      <c r="H45" s="2" t="e">
        <f>VLOOKUP(G45,$A$2:$B$130,2)</f>
        <v>#N/A</v>
      </c>
      <c r="I45" s="2">
        <f t="shared" si="3"/>
        <v>431.95</v>
      </c>
      <c r="J45" s="3">
        <f t="shared" si="0"/>
        <v>43182.188333333332</v>
      </c>
    </row>
    <row r="46" spans="1:10" x14ac:dyDescent="0.25">
      <c r="A46" s="1">
        <v>43182.230023148149</v>
      </c>
      <c r="B46">
        <v>0.115394</v>
      </c>
      <c r="C46">
        <v>436.11799999999999</v>
      </c>
      <c r="D46">
        <v>8.2329899999999991</v>
      </c>
      <c r="F46" s="2">
        <f t="shared" si="1"/>
        <v>3.970157562691579</v>
      </c>
      <c r="G46" s="3">
        <f t="shared" si="2"/>
        <v>43178.25986558546</v>
      </c>
      <c r="H46" s="2" t="e">
        <f>VLOOKUP(G46,$A$2:$B$130,2)</f>
        <v>#N/A</v>
      </c>
      <c r="I46" s="2">
        <f t="shared" si="3"/>
        <v>436.11799999999999</v>
      </c>
      <c r="J46" s="3">
        <f t="shared" si="0"/>
        <v>43182.230023148149</v>
      </c>
    </row>
    <row r="47" spans="1:10" x14ac:dyDescent="0.25">
      <c r="A47" s="1">
        <v>43182.27171296296</v>
      </c>
      <c r="B47">
        <v>0.11401500000000001</v>
      </c>
      <c r="C47">
        <v>431.94900000000001</v>
      </c>
      <c r="D47">
        <v>7.7033300000000002</v>
      </c>
      <c r="F47" s="2">
        <f t="shared" si="1"/>
        <v>4.0084759449053609</v>
      </c>
      <c r="G47" s="3">
        <f t="shared" si="2"/>
        <v>43178.263237018058</v>
      </c>
      <c r="H47" s="2" t="e">
        <f>VLOOKUP(G47,$A$2:$B$130,2)</f>
        <v>#N/A</v>
      </c>
      <c r="I47" s="2">
        <f t="shared" si="3"/>
        <v>431.94900000000001</v>
      </c>
      <c r="J47" s="3">
        <f t="shared" si="0"/>
        <v>43182.27171296296</v>
      </c>
    </row>
    <row r="48" spans="1:10" x14ac:dyDescent="0.25">
      <c r="A48" s="1">
        <v>43182.313402777778</v>
      </c>
      <c r="B48">
        <v>0.11161699999999999</v>
      </c>
      <c r="C48">
        <v>432.61099999999999</v>
      </c>
      <c r="D48">
        <v>7.7687200000000001</v>
      </c>
      <c r="F48" s="2">
        <f t="shared" si="1"/>
        <v>4.0023420022281586</v>
      </c>
      <c r="G48" s="3">
        <f t="shared" si="2"/>
        <v>43178.311060775552</v>
      </c>
      <c r="H48" s="2" t="e">
        <f>VLOOKUP(G48,$A$2:$B$130,2)</f>
        <v>#N/A</v>
      </c>
      <c r="I48" s="2">
        <f t="shared" si="3"/>
        <v>432.61099999999999</v>
      </c>
      <c r="J48" s="3">
        <f t="shared" si="0"/>
        <v>43182.313402777778</v>
      </c>
    </row>
    <row r="49" spans="1:10" x14ac:dyDescent="0.25">
      <c r="A49" s="1">
        <v>43182.330972222226</v>
      </c>
      <c r="B49">
        <v>0.11011899999999999</v>
      </c>
      <c r="C49">
        <v>437.63900000000001</v>
      </c>
      <c r="D49">
        <v>7.9843599999999997</v>
      </c>
      <c r="F49" s="2">
        <f t="shared" si="1"/>
        <v>3.9563594102123578</v>
      </c>
      <c r="G49" s="3">
        <f t="shared" si="2"/>
        <v>43178.374612812011</v>
      </c>
      <c r="H49" s="2" t="e">
        <f>VLOOKUP(G49,$A$2:$B$130,2)</f>
        <v>#N/A</v>
      </c>
      <c r="I49" s="2">
        <f t="shared" si="3"/>
        <v>437.63900000000001</v>
      </c>
      <c r="J49" s="3">
        <f t="shared" si="0"/>
        <v>43182.330972222226</v>
      </c>
    </row>
    <row r="50" spans="1:10" x14ac:dyDescent="0.25">
      <c r="A50" s="1">
        <v>43182.372662037036</v>
      </c>
      <c r="B50">
        <v>0.112457</v>
      </c>
      <c r="C50">
        <v>452.798</v>
      </c>
      <c r="D50">
        <v>9.1625599999999991</v>
      </c>
      <c r="F50" s="2">
        <f t="shared" si="1"/>
        <v>3.8239064128505995</v>
      </c>
      <c r="G50" s="3">
        <f t="shared" si="2"/>
        <v>43178.548755624186</v>
      </c>
      <c r="H50" s="2" t="e">
        <f>VLOOKUP(G50,$A$2:$B$130,2)</f>
        <v>#N/A</v>
      </c>
      <c r="I50" s="2">
        <f t="shared" si="3"/>
        <v>452.798</v>
      </c>
      <c r="J50" s="3">
        <f t="shared" si="0"/>
        <v>43182.372662037036</v>
      </c>
    </row>
    <row r="51" spans="1:10" x14ac:dyDescent="0.25">
      <c r="A51" s="1">
        <v>43182.414351851854</v>
      </c>
      <c r="B51">
        <v>0.112756</v>
      </c>
      <c r="C51">
        <v>449.75799999999998</v>
      </c>
      <c r="D51">
        <v>9.7823899999999995</v>
      </c>
      <c r="F51" s="2">
        <f t="shared" si="1"/>
        <v>3.8497529247415856</v>
      </c>
      <c r="G51" s="3">
        <f t="shared" si="2"/>
        <v>43178.564598927114</v>
      </c>
      <c r="H51" s="2" t="e">
        <f>VLOOKUP(G51,$A$2:$B$130,2)</f>
        <v>#N/A</v>
      </c>
      <c r="I51" s="2">
        <f t="shared" si="3"/>
        <v>449.75799999999998</v>
      </c>
      <c r="J51" s="3">
        <f t="shared" si="0"/>
        <v>43182.414351851854</v>
      </c>
    </row>
    <row r="52" spans="1:10" x14ac:dyDescent="0.25">
      <c r="A52" s="1">
        <v>43182.456030092595</v>
      </c>
      <c r="B52">
        <v>0.11233700000000001</v>
      </c>
      <c r="C52">
        <v>440.08300000000003</v>
      </c>
      <c r="D52">
        <v>9.8535000000000004</v>
      </c>
      <c r="F52" s="2">
        <f t="shared" si="1"/>
        <v>3.9343877766828661</v>
      </c>
      <c r="G52" s="3">
        <f t="shared" si="2"/>
        <v>43178.521642315915</v>
      </c>
      <c r="H52" s="2" t="e">
        <f>VLOOKUP(G52,$A$2:$B$130,2)</f>
        <v>#N/A</v>
      </c>
      <c r="I52" s="2">
        <f t="shared" si="3"/>
        <v>440.08300000000003</v>
      </c>
      <c r="J52" s="3">
        <f t="shared" si="0"/>
        <v>43182.456030092595</v>
      </c>
    </row>
    <row r="53" spans="1:10" x14ac:dyDescent="0.25">
      <c r="A53" s="1">
        <v>43182.497731481482</v>
      </c>
      <c r="B53">
        <v>0.11347599999999999</v>
      </c>
      <c r="C53">
        <v>437.149</v>
      </c>
      <c r="D53">
        <v>10.158799999999999</v>
      </c>
      <c r="F53" s="2">
        <f t="shared" si="1"/>
        <v>3.9607940906325432</v>
      </c>
      <c r="G53" s="3">
        <f t="shared" si="2"/>
        <v>43178.536937390847</v>
      </c>
      <c r="H53" s="2" t="e">
        <f>VLOOKUP(G53,$A$2:$B$130,2)</f>
        <v>#N/A</v>
      </c>
      <c r="I53" s="2">
        <f t="shared" si="3"/>
        <v>437.149</v>
      </c>
      <c r="J53" s="3">
        <f t="shared" si="0"/>
        <v>43182.497731481482</v>
      </c>
    </row>
    <row r="54" spans="1:10" x14ac:dyDescent="0.25">
      <c r="A54" s="1">
        <v>43182.539421296293</v>
      </c>
      <c r="B54">
        <v>0.10832</v>
      </c>
      <c r="C54">
        <v>435.16300000000001</v>
      </c>
      <c r="D54">
        <v>9.8372600000000006</v>
      </c>
      <c r="F54" s="2">
        <f t="shared" si="1"/>
        <v>3.9788703909246093</v>
      </c>
      <c r="G54" s="3">
        <f t="shared" si="2"/>
        <v>43178.560550905371</v>
      </c>
      <c r="H54" s="2" t="e">
        <f>VLOOKUP(G54,$A$2:$B$130,2)</f>
        <v>#N/A</v>
      </c>
      <c r="I54" s="2">
        <f t="shared" si="3"/>
        <v>435.16300000000001</v>
      </c>
      <c r="J54" s="3">
        <f t="shared" si="0"/>
        <v>43182.539421296293</v>
      </c>
    </row>
    <row r="55" spans="1:10" x14ac:dyDescent="0.25">
      <c r="A55" s="1">
        <v>43182.581238425926</v>
      </c>
      <c r="B55">
        <v>0.106582</v>
      </c>
      <c r="C55">
        <v>440.75799999999998</v>
      </c>
      <c r="D55">
        <v>9.4702599999999997</v>
      </c>
      <c r="F55" s="2">
        <f t="shared" si="1"/>
        <v>3.9283624481595929</v>
      </c>
      <c r="G55" s="3">
        <f t="shared" si="2"/>
        <v>43178.652875977765</v>
      </c>
      <c r="H55" s="2" t="e">
        <f>VLOOKUP(G55,$A$2:$B$130,2)</f>
        <v>#N/A</v>
      </c>
      <c r="I55" s="2">
        <f t="shared" si="3"/>
        <v>440.75799999999998</v>
      </c>
      <c r="J55" s="3">
        <f t="shared" si="0"/>
        <v>43182.581238425926</v>
      </c>
    </row>
    <row r="56" spans="1:10" x14ac:dyDescent="0.25">
      <c r="A56" s="1">
        <v>43182.622928240744</v>
      </c>
      <c r="B56">
        <v>0.104364</v>
      </c>
      <c r="C56">
        <v>453.125</v>
      </c>
      <c r="D56">
        <v>9.9388900000000007</v>
      </c>
      <c r="F56" s="2">
        <f t="shared" si="1"/>
        <v>3.8211468710089402</v>
      </c>
      <c r="G56" s="3">
        <f t="shared" si="2"/>
        <v>43178.801781369737</v>
      </c>
      <c r="H56" s="2" t="e">
        <f>VLOOKUP(G56,$A$2:$B$130,2)</f>
        <v>#N/A</v>
      </c>
      <c r="I56" s="2">
        <f t="shared" si="3"/>
        <v>453.125</v>
      </c>
      <c r="J56" s="3">
        <f t="shared" si="0"/>
        <v>43182.622928240744</v>
      </c>
    </row>
    <row r="57" spans="1:10" x14ac:dyDescent="0.25">
      <c r="A57" s="1">
        <v>43182.664629629631</v>
      </c>
      <c r="B57">
        <v>0.104064</v>
      </c>
      <c r="C57">
        <v>471.22300000000001</v>
      </c>
      <c r="D57">
        <v>9.9196600000000004</v>
      </c>
      <c r="F57" s="2">
        <f t="shared" si="1"/>
        <v>3.6743902057538063</v>
      </c>
      <c r="G57" s="3">
        <f t="shared" si="2"/>
        <v>43178.990239423874</v>
      </c>
      <c r="H57" s="2" t="e">
        <f>VLOOKUP(G57,$A$2:$B$130,2)</f>
        <v>#N/A</v>
      </c>
      <c r="I57" s="2">
        <f t="shared" si="3"/>
        <v>471.22300000000001</v>
      </c>
      <c r="J57" s="3">
        <f t="shared" si="0"/>
        <v>43182.664629629631</v>
      </c>
    </row>
    <row r="58" spans="1:10" x14ac:dyDescent="0.25">
      <c r="A58" s="1">
        <v>43182.706319444442</v>
      </c>
      <c r="B58">
        <v>0.101067</v>
      </c>
      <c r="C58">
        <v>474.90199999999999</v>
      </c>
      <c r="D58">
        <v>9.9137599999999999</v>
      </c>
      <c r="F58" s="2">
        <f t="shared" si="1"/>
        <v>3.6459252138881832</v>
      </c>
      <c r="G58" s="3">
        <f t="shared" si="2"/>
        <v>43179.060394230553</v>
      </c>
      <c r="H58" s="2" t="e">
        <f>VLOOKUP(G58,$A$2:$B$130,2)</f>
        <v>#N/A</v>
      </c>
      <c r="I58" s="2">
        <f t="shared" si="3"/>
        <v>474.90199999999999</v>
      </c>
      <c r="J58" s="3">
        <f t="shared" si="0"/>
        <v>43182.706319444442</v>
      </c>
    </row>
    <row r="59" spans="1:10" x14ac:dyDescent="0.25">
      <c r="A59" s="1">
        <v>43182.748020833336</v>
      </c>
      <c r="B59">
        <v>9.8849000000000006E-2</v>
      </c>
      <c r="C59">
        <v>461.125</v>
      </c>
      <c r="D59">
        <v>10.3445</v>
      </c>
      <c r="F59" s="2">
        <f t="shared" si="1"/>
        <v>3.7548542714576869</v>
      </c>
      <c r="G59" s="3">
        <f t="shared" si="2"/>
        <v>43178.993166561879</v>
      </c>
      <c r="H59" s="2" t="e">
        <f>VLOOKUP(G59,$A$2:$B$130,2)</f>
        <v>#N/A</v>
      </c>
      <c r="I59" s="2">
        <f t="shared" si="3"/>
        <v>461.125</v>
      </c>
      <c r="J59" s="3">
        <f t="shared" si="0"/>
        <v>43182.748020833336</v>
      </c>
    </row>
    <row r="60" spans="1:10" x14ac:dyDescent="0.25">
      <c r="A60" s="1">
        <v>43182.789722222224</v>
      </c>
      <c r="B60">
        <v>9.6511E-2</v>
      </c>
      <c r="C60">
        <v>464.21899999999999</v>
      </c>
      <c r="D60">
        <v>9.4870099999999997</v>
      </c>
      <c r="F60" s="2">
        <f t="shared" si="1"/>
        <v>3.7298283265569183</v>
      </c>
      <c r="G60" s="3">
        <f t="shared" si="2"/>
        <v>43179.059893895668</v>
      </c>
      <c r="H60" s="2" t="e">
        <f>VLOOKUP(G60,$A$2:$B$130,2)</f>
        <v>#N/A</v>
      </c>
      <c r="I60" s="2">
        <f t="shared" si="3"/>
        <v>464.21899999999999</v>
      </c>
      <c r="J60" s="3">
        <f t="shared" si="0"/>
        <v>43182.789722222224</v>
      </c>
    </row>
    <row r="61" spans="1:10" x14ac:dyDescent="0.25">
      <c r="A61" s="1">
        <v>43182.831412037034</v>
      </c>
      <c r="B61">
        <v>9.6630999999999995E-2</v>
      </c>
      <c r="C61">
        <v>485.22</v>
      </c>
      <c r="D61">
        <v>10.1363</v>
      </c>
      <c r="F61" s="2">
        <f t="shared" si="1"/>
        <v>3.5683961418035643</v>
      </c>
      <c r="G61" s="3">
        <f t="shared" si="2"/>
        <v>43179.263015895231</v>
      </c>
      <c r="H61" s="2" t="e">
        <f>VLOOKUP(G61,$A$2:$B$130,2)</f>
        <v>#N/A</v>
      </c>
      <c r="I61" s="2">
        <f t="shared" si="3"/>
        <v>485.22</v>
      </c>
      <c r="J61" s="3">
        <f t="shared" si="0"/>
        <v>43182.831412037034</v>
      </c>
    </row>
    <row r="62" spans="1:10" x14ac:dyDescent="0.25">
      <c r="A62" s="1">
        <v>43182.873113425929</v>
      </c>
      <c r="B62">
        <v>9.1836000000000001E-2</v>
      </c>
      <c r="C62">
        <v>492.74</v>
      </c>
      <c r="D62">
        <v>11.2544</v>
      </c>
      <c r="F62" s="2">
        <f t="shared" si="1"/>
        <v>3.5139367129235008</v>
      </c>
      <c r="G62" s="3">
        <f t="shared" si="2"/>
        <v>43179.359176713006</v>
      </c>
      <c r="H62" s="2" t="e">
        <f>VLOOKUP(G62,$A$2:$B$130,2)</f>
        <v>#N/A</v>
      </c>
      <c r="I62" s="2">
        <f t="shared" si="3"/>
        <v>492.74</v>
      </c>
      <c r="J62" s="3">
        <f t="shared" si="0"/>
        <v>43182.873113425929</v>
      </c>
    </row>
    <row r="63" spans="1:10" x14ac:dyDescent="0.25">
      <c r="A63" s="1">
        <v>43182.914803240739</v>
      </c>
      <c r="B63">
        <v>8.7099999999999997E-2</v>
      </c>
      <c r="C63">
        <v>482.64100000000002</v>
      </c>
      <c r="D63">
        <v>10.4557</v>
      </c>
      <c r="F63" s="2">
        <f t="shared" si="1"/>
        <v>3.5874639243784223</v>
      </c>
      <c r="G63" s="3">
        <f t="shared" si="2"/>
        <v>43179.327339316362</v>
      </c>
      <c r="H63" s="2" t="e">
        <f>VLOOKUP(G63,$A$2:$B$130,2)</f>
        <v>#N/A</v>
      </c>
      <c r="I63" s="2">
        <f t="shared" si="3"/>
        <v>482.64100000000002</v>
      </c>
      <c r="J63" s="3">
        <f t="shared" si="0"/>
        <v>43182.914803240739</v>
      </c>
    </row>
    <row r="64" spans="1:10" x14ac:dyDescent="0.25">
      <c r="A64" s="1">
        <v>43183.000983796293</v>
      </c>
      <c r="B64">
        <v>7.9246999999999998E-2</v>
      </c>
      <c r="C64">
        <v>478.38799999999998</v>
      </c>
      <c r="D64">
        <v>8.1158099999999997</v>
      </c>
      <c r="F64" s="2">
        <f t="shared" si="1"/>
        <v>3.6193574586442931</v>
      </c>
      <c r="G64" s="3">
        <f t="shared" si="2"/>
        <v>43179.38162633765</v>
      </c>
      <c r="H64" s="2" t="e">
        <f>VLOOKUP(G64,$A$2:$B$130,2)</f>
        <v>#N/A</v>
      </c>
      <c r="I64" s="2">
        <f t="shared" si="3"/>
        <v>478.38799999999998</v>
      </c>
      <c r="J64" s="3">
        <f t="shared" si="0"/>
        <v>43183.000983796293</v>
      </c>
    </row>
    <row r="65" spans="1:10" x14ac:dyDescent="0.25">
      <c r="A65" s="1">
        <v>43183.042673611111</v>
      </c>
      <c r="B65">
        <v>7.6009999999999994E-2</v>
      </c>
      <c r="C65">
        <v>493.11500000000001</v>
      </c>
      <c r="D65">
        <v>7.3311099999999998</v>
      </c>
      <c r="F65" s="2">
        <f t="shared" si="1"/>
        <v>3.5112644635144457</v>
      </c>
      <c r="G65" s="3">
        <f t="shared" si="2"/>
        <v>43179.531409147596</v>
      </c>
      <c r="H65" s="2" t="e">
        <f>VLOOKUP(G65,$A$2:$B$130,2)</f>
        <v>#N/A</v>
      </c>
      <c r="I65" s="2">
        <f t="shared" si="3"/>
        <v>493.11500000000001</v>
      </c>
      <c r="J65" s="3">
        <f t="shared" si="0"/>
        <v>43183.042673611111</v>
      </c>
    </row>
    <row r="66" spans="1:10" x14ac:dyDescent="0.25">
      <c r="A66" s="1">
        <v>43183.084363425929</v>
      </c>
      <c r="B66">
        <v>7.4991000000000002E-2</v>
      </c>
      <c r="C66">
        <v>491.93099999999998</v>
      </c>
      <c r="D66">
        <v>7.31846</v>
      </c>
      <c r="F66" s="2">
        <f t="shared" si="1"/>
        <v>3.5197155209285977</v>
      </c>
      <c r="G66" s="3">
        <f t="shared" si="2"/>
        <v>43179.564647904997</v>
      </c>
      <c r="H66" s="2" t="e">
        <f>VLOOKUP(G66,$A$2:$B$130,2)</f>
        <v>#N/A</v>
      </c>
      <c r="I66" s="2">
        <f t="shared" si="3"/>
        <v>491.93099999999998</v>
      </c>
      <c r="J66" s="3">
        <f t="shared" ref="J66:J116" si="4">A66</f>
        <v>43183.084363425929</v>
      </c>
    </row>
    <row r="67" spans="1:10" x14ac:dyDescent="0.25">
      <c r="A67" s="1">
        <v>43183.12605324074</v>
      </c>
      <c r="B67">
        <v>7.2054000000000007E-2</v>
      </c>
      <c r="C67">
        <v>484.1</v>
      </c>
      <c r="D67">
        <v>7.0996600000000001</v>
      </c>
      <c r="F67" s="2">
        <f t="shared" ref="F67:F116" si="5">$E$1/C67/60/60/24</f>
        <v>3.57665188168958</v>
      </c>
      <c r="G67" s="3">
        <f t="shared" ref="G67:G130" si="6">A67-F67</f>
        <v>43179.549401359051</v>
      </c>
      <c r="H67" s="2" t="e">
        <f>VLOOKUP(G67,$A$2:$B$130,2)</f>
        <v>#N/A</v>
      </c>
      <c r="I67" s="2">
        <f t="shared" ref="I67:I116" si="7">C67</f>
        <v>484.1</v>
      </c>
      <c r="J67" s="3">
        <f t="shared" si="4"/>
        <v>43183.12605324074</v>
      </c>
    </row>
    <row r="68" spans="1:10" x14ac:dyDescent="0.25">
      <c r="A68" s="1">
        <v>43183.167754629627</v>
      </c>
      <c r="B68">
        <v>6.9475999999999996E-2</v>
      </c>
      <c r="C68">
        <v>477.59899999999999</v>
      </c>
      <c r="D68">
        <v>7.2587999999999999</v>
      </c>
      <c r="F68" s="2">
        <f t="shared" si="5"/>
        <v>3.6253366860607454</v>
      </c>
      <c r="G68" s="3">
        <f t="shared" si="6"/>
        <v>43179.542417943565</v>
      </c>
      <c r="H68" s="2" t="e">
        <f>VLOOKUP(G68,$A$2:$B$130,2)</f>
        <v>#N/A</v>
      </c>
      <c r="I68" s="2">
        <f t="shared" si="7"/>
        <v>477.59899999999999</v>
      </c>
      <c r="J68" s="3">
        <f t="shared" si="4"/>
        <v>43183.167754629627</v>
      </c>
    </row>
    <row r="69" spans="1:10" x14ac:dyDescent="0.25">
      <c r="A69" s="1">
        <v>43183.209444444445</v>
      </c>
      <c r="B69">
        <v>6.8097000000000005E-2</v>
      </c>
      <c r="C69">
        <v>462.80500000000001</v>
      </c>
      <c r="D69">
        <v>8.2841000000000005</v>
      </c>
      <c r="F69" s="2">
        <f t="shared" si="5"/>
        <v>3.7412240056307211</v>
      </c>
      <c r="G69" s="3">
        <f t="shared" si="6"/>
        <v>43179.468220438815</v>
      </c>
      <c r="H69" s="2" t="e">
        <f>VLOOKUP(G69,$A$2:$B$130,2)</f>
        <v>#N/A</v>
      </c>
      <c r="I69" s="2">
        <f t="shared" si="7"/>
        <v>462.80500000000001</v>
      </c>
      <c r="J69" s="3">
        <f t="shared" si="4"/>
        <v>43183.209444444445</v>
      </c>
    </row>
    <row r="70" spans="1:10" x14ac:dyDescent="0.25">
      <c r="A70" s="1">
        <v>43183.251134259262</v>
      </c>
      <c r="B70">
        <v>6.8637000000000004E-2</v>
      </c>
      <c r="C70">
        <v>443.697</v>
      </c>
      <c r="D70">
        <v>9.4474400000000003</v>
      </c>
      <c r="F70" s="2">
        <f t="shared" si="5"/>
        <v>3.9023414084970738</v>
      </c>
      <c r="G70" s="3">
        <f t="shared" si="6"/>
        <v>43179.348792850767</v>
      </c>
      <c r="H70" s="2" t="e">
        <f>VLOOKUP(G70,$A$2:$B$130,2)</f>
        <v>#N/A</v>
      </c>
      <c r="I70" s="2">
        <f t="shared" si="7"/>
        <v>443.697</v>
      </c>
      <c r="J70" s="3">
        <f t="shared" si="4"/>
        <v>43183.251134259262</v>
      </c>
    </row>
    <row r="71" spans="1:10" x14ac:dyDescent="0.25">
      <c r="A71" s="1">
        <v>43183.292824074073</v>
      </c>
      <c r="B71">
        <v>6.6478999999999996E-2</v>
      </c>
      <c r="C71">
        <v>435.79899999999998</v>
      </c>
      <c r="D71">
        <v>10.099500000000001</v>
      </c>
      <c r="F71" s="2">
        <f t="shared" si="5"/>
        <v>3.9730636736796687</v>
      </c>
      <c r="G71" s="3">
        <f t="shared" si="6"/>
        <v>43179.319760400394</v>
      </c>
      <c r="H71" s="2" t="e">
        <f>VLOOKUP(G71,$A$2:$B$130,2)</f>
        <v>#N/A</v>
      </c>
      <c r="I71" s="2">
        <f t="shared" si="7"/>
        <v>435.79899999999998</v>
      </c>
      <c r="J71" s="3">
        <f t="shared" si="4"/>
        <v>43183.292824074073</v>
      </c>
    </row>
    <row r="72" spans="1:10" x14ac:dyDescent="0.25">
      <c r="A72" s="1">
        <v>43183.334502314814</v>
      </c>
      <c r="B72">
        <v>6.1143999999999997E-2</v>
      </c>
      <c r="C72">
        <v>433.48899999999998</v>
      </c>
      <c r="D72">
        <v>11.011900000000001</v>
      </c>
      <c r="F72" s="2">
        <f t="shared" si="5"/>
        <v>3.9942355536724712</v>
      </c>
      <c r="G72" s="3">
        <f t="shared" si="6"/>
        <v>43179.340266761144</v>
      </c>
      <c r="H72" s="2" t="e">
        <f>VLOOKUP(G72,$A$2:$B$130,2)</f>
        <v>#N/A</v>
      </c>
      <c r="I72" s="2">
        <f t="shared" si="7"/>
        <v>433.48899999999998</v>
      </c>
      <c r="J72" s="3">
        <f t="shared" si="4"/>
        <v>43183.334502314814</v>
      </c>
    </row>
    <row r="73" spans="1:10" x14ac:dyDescent="0.25">
      <c r="A73" s="1">
        <v>43183.376192129632</v>
      </c>
      <c r="B73">
        <v>5.9584999999999999E-2</v>
      </c>
      <c r="C73">
        <v>424.702</v>
      </c>
      <c r="D73">
        <v>11.302099999999999</v>
      </c>
      <c r="F73" s="2">
        <f t="shared" si="5"/>
        <v>4.0768754937012917</v>
      </c>
      <c r="G73" s="3">
        <f t="shared" si="6"/>
        <v>43179.29931663593</v>
      </c>
      <c r="H73" s="2" t="e">
        <f>VLOOKUP(G73,$A$2:$B$130,2)</f>
        <v>#N/A</v>
      </c>
      <c r="I73" s="2">
        <f t="shared" si="7"/>
        <v>424.702</v>
      </c>
      <c r="J73" s="3">
        <f t="shared" si="4"/>
        <v>43183.376192129632</v>
      </c>
    </row>
    <row r="74" spans="1:10" x14ac:dyDescent="0.25">
      <c r="A74" s="1">
        <v>43183.417881944442</v>
      </c>
      <c r="B74">
        <v>5.9345000000000002E-2</v>
      </c>
      <c r="C74">
        <v>409.59699999999998</v>
      </c>
      <c r="D74">
        <v>11.588699999999999</v>
      </c>
      <c r="F74" s="2">
        <f t="shared" si="5"/>
        <v>4.2272213320066454</v>
      </c>
      <c r="G74" s="3">
        <f t="shared" si="6"/>
        <v>43179.190660612432</v>
      </c>
      <c r="H74" s="2" t="e">
        <f>VLOOKUP(G74,$A$2:$B$130,2)</f>
        <v>#N/A</v>
      </c>
      <c r="I74" s="2">
        <f t="shared" si="7"/>
        <v>409.59699999999998</v>
      </c>
      <c r="J74" s="3">
        <f t="shared" si="4"/>
        <v>43183.417881944442</v>
      </c>
    </row>
    <row r="75" spans="1:10" x14ac:dyDescent="0.25">
      <c r="A75" s="1">
        <v>43183.45957175926</v>
      </c>
      <c r="B75">
        <v>5.9404999999999999E-2</v>
      </c>
      <c r="C75">
        <v>400.32299999999998</v>
      </c>
      <c r="D75">
        <v>12.5708</v>
      </c>
      <c r="F75" s="2">
        <f t="shared" si="5"/>
        <v>4.3251503808822527</v>
      </c>
      <c r="G75" s="3">
        <f t="shared" si="6"/>
        <v>43179.134421378381</v>
      </c>
      <c r="H75" s="2" t="e">
        <f>VLOOKUP(G75,$A$2:$B$130,2)</f>
        <v>#N/A</v>
      </c>
      <c r="I75" s="2">
        <f t="shared" si="7"/>
        <v>400.32299999999998</v>
      </c>
      <c r="J75" s="3">
        <f t="shared" si="4"/>
        <v>43183.45957175926</v>
      </c>
    </row>
    <row r="76" spans="1:10" x14ac:dyDescent="0.25">
      <c r="A76" s="1">
        <v>43183.501250000001</v>
      </c>
      <c r="B76">
        <v>5.9885000000000001E-2</v>
      </c>
      <c r="C76">
        <v>402.54399999999998</v>
      </c>
      <c r="D76">
        <v>12.046799999999999</v>
      </c>
      <c r="F76" s="2">
        <f t="shared" si="5"/>
        <v>4.3012867560463599</v>
      </c>
      <c r="G76" s="3">
        <f t="shared" si="6"/>
        <v>43179.199963243955</v>
      </c>
      <c r="H76" s="2" t="e">
        <f>VLOOKUP(G76,$A$2:$B$130,2)</f>
        <v>#N/A</v>
      </c>
      <c r="I76" s="2">
        <f t="shared" si="7"/>
        <v>402.54399999999998</v>
      </c>
      <c r="J76" s="3">
        <f t="shared" si="4"/>
        <v>43183.501250000001</v>
      </c>
    </row>
    <row r="77" spans="1:10" x14ac:dyDescent="0.25">
      <c r="A77" s="1">
        <v>43183.542939814812</v>
      </c>
      <c r="B77">
        <v>5.6228E-2</v>
      </c>
      <c r="C77">
        <v>410.11700000000002</v>
      </c>
      <c r="D77">
        <v>10.1745</v>
      </c>
      <c r="F77" s="2">
        <f t="shared" si="5"/>
        <v>4.2218615076330064</v>
      </c>
      <c r="G77" s="3">
        <f t="shared" si="6"/>
        <v>43179.321078307177</v>
      </c>
      <c r="H77" s="2" t="e">
        <f>VLOOKUP(G77,$A$2:$B$130,2)</f>
        <v>#N/A</v>
      </c>
      <c r="I77" s="2">
        <f t="shared" si="7"/>
        <v>410.11700000000002</v>
      </c>
      <c r="J77" s="3">
        <f t="shared" si="4"/>
        <v>43183.542939814812</v>
      </c>
    </row>
    <row r="78" spans="1:10" x14ac:dyDescent="0.25">
      <c r="A78" s="1">
        <v>43183.584629629629</v>
      </c>
      <c r="B78">
        <v>5.4730000000000001E-2</v>
      </c>
      <c r="C78">
        <v>416.42599999999999</v>
      </c>
      <c r="D78">
        <v>9.6844400000000004</v>
      </c>
      <c r="F78" s="2">
        <f t="shared" si="5"/>
        <v>4.1578988245833015</v>
      </c>
      <c r="G78" s="3">
        <f t="shared" si="6"/>
        <v>43179.426730805048</v>
      </c>
      <c r="H78" s="2" t="e">
        <f>VLOOKUP(G78,$A$2:$B$130,2)</f>
        <v>#N/A</v>
      </c>
      <c r="I78" s="2">
        <f t="shared" si="7"/>
        <v>416.42599999999999</v>
      </c>
      <c r="J78" s="3">
        <f t="shared" si="4"/>
        <v>43183.584629629629</v>
      </c>
    </row>
    <row r="79" spans="1:10" x14ac:dyDescent="0.25">
      <c r="A79" s="1">
        <v>43183.626331018517</v>
      </c>
      <c r="B79">
        <v>5.5808999999999997E-2</v>
      </c>
      <c r="C79">
        <v>421.99099999999999</v>
      </c>
      <c r="D79">
        <v>10.035500000000001</v>
      </c>
      <c r="F79" s="2">
        <f t="shared" si="5"/>
        <v>4.1030665960314936</v>
      </c>
      <c r="G79" s="3">
        <f t="shared" si="6"/>
        <v>43179.523264422489</v>
      </c>
      <c r="H79" s="2" t="e">
        <f>VLOOKUP(G79,$A$2:$B$130,2)</f>
        <v>#N/A</v>
      </c>
      <c r="I79" s="2">
        <f t="shared" si="7"/>
        <v>421.99099999999999</v>
      </c>
      <c r="J79" s="3">
        <f t="shared" si="4"/>
        <v>43183.626331018517</v>
      </c>
    </row>
    <row r="80" spans="1:10" x14ac:dyDescent="0.25">
      <c r="A80" s="1">
        <v>43183.668020833335</v>
      </c>
      <c r="B80">
        <v>5.425E-2</v>
      </c>
      <c r="C80">
        <v>423.22300000000001</v>
      </c>
      <c r="D80">
        <v>11.126799999999999</v>
      </c>
      <c r="F80" s="2">
        <f t="shared" si="5"/>
        <v>4.0911225900433719</v>
      </c>
      <c r="G80" s="3">
        <f t="shared" si="6"/>
        <v>43179.576898243293</v>
      </c>
      <c r="H80" s="2" t="e">
        <f>VLOOKUP(G80,$A$2:$B$130,2)</f>
        <v>#N/A</v>
      </c>
      <c r="I80" s="2">
        <f t="shared" si="7"/>
        <v>423.22300000000001</v>
      </c>
      <c r="J80" s="3">
        <f t="shared" si="4"/>
        <v>43183.668020833335</v>
      </c>
    </row>
    <row r="81" spans="1:12" x14ac:dyDescent="0.25">
      <c r="A81" s="1">
        <v>43183.709710648145</v>
      </c>
      <c r="B81">
        <v>5.2212000000000001E-2</v>
      </c>
      <c r="C81">
        <v>421.077</v>
      </c>
      <c r="D81">
        <v>12.058299999999999</v>
      </c>
      <c r="F81" s="2">
        <f t="shared" si="5"/>
        <v>4.1119728123975561</v>
      </c>
      <c r="G81" s="3">
        <f t="shared" si="6"/>
        <v>43179.597737835749</v>
      </c>
      <c r="H81" s="2" t="e">
        <f>VLOOKUP(G81,$A$2:$B$130,2)</f>
        <v>#N/A</v>
      </c>
      <c r="I81" s="2">
        <f t="shared" si="7"/>
        <v>421.077</v>
      </c>
      <c r="J81" s="3">
        <f t="shared" si="4"/>
        <v>43183.709710648145</v>
      </c>
    </row>
    <row r="82" spans="1:12" x14ac:dyDescent="0.25">
      <c r="A82" s="1">
        <v>43183.751400462963</v>
      </c>
      <c r="B82">
        <v>5.3051000000000001E-2</v>
      </c>
      <c r="C82">
        <v>428.72300000000001</v>
      </c>
      <c r="D82">
        <v>10.832000000000001</v>
      </c>
      <c r="F82" s="2">
        <f t="shared" si="5"/>
        <v>4.0386384120421015</v>
      </c>
      <c r="G82" s="3">
        <f t="shared" si="6"/>
        <v>43179.71276205092</v>
      </c>
      <c r="H82" s="2" t="e">
        <f>VLOOKUP(G82,$A$2:$B$130,2)</f>
        <v>#N/A</v>
      </c>
      <c r="I82" s="2">
        <f t="shared" si="7"/>
        <v>428.72300000000001</v>
      </c>
      <c r="J82" s="3">
        <f t="shared" si="4"/>
        <v>43183.751400462963</v>
      </c>
    </row>
    <row r="83" spans="1:12" x14ac:dyDescent="0.25">
      <c r="A83" s="1">
        <v>43183.79310185185</v>
      </c>
      <c r="B83">
        <v>5.1132999999999998E-2</v>
      </c>
      <c r="C83">
        <v>434.09199999999998</v>
      </c>
      <c r="D83">
        <v>9.3040199999999995</v>
      </c>
      <c r="F83" s="2">
        <f t="shared" si="5"/>
        <v>3.9886871352753008</v>
      </c>
      <c r="G83" s="3">
        <f t="shared" si="6"/>
        <v>43179.804414716578</v>
      </c>
      <c r="H83" s="2" t="e">
        <f>VLOOKUP(G83,$A$2:$B$130,2)</f>
        <v>#N/A</v>
      </c>
      <c r="I83" s="2">
        <f t="shared" si="7"/>
        <v>434.09199999999998</v>
      </c>
      <c r="J83" s="3">
        <f t="shared" si="4"/>
        <v>43183.79310185185</v>
      </c>
    </row>
    <row r="84" spans="1:12" x14ac:dyDescent="0.25">
      <c r="A84" s="1">
        <v>43183.834791666668</v>
      </c>
      <c r="B84">
        <v>5.2151999999999997E-2</v>
      </c>
      <c r="C84">
        <v>433.46800000000002</v>
      </c>
      <c r="D84">
        <v>8.2589699999999997</v>
      </c>
      <c r="F84" s="2">
        <f t="shared" si="5"/>
        <v>3.9944290603364627</v>
      </c>
      <c r="G84" s="3">
        <f t="shared" si="6"/>
        <v>43179.84036260633</v>
      </c>
      <c r="H84" s="2" t="e">
        <f>VLOOKUP(G84,$A$2:$B$130,2)</f>
        <v>#N/A</v>
      </c>
      <c r="I84" s="2">
        <f t="shared" si="7"/>
        <v>433.46800000000002</v>
      </c>
      <c r="J84" s="3">
        <f t="shared" si="4"/>
        <v>43183.834791666668</v>
      </c>
    </row>
    <row r="85" spans="1:12" x14ac:dyDescent="0.25">
      <c r="A85" s="1">
        <v>43183.876481481479</v>
      </c>
      <c r="B85">
        <v>5.2512000000000003E-2</v>
      </c>
      <c r="C85">
        <v>445.95699999999999</v>
      </c>
      <c r="D85">
        <v>8.2704299999999993</v>
      </c>
      <c r="F85" s="2">
        <f t="shared" si="5"/>
        <v>3.8825653054575349</v>
      </c>
      <c r="G85" s="3">
        <f t="shared" si="6"/>
        <v>43179.993916176019</v>
      </c>
      <c r="H85" s="2" t="e">
        <f>VLOOKUP(G85,$A$2:$B$130,2)</f>
        <v>#N/A</v>
      </c>
      <c r="I85" s="2">
        <f t="shared" si="7"/>
        <v>445.95699999999999</v>
      </c>
      <c r="J85" s="3">
        <f t="shared" si="4"/>
        <v>43183.876481481479</v>
      </c>
    </row>
    <row r="86" spans="1:12" x14ac:dyDescent="0.25">
      <c r="A86" s="1">
        <v>43183.918171296296</v>
      </c>
      <c r="B86">
        <v>5.1433E-2</v>
      </c>
      <c r="C86">
        <v>458.572</v>
      </c>
      <c r="D86">
        <v>9.1129099999999994</v>
      </c>
      <c r="F86" s="2">
        <f t="shared" si="5"/>
        <v>3.7757586069928517</v>
      </c>
      <c r="G86" s="3">
        <f t="shared" si="6"/>
        <v>43180.142412689303</v>
      </c>
      <c r="H86" s="2">
        <f>VLOOKUP(G86,$A$2:$B$130,2)</f>
        <v>0.36176700000000001</v>
      </c>
      <c r="I86" s="2">
        <f t="shared" si="7"/>
        <v>458.572</v>
      </c>
      <c r="J86" s="3">
        <f t="shared" si="4"/>
        <v>43183.918171296296</v>
      </c>
      <c r="K86">
        <v>216.6</v>
      </c>
      <c r="L86">
        <v>535.6</v>
      </c>
    </row>
    <row r="87" spans="1:12" x14ac:dyDescent="0.25">
      <c r="A87" s="1">
        <v>43183.959861111114</v>
      </c>
      <c r="B87">
        <v>5.3051000000000001E-2</v>
      </c>
      <c r="C87">
        <v>465.16300000000001</v>
      </c>
      <c r="D87">
        <v>9.2815399999999997</v>
      </c>
      <c r="F87" s="2">
        <f t="shared" si="5"/>
        <v>3.7222590273214462</v>
      </c>
      <c r="G87" s="3">
        <f t="shared" si="6"/>
        <v>43180.237602083791</v>
      </c>
      <c r="H87" s="2">
        <f>VLOOKUP(G87,$A$2:$B$130,2)</f>
        <v>0.34576200000000001</v>
      </c>
      <c r="I87" s="2">
        <f t="shared" si="7"/>
        <v>465.16300000000001</v>
      </c>
      <c r="J87" s="3">
        <f t="shared" si="4"/>
        <v>43183.959861111114</v>
      </c>
    </row>
    <row r="88" spans="1:12" x14ac:dyDescent="0.25">
      <c r="A88" s="1">
        <v>43184.001550925925</v>
      </c>
      <c r="B88">
        <v>5.1971999999999997E-2</v>
      </c>
      <c r="C88">
        <v>472.76799999999997</v>
      </c>
      <c r="D88">
        <v>9.2353000000000005</v>
      </c>
      <c r="F88" s="2">
        <f t="shared" si="5"/>
        <v>3.6623823438259908</v>
      </c>
      <c r="G88" s="3">
        <f t="shared" si="6"/>
        <v>43180.339168582097</v>
      </c>
      <c r="H88" s="2">
        <f>VLOOKUP(G88,$A$2:$B$130,2)</f>
        <v>0.32999600000000001</v>
      </c>
      <c r="I88" s="2">
        <f t="shared" si="7"/>
        <v>472.76799999999997</v>
      </c>
      <c r="J88" s="3">
        <f t="shared" si="4"/>
        <v>43184.001550925925</v>
      </c>
    </row>
    <row r="89" spans="1:12" x14ac:dyDescent="0.25">
      <c r="A89" s="1">
        <v>43184.043240740742</v>
      </c>
      <c r="B89">
        <v>5.0893000000000001E-2</v>
      </c>
      <c r="C89">
        <v>474.072</v>
      </c>
      <c r="D89">
        <v>9.3553800000000003</v>
      </c>
      <c r="F89" s="2">
        <f t="shared" si="5"/>
        <v>3.6523084593182595</v>
      </c>
      <c r="G89" s="3">
        <f t="shared" si="6"/>
        <v>43180.390932281422</v>
      </c>
      <c r="H89" s="2">
        <f>VLOOKUP(G89,$A$2:$B$130,2)</f>
        <v>0.33197500000000002</v>
      </c>
      <c r="I89" s="2">
        <f t="shared" si="7"/>
        <v>474.072</v>
      </c>
      <c r="J89" s="3">
        <f t="shared" si="4"/>
        <v>43184.043240740742</v>
      </c>
    </row>
    <row r="90" spans="1:12" x14ac:dyDescent="0.25">
      <c r="A90" s="1">
        <v>43184.084930555553</v>
      </c>
      <c r="B90">
        <v>4.9813999999999997E-2</v>
      </c>
      <c r="C90">
        <v>477.70299999999997</v>
      </c>
      <c r="D90">
        <v>9.6237600000000008</v>
      </c>
      <c r="F90" s="2">
        <f t="shared" si="5"/>
        <v>3.6245474194759626</v>
      </c>
      <c r="G90" s="3">
        <f t="shared" si="6"/>
        <v>43180.46038313608</v>
      </c>
      <c r="H90" s="2">
        <f>VLOOKUP(G90,$A$2:$B$130,2)</f>
        <v>0.340667</v>
      </c>
      <c r="I90" s="2">
        <f t="shared" si="7"/>
        <v>477.70299999999997</v>
      </c>
      <c r="J90" s="3">
        <f t="shared" si="4"/>
        <v>43184.084930555553</v>
      </c>
      <c r="K90">
        <f>-1*($K$86*B90) + $L$86</f>
        <v>524.81028760000004</v>
      </c>
    </row>
    <row r="91" spans="1:12" x14ac:dyDescent="0.25">
      <c r="A91" s="1">
        <v>43184.126608796294</v>
      </c>
      <c r="B91">
        <v>5.1312999999999998E-2</v>
      </c>
      <c r="C91">
        <v>482.851</v>
      </c>
      <c r="D91">
        <v>9.6283799999999999</v>
      </c>
      <c r="F91" s="2">
        <f t="shared" si="5"/>
        <v>3.5859036761359633</v>
      </c>
      <c r="G91" s="3">
        <f t="shared" si="6"/>
        <v>43180.540705120155</v>
      </c>
      <c r="H91" s="2">
        <f>VLOOKUP(G91,$A$2:$B$130,2)</f>
        <v>0.32957700000000001</v>
      </c>
      <c r="I91" s="2">
        <f t="shared" si="7"/>
        <v>482.851</v>
      </c>
      <c r="J91" s="3">
        <f t="shared" si="4"/>
        <v>43184.126608796294</v>
      </c>
      <c r="K91">
        <f t="shared" ref="K91:K134" si="8">-1*($K$86*B91) + $L$86</f>
        <v>524.48560420000001</v>
      </c>
    </row>
    <row r="92" spans="1:12" x14ac:dyDescent="0.25">
      <c r="A92" s="1">
        <v>43184.130358796298</v>
      </c>
      <c r="B92">
        <v>5.1312999999999998E-2</v>
      </c>
      <c r="C92">
        <v>482.46100000000001</v>
      </c>
      <c r="D92">
        <v>9.6130800000000001</v>
      </c>
      <c r="F92" s="2">
        <f t="shared" si="5"/>
        <v>3.5888023610735913</v>
      </c>
      <c r="G92" s="3">
        <f t="shared" si="6"/>
        <v>43180.541556435222</v>
      </c>
      <c r="H92" s="2">
        <f>VLOOKUP(G92,$A$2:$B$130,2)</f>
        <v>0.32957700000000001</v>
      </c>
      <c r="I92" s="2">
        <f t="shared" si="7"/>
        <v>482.46100000000001</v>
      </c>
      <c r="J92" s="3">
        <f t="shared" si="4"/>
        <v>43184.130358796298</v>
      </c>
      <c r="K92">
        <f t="shared" si="8"/>
        <v>524.48560420000001</v>
      </c>
    </row>
    <row r="93" spans="1:12" x14ac:dyDescent="0.25">
      <c r="A93" s="1">
        <v>43184.172071759262</v>
      </c>
      <c r="B93">
        <v>5.3171000000000003E-2</v>
      </c>
      <c r="C93">
        <v>474.62700000000001</v>
      </c>
      <c r="D93">
        <v>9.3421400000000006</v>
      </c>
      <c r="F93" s="2">
        <f t="shared" si="5"/>
        <v>3.6480376715313834</v>
      </c>
      <c r="G93" s="3">
        <f t="shared" si="6"/>
        <v>43180.524034087728</v>
      </c>
      <c r="H93" s="2">
        <f>VLOOKUP(G93,$A$2:$B$130,2)</f>
        <v>0.32957700000000001</v>
      </c>
      <c r="I93" s="2">
        <f t="shared" si="7"/>
        <v>474.62700000000001</v>
      </c>
      <c r="J93" s="3">
        <f t="shared" si="4"/>
        <v>43184.172071759262</v>
      </c>
      <c r="K93">
        <f t="shared" si="8"/>
        <v>524.08316139999999</v>
      </c>
    </row>
    <row r="94" spans="1:12" x14ac:dyDescent="0.25">
      <c r="A94" s="1">
        <v>43184.213761574072</v>
      </c>
      <c r="B94">
        <v>4.8495000000000003E-2</v>
      </c>
      <c r="C94">
        <v>466.803</v>
      </c>
      <c r="D94">
        <v>8.6745300000000007</v>
      </c>
      <c r="F94" s="2">
        <f t="shared" si="5"/>
        <v>3.7091817660253379</v>
      </c>
      <c r="G94" s="3">
        <f t="shared" si="6"/>
        <v>43180.504579808046</v>
      </c>
      <c r="H94" s="2">
        <f>VLOOKUP(G94,$A$2:$B$130,2)</f>
        <v>0.32759899999999997</v>
      </c>
      <c r="I94" s="2">
        <f t="shared" si="7"/>
        <v>466.803</v>
      </c>
      <c r="J94" s="3">
        <f t="shared" si="4"/>
        <v>43184.213761574072</v>
      </c>
      <c r="K94">
        <f t="shared" si="8"/>
        <v>525.09598300000005</v>
      </c>
    </row>
    <row r="95" spans="1:12" x14ac:dyDescent="0.25">
      <c r="A95" s="1">
        <v>43184.25545138889</v>
      </c>
      <c r="B95">
        <v>5.3949999999999998E-2</v>
      </c>
      <c r="C95">
        <v>470.83800000000002</v>
      </c>
      <c r="D95">
        <v>8.83291</v>
      </c>
      <c r="F95" s="2">
        <f t="shared" si="5"/>
        <v>3.6773947215941063</v>
      </c>
      <c r="G95" s="3">
        <f t="shared" si="6"/>
        <v>43180.578056667298</v>
      </c>
      <c r="H95" s="2">
        <f>VLOOKUP(G95,$A$2:$B$130,2)</f>
        <v>0.32957700000000001</v>
      </c>
      <c r="I95" s="2">
        <f t="shared" si="7"/>
        <v>470.83800000000002</v>
      </c>
      <c r="J95" s="3">
        <f t="shared" si="4"/>
        <v>43184.25545138889</v>
      </c>
      <c r="K95">
        <f t="shared" si="8"/>
        <v>523.91443000000004</v>
      </c>
    </row>
    <row r="96" spans="1:12" x14ac:dyDescent="0.25">
      <c r="A96" s="1">
        <v>43184.297129629631</v>
      </c>
      <c r="B96">
        <v>5.5929E-2</v>
      </c>
      <c r="C96">
        <v>478.16800000000001</v>
      </c>
      <c r="D96">
        <v>10.440899999999999</v>
      </c>
      <c r="F96" s="2">
        <f t="shared" si="5"/>
        <v>3.6210226864322288</v>
      </c>
      <c r="G96" s="3">
        <f t="shared" si="6"/>
        <v>43180.676106943196</v>
      </c>
      <c r="H96" s="2">
        <f>VLOOKUP(G96,$A$2:$B$130,2)</f>
        <v>0.30913600000000002</v>
      </c>
      <c r="I96" s="2">
        <f t="shared" si="7"/>
        <v>478.16800000000001</v>
      </c>
      <c r="J96" s="3">
        <f t="shared" si="4"/>
        <v>43184.297129629631</v>
      </c>
      <c r="K96">
        <f t="shared" si="8"/>
        <v>523.4857786</v>
      </c>
    </row>
    <row r="97" spans="1:11" x14ac:dyDescent="0.25">
      <c r="A97" s="1">
        <v>43184.338819444441</v>
      </c>
      <c r="B97">
        <v>5.3110999999999998E-2</v>
      </c>
      <c r="C97">
        <v>480.85</v>
      </c>
      <c r="D97">
        <v>11.1272</v>
      </c>
      <c r="F97" s="2">
        <f t="shared" si="5"/>
        <v>3.6008259871600821</v>
      </c>
      <c r="G97" s="3">
        <f t="shared" si="6"/>
        <v>43180.737993457282</v>
      </c>
      <c r="H97" s="2">
        <f>VLOOKUP(G97,$A$2:$B$130,2)</f>
        <v>0.287076</v>
      </c>
      <c r="I97" s="2">
        <f t="shared" si="7"/>
        <v>480.85</v>
      </c>
      <c r="J97" s="3">
        <f t="shared" si="4"/>
        <v>43184.338819444441</v>
      </c>
      <c r="K97">
        <f t="shared" si="8"/>
        <v>524.09615740000004</v>
      </c>
    </row>
    <row r="98" spans="1:11" x14ac:dyDescent="0.25">
      <c r="A98" s="1">
        <v>43184.380509259259</v>
      </c>
      <c r="B98">
        <v>5.6888000000000001E-2</v>
      </c>
      <c r="C98">
        <v>479.72500000000002</v>
      </c>
      <c r="D98">
        <v>10.946199999999999</v>
      </c>
      <c r="F98" s="2">
        <f t="shared" si="5"/>
        <v>3.6092702609326714</v>
      </c>
      <c r="G98" s="3">
        <f t="shared" si="6"/>
        <v>43180.771238998328</v>
      </c>
      <c r="H98" s="2">
        <f>VLOOKUP(G98,$A$2:$B$130,2)</f>
        <v>0.28245999999999999</v>
      </c>
      <c r="I98" s="2">
        <f t="shared" si="7"/>
        <v>479.72500000000002</v>
      </c>
      <c r="J98" s="3">
        <f t="shared" si="4"/>
        <v>43184.380509259259</v>
      </c>
      <c r="K98">
        <f t="shared" si="8"/>
        <v>523.27805920000003</v>
      </c>
    </row>
    <row r="99" spans="1:11" x14ac:dyDescent="0.25">
      <c r="A99" s="1">
        <v>43184.422199074077</v>
      </c>
      <c r="B99">
        <v>5.5209000000000001E-2</v>
      </c>
      <c r="C99">
        <v>473.99099999999999</v>
      </c>
      <c r="D99">
        <v>11.4041</v>
      </c>
      <c r="F99" s="2">
        <f t="shared" si="5"/>
        <v>3.6529325998297981</v>
      </c>
      <c r="G99" s="3">
        <f t="shared" si="6"/>
        <v>43180.76926647425</v>
      </c>
      <c r="H99" s="2">
        <f>VLOOKUP(G99,$A$2:$B$130,2)</f>
        <v>0.287076</v>
      </c>
      <c r="I99" s="2">
        <f t="shared" si="7"/>
        <v>473.99099999999999</v>
      </c>
      <c r="J99" s="3">
        <f t="shared" si="4"/>
        <v>43184.422199074077</v>
      </c>
      <c r="K99">
        <f t="shared" si="8"/>
        <v>523.64173060000007</v>
      </c>
    </row>
    <row r="100" spans="1:11" x14ac:dyDescent="0.25">
      <c r="A100" s="1">
        <v>43184.463888888888</v>
      </c>
      <c r="B100">
        <v>4.9395000000000001E-2</v>
      </c>
      <c r="C100">
        <v>467.01</v>
      </c>
      <c r="D100">
        <v>11.412699999999999</v>
      </c>
      <c r="F100" s="2">
        <f t="shared" si="5"/>
        <v>3.7075376885418425</v>
      </c>
      <c r="G100" s="3">
        <f t="shared" si="6"/>
        <v>43180.756351200347</v>
      </c>
      <c r="H100" s="2">
        <f>VLOOKUP(G100,$A$2:$B$130,2)</f>
        <v>0.287076</v>
      </c>
      <c r="I100" s="2">
        <f t="shared" si="7"/>
        <v>467.01</v>
      </c>
      <c r="J100" s="3">
        <f t="shared" si="4"/>
        <v>43184.463888888888</v>
      </c>
      <c r="K100">
        <f t="shared" si="8"/>
        <v>524.90104300000007</v>
      </c>
    </row>
    <row r="101" spans="1:11" x14ac:dyDescent="0.25">
      <c r="A101" s="1">
        <v>43184.505578703705</v>
      </c>
      <c r="B101">
        <v>4.9514000000000002E-2</v>
      </c>
      <c r="C101">
        <v>465.46699999999998</v>
      </c>
      <c r="D101">
        <v>10.795400000000001</v>
      </c>
      <c r="F101" s="2">
        <f t="shared" si="5"/>
        <v>3.7198279919434163</v>
      </c>
      <c r="G101" s="3">
        <f t="shared" si="6"/>
        <v>43180.785750711759</v>
      </c>
      <c r="H101" s="2">
        <f>VLOOKUP(G101,$A$2:$B$130,2)</f>
        <v>0.28245999999999999</v>
      </c>
      <c r="I101" s="2">
        <f t="shared" si="7"/>
        <v>465.46699999999998</v>
      </c>
      <c r="J101" s="3">
        <f t="shared" si="4"/>
        <v>43184.505578703705</v>
      </c>
      <c r="K101">
        <f t="shared" si="8"/>
        <v>524.87526760000003</v>
      </c>
    </row>
    <row r="102" spans="1:11" x14ac:dyDescent="0.25">
      <c r="A102" s="1">
        <v>43184.547268518516</v>
      </c>
      <c r="B102">
        <v>5.1553000000000002E-2</v>
      </c>
      <c r="C102">
        <v>465.43299999999999</v>
      </c>
      <c r="D102">
        <v>10.1876</v>
      </c>
      <c r="F102" s="2">
        <f t="shared" si="5"/>
        <v>3.7200997263320956</v>
      </c>
      <c r="G102" s="3">
        <f t="shared" si="6"/>
        <v>43180.827168792181</v>
      </c>
      <c r="H102" s="2">
        <f>VLOOKUP(G102,$A$2:$B$130,2)</f>
        <v>0.27988299999999999</v>
      </c>
      <c r="I102" s="2">
        <f t="shared" si="7"/>
        <v>465.43299999999999</v>
      </c>
      <c r="J102" s="3">
        <f t="shared" si="4"/>
        <v>43184.547268518516</v>
      </c>
      <c r="K102">
        <f t="shared" si="8"/>
        <v>524.43362020000006</v>
      </c>
    </row>
    <row r="103" spans="1:11" x14ac:dyDescent="0.25">
      <c r="A103" s="1">
        <v>43184.588958333334</v>
      </c>
      <c r="B103">
        <v>5.4309999999999997E-2</v>
      </c>
      <c r="C103">
        <v>461.75799999999998</v>
      </c>
      <c r="D103">
        <v>9.7686299999999999</v>
      </c>
      <c r="F103" s="2">
        <f t="shared" si="5"/>
        <v>3.7497069372396932</v>
      </c>
      <c r="G103" s="3">
        <f t="shared" si="6"/>
        <v>43180.839251396093</v>
      </c>
      <c r="H103" s="2">
        <f>VLOOKUP(G103,$A$2:$B$130,2)</f>
        <v>0.27988299999999999</v>
      </c>
      <c r="I103" s="2">
        <f t="shared" si="7"/>
        <v>461.75799999999998</v>
      </c>
      <c r="J103" s="3">
        <f t="shared" si="4"/>
        <v>43184.588958333334</v>
      </c>
      <c r="K103">
        <f t="shared" si="8"/>
        <v>523.836454</v>
      </c>
    </row>
    <row r="104" spans="1:11" x14ac:dyDescent="0.25">
      <c r="A104" s="1">
        <v>43184.630648148152</v>
      </c>
      <c r="B104">
        <v>5.0893000000000001E-2</v>
      </c>
      <c r="C104">
        <v>459.697</v>
      </c>
      <c r="D104">
        <v>9.6269500000000008</v>
      </c>
      <c r="F104" s="2">
        <f t="shared" si="5"/>
        <v>3.7665183282160331</v>
      </c>
      <c r="G104" s="3">
        <f t="shared" si="6"/>
        <v>43180.864129819936</v>
      </c>
      <c r="H104" s="2">
        <f>VLOOKUP(G104,$A$2:$B$130,2)</f>
        <v>0.27622600000000003</v>
      </c>
      <c r="I104" s="2">
        <f t="shared" si="7"/>
        <v>459.697</v>
      </c>
      <c r="J104" s="3">
        <f t="shared" si="4"/>
        <v>43184.630648148152</v>
      </c>
      <c r="K104">
        <f t="shared" si="8"/>
        <v>524.57657619999998</v>
      </c>
    </row>
    <row r="105" spans="1:11" x14ac:dyDescent="0.25">
      <c r="A105" s="1">
        <v>43184.672349537039</v>
      </c>
      <c r="B105">
        <v>5.3351000000000003E-2</v>
      </c>
      <c r="C105">
        <v>460.74400000000003</v>
      </c>
      <c r="D105">
        <v>9.5664099999999994</v>
      </c>
      <c r="F105" s="2">
        <f t="shared" si="5"/>
        <v>3.7579592483590143</v>
      </c>
      <c r="G105" s="3">
        <f t="shared" si="6"/>
        <v>43180.914390288679</v>
      </c>
      <c r="H105" s="2">
        <f>VLOOKUP(G105,$A$2:$B$130,2)</f>
        <v>0.270291</v>
      </c>
      <c r="I105" s="2">
        <f t="shared" si="7"/>
        <v>460.74400000000003</v>
      </c>
      <c r="J105" s="3">
        <f t="shared" si="4"/>
        <v>43184.672349537039</v>
      </c>
      <c r="K105">
        <f t="shared" si="8"/>
        <v>524.04417339999998</v>
      </c>
    </row>
    <row r="106" spans="1:11" x14ac:dyDescent="0.25">
      <c r="A106" s="1">
        <v>43184.714039351849</v>
      </c>
      <c r="B106">
        <v>6.2881999999999993E-2</v>
      </c>
      <c r="C106">
        <v>460.74</v>
      </c>
      <c r="D106">
        <v>9.4586299999999994</v>
      </c>
      <c r="F106" s="2">
        <f t="shared" si="5"/>
        <v>3.7579918737811475</v>
      </c>
      <c r="G106" s="3">
        <f t="shared" si="6"/>
        <v>43180.956047478066</v>
      </c>
      <c r="H106" s="2">
        <f>VLOOKUP(G106,$A$2:$B$130,2)</f>
        <v>0.27149000000000001</v>
      </c>
      <c r="I106" s="2">
        <f t="shared" si="7"/>
        <v>460.74</v>
      </c>
      <c r="J106" s="3">
        <f t="shared" si="4"/>
        <v>43184.714039351849</v>
      </c>
      <c r="K106">
        <f t="shared" si="8"/>
        <v>521.97975880000001</v>
      </c>
    </row>
    <row r="107" spans="1:11" x14ac:dyDescent="0.25">
      <c r="A107" s="1">
        <v>43184.755729166667</v>
      </c>
      <c r="B107">
        <v>6.8876999999999994E-2</v>
      </c>
      <c r="C107">
        <v>462.36799999999999</v>
      </c>
      <c r="D107">
        <v>10.0183</v>
      </c>
      <c r="F107" s="2">
        <f t="shared" si="5"/>
        <v>3.7447599659274129</v>
      </c>
      <c r="G107" s="3">
        <f t="shared" si="6"/>
        <v>43181.010969200739</v>
      </c>
      <c r="H107" s="2">
        <f>VLOOKUP(G107,$A$2:$B$130,2)</f>
        <v>0.26189899999999999</v>
      </c>
      <c r="I107" s="2">
        <f t="shared" si="7"/>
        <v>462.36799999999999</v>
      </c>
      <c r="J107" s="3">
        <f t="shared" si="4"/>
        <v>43184.755729166667</v>
      </c>
      <c r="K107">
        <f t="shared" si="8"/>
        <v>520.68124180000007</v>
      </c>
    </row>
    <row r="108" spans="1:11" x14ac:dyDescent="0.25">
      <c r="A108" s="1">
        <v>43184.794872685183</v>
      </c>
      <c r="B108">
        <v>7.3611999999999997E-2</v>
      </c>
      <c r="C108">
        <v>461.27699999999999</v>
      </c>
      <c r="D108">
        <v>10.508699999999999</v>
      </c>
      <c r="F108" s="2">
        <f t="shared" si="5"/>
        <v>3.7536169718540613</v>
      </c>
      <c r="G108" s="3">
        <f t="shared" si="6"/>
        <v>43181.041255713331</v>
      </c>
      <c r="H108" s="2">
        <f>VLOOKUP(G108,$A$2:$B$130,2)</f>
        <v>0.26627499999999998</v>
      </c>
      <c r="I108" s="2">
        <f t="shared" si="7"/>
        <v>461.27699999999999</v>
      </c>
      <c r="J108" s="3">
        <f t="shared" si="4"/>
        <v>43184.794872685183</v>
      </c>
      <c r="K108">
        <f t="shared" si="8"/>
        <v>519.65564080000001</v>
      </c>
    </row>
    <row r="109" spans="1:11" x14ac:dyDescent="0.25">
      <c r="A109" s="1">
        <v>43184.836550925924</v>
      </c>
      <c r="B109">
        <v>7.6069999999999999E-2</v>
      </c>
      <c r="C109">
        <v>465.26400000000001</v>
      </c>
      <c r="D109">
        <v>10.4503</v>
      </c>
      <c r="F109" s="2">
        <f t="shared" si="5"/>
        <v>3.7214509954046</v>
      </c>
      <c r="G109" s="3">
        <f t="shared" si="6"/>
        <v>43181.115099930517</v>
      </c>
      <c r="H109" s="2">
        <f>VLOOKUP(G109,$A$2:$B$130,2)</f>
        <v>0.25051000000000001</v>
      </c>
      <c r="I109" s="2">
        <f t="shared" si="7"/>
        <v>465.26400000000001</v>
      </c>
      <c r="J109" s="3">
        <f t="shared" si="4"/>
        <v>43184.836550925924</v>
      </c>
      <c r="K109">
        <f t="shared" si="8"/>
        <v>519.12323800000001</v>
      </c>
    </row>
    <row r="110" spans="1:11" x14ac:dyDescent="0.25">
      <c r="A110" s="1">
        <v>43184.878240740742</v>
      </c>
      <c r="B110">
        <v>7.0075999999999999E-2</v>
      </c>
      <c r="C110">
        <v>470.68599999999998</v>
      </c>
      <c r="D110">
        <v>9.92</v>
      </c>
      <c r="F110" s="2">
        <f t="shared" si="5"/>
        <v>3.6785822733752984</v>
      </c>
      <c r="G110" s="3">
        <f t="shared" si="6"/>
        <v>43181.199658467369</v>
      </c>
      <c r="H110" s="2">
        <f>VLOOKUP(G110,$A$2:$B$130,2)</f>
        <v>0.25704399999999999</v>
      </c>
      <c r="I110" s="2">
        <f t="shared" si="7"/>
        <v>470.68599999999998</v>
      </c>
      <c r="J110" s="3">
        <f t="shared" si="4"/>
        <v>43184.878240740742</v>
      </c>
      <c r="K110">
        <f t="shared" si="8"/>
        <v>520.42153840000003</v>
      </c>
    </row>
    <row r="111" spans="1:11" x14ac:dyDescent="0.25">
      <c r="A111" s="1">
        <v>43184.919942129629</v>
      </c>
      <c r="B111">
        <v>7.2472999999999996E-2</v>
      </c>
      <c r="C111">
        <v>467.92700000000002</v>
      </c>
      <c r="D111">
        <v>10.0519</v>
      </c>
      <c r="F111" s="2">
        <f t="shared" si="5"/>
        <v>3.7002719995339568</v>
      </c>
      <c r="G111" s="3">
        <f t="shared" si="6"/>
        <v>43181.219670130093</v>
      </c>
      <c r="H111" s="2">
        <f>VLOOKUP(G111,$A$2:$B$130,2)</f>
        <v>0.25704399999999999</v>
      </c>
      <c r="I111" s="2">
        <f t="shared" si="7"/>
        <v>467.92700000000002</v>
      </c>
      <c r="J111" s="3">
        <f t="shared" si="4"/>
        <v>43184.919942129629</v>
      </c>
      <c r="K111">
        <f t="shared" si="8"/>
        <v>519.90234820000001</v>
      </c>
    </row>
    <row r="112" spans="1:11" x14ac:dyDescent="0.25">
      <c r="A112" s="1">
        <v>43184.961631944447</v>
      </c>
      <c r="B112">
        <v>7.0135000000000003E-2</v>
      </c>
      <c r="C112">
        <v>465.80500000000001</v>
      </c>
      <c r="D112">
        <v>10.587</v>
      </c>
      <c r="F112" s="2">
        <f t="shared" si="5"/>
        <v>3.7171287897852667</v>
      </c>
      <c r="G112" s="3">
        <f t="shared" si="6"/>
        <v>43181.244503154659</v>
      </c>
      <c r="H112" s="2">
        <f>VLOOKUP(G112,$A$2:$B$130,2)</f>
        <v>0.25566499999999998</v>
      </c>
      <c r="I112" s="2">
        <f t="shared" si="7"/>
        <v>465.80500000000001</v>
      </c>
      <c r="J112" s="3">
        <f t="shared" si="4"/>
        <v>43184.961631944447</v>
      </c>
      <c r="K112">
        <f t="shared" si="8"/>
        <v>520.40875900000003</v>
      </c>
    </row>
    <row r="113" spans="1:11" x14ac:dyDescent="0.25">
      <c r="A113" s="1">
        <v>43185.003310185188</v>
      </c>
      <c r="B113">
        <v>7.1454000000000004E-2</v>
      </c>
      <c r="C113">
        <v>471.04700000000003</v>
      </c>
      <c r="D113">
        <v>10.340999999999999</v>
      </c>
      <c r="F113" s="2">
        <f t="shared" si="5"/>
        <v>3.6757630893009097</v>
      </c>
      <c r="G113" s="3">
        <f t="shared" si="6"/>
        <v>43181.327547095883</v>
      </c>
      <c r="H113" s="2">
        <f>VLOOKUP(G113,$A$2:$B$130,2)</f>
        <v>0.25062899999999999</v>
      </c>
      <c r="I113" s="2">
        <f t="shared" si="7"/>
        <v>471.04700000000003</v>
      </c>
      <c r="J113" s="3">
        <f t="shared" si="4"/>
        <v>43185.003310185188</v>
      </c>
      <c r="K113">
        <f t="shared" si="8"/>
        <v>520.12306360000002</v>
      </c>
    </row>
    <row r="114" spans="1:11" x14ac:dyDescent="0.25">
      <c r="A114" s="1">
        <v>43185.044999999998</v>
      </c>
      <c r="B114">
        <v>7.8947000000000003E-2</v>
      </c>
      <c r="C114">
        <v>483.42099999999999</v>
      </c>
      <c r="D114">
        <v>9.7383799999999994</v>
      </c>
      <c r="F114" s="2">
        <f t="shared" ref="F114:F130" si="9">$E$1/C114/60/60/24</f>
        <v>3.5816755497297925</v>
      </c>
      <c r="G114" s="3">
        <f t="shared" si="6"/>
        <v>43181.463324450269</v>
      </c>
      <c r="H114" s="2">
        <f t="shared" ref="H114:H130" si="10">VLOOKUP(G114,$A$2:$B$130,2)</f>
        <v>0.22863</v>
      </c>
      <c r="I114" s="2">
        <f t="shared" ref="I114:I130" si="11">C114</f>
        <v>483.42099999999999</v>
      </c>
      <c r="J114" s="3">
        <f t="shared" ref="J114:J130" si="12">A114</f>
        <v>43185.044999999998</v>
      </c>
      <c r="K114">
        <f t="shared" si="8"/>
        <v>518.50007979999998</v>
      </c>
    </row>
    <row r="115" spans="1:11" x14ac:dyDescent="0.25">
      <c r="A115" s="1">
        <v>43185.086689814816</v>
      </c>
      <c r="B115">
        <v>8.0505999999999994E-2</v>
      </c>
      <c r="C115">
        <v>490.18400000000003</v>
      </c>
      <c r="D115">
        <v>8.8445300000000007</v>
      </c>
      <c r="F115" s="2">
        <f t="shared" si="9"/>
        <v>3.5322596737672503</v>
      </c>
      <c r="G115" s="3">
        <f t="shared" si="6"/>
        <v>43181.554430141048</v>
      </c>
      <c r="H115" s="2">
        <f t="shared" si="10"/>
        <v>0.218919</v>
      </c>
      <c r="I115" s="2">
        <f t="shared" si="11"/>
        <v>490.18400000000003</v>
      </c>
      <c r="J115" s="3">
        <f t="shared" si="12"/>
        <v>43185.086689814816</v>
      </c>
      <c r="K115">
        <f t="shared" si="8"/>
        <v>518.16240040000002</v>
      </c>
    </row>
    <row r="116" spans="1:11" x14ac:dyDescent="0.25">
      <c r="A116" s="1">
        <v>43185.128391203703</v>
      </c>
      <c r="B116">
        <v>8.7160000000000001E-2</v>
      </c>
      <c r="C116">
        <v>489.709</v>
      </c>
      <c r="D116">
        <v>7.8794899999999997</v>
      </c>
      <c r="F116" s="2">
        <f t="shared" si="9"/>
        <v>3.5356858377647256</v>
      </c>
      <c r="G116" s="3">
        <f t="shared" si="6"/>
        <v>43181.59270536594</v>
      </c>
      <c r="H116" s="2">
        <f t="shared" si="10"/>
        <v>0.218859</v>
      </c>
      <c r="I116" s="2">
        <f t="shared" si="11"/>
        <v>489.709</v>
      </c>
      <c r="J116" s="3">
        <f t="shared" si="12"/>
        <v>43185.128391203703</v>
      </c>
      <c r="K116">
        <f t="shared" si="8"/>
        <v>516.72114399999998</v>
      </c>
    </row>
    <row r="117" spans="1:11" x14ac:dyDescent="0.25">
      <c r="A117" s="1">
        <v>43185.170081018521</v>
      </c>
      <c r="B117">
        <v>9.9687999999999999E-2</v>
      </c>
      <c r="C117">
        <v>488.66399999999999</v>
      </c>
      <c r="D117">
        <v>6.8595699999999997</v>
      </c>
      <c r="F117" s="2">
        <f t="shared" si="9"/>
        <v>3.543246844305957</v>
      </c>
      <c r="G117" s="3">
        <f t="shared" si="6"/>
        <v>43181.626834174218</v>
      </c>
      <c r="H117" s="2">
        <f t="shared" si="10"/>
        <v>0.201235</v>
      </c>
      <c r="I117" s="2">
        <f t="shared" si="11"/>
        <v>488.66399999999999</v>
      </c>
      <c r="J117" s="3">
        <f t="shared" si="12"/>
        <v>43185.170081018521</v>
      </c>
      <c r="K117">
        <f t="shared" si="8"/>
        <v>514.00757920000001</v>
      </c>
    </row>
    <row r="118" spans="1:11" x14ac:dyDescent="0.25">
      <c r="A118" s="1">
        <v>43185.211770833332</v>
      </c>
      <c r="B118">
        <v>0.102086</v>
      </c>
      <c r="C118">
        <v>494.577</v>
      </c>
      <c r="D118">
        <v>6.1841900000000001</v>
      </c>
      <c r="F118" s="2">
        <f t="shared" si="9"/>
        <v>3.5008849500197656</v>
      </c>
      <c r="G118" s="3">
        <f t="shared" si="6"/>
        <v>43181.710885883309</v>
      </c>
      <c r="H118" s="2">
        <f t="shared" si="10"/>
        <v>0.201235</v>
      </c>
      <c r="I118" s="2">
        <f t="shared" si="11"/>
        <v>494.577</v>
      </c>
      <c r="J118" s="3">
        <f t="shared" si="12"/>
        <v>43185.211770833332</v>
      </c>
      <c r="K118">
        <f t="shared" si="8"/>
        <v>513.48817240000005</v>
      </c>
    </row>
    <row r="119" spans="1:11" x14ac:dyDescent="0.25">
      <c r="A119" s="1">
        <v>43185.253460648149</v>
      </c>
      <c r="B119">
        <v>0.113775</v>
      </c>
      <c r="C119">
        <v>499.709</v>
      </c>
      <c r="D119">
        <v>5.8151299999999999</v>
      </c>
      <c r="F119" s="2">
        <f t="shared" si="9"/>
        <v>3.4649309416598979</v>
      </c>
      <c r="G119" s="3">
        <f t="shared" si="6"/>
        <v>43181.788529706493</v>
      </c>
      <c r="H119" s="2">
        <f t="shared" si="10"/>
        <v>0.201235</v>
      </c>
      <c r="I119" s="2">
        <f t="shared" si="11"/>
        <v>499.709</v>
      </c>
      <c r="J119" s="3">
        <f t="shared" si="12"/>
        <v>43185.253460648149</v>
      </c>
      <c r="K119">
        <f t="shared" si="8"/>
        <v>510.95633500000002</v>
      </c>
    </row>
    <row r="120" spans="1:11" x14ac:dyDescent="0.25">
      <c r="A120" s="1">
        <v>43185.29515046296</v>
      </c>
      <c r="B120">
        <v>0.121089</v>
      </c>
      <c r="C120">
        <v>502.00700000000001</v>
      </c>
      <c r="D120">
        <v>5.8037599999999996</v>
      </c>
      <c r="F120" s="2">
        <f t="shared" si="9"/>
        <v>3.4490697857319237</v>
      </c>
      <c r="G120" s="3">
        <f t="shared" si="6"/>
        <v>43181.846080677227</v>
      </c>
      <c r="H120" s="2">
        <f t="shared" si="10"/>
        <v>0.201235</v>
      </c>
      <c r="I120" s="2">
        <f t="shared" si="11"/>
        <v>502.00700000000001</v>
      </c>
      <c r="J120" s="3">
        <f t="shared" si="12"/>
        <v>43185.29515046296</v>
      </c>
      <c r="K120">
        <f t="shared" si="8"/>
        <v>509.37212260000001</v>
      </c>
    </row>
    <row r="121" spans="1:11" x14ac:dyDescent="0.25">
      <c r="A121" s="1">
        <v>43185.336840277778</v>
      </c>
      <c r="B121">
        <v>0.13631499999999999</v>
      </c>
      <c r="C121">
        <v>515.64099999999996</v>
      </c>
      <c r="D121">
        <v>6.3471799999999998</v>
      </c>
      <c r="F121" s="2">
        <f t="shared" si="9"/>
        <v>3.3578733574830664</v>
      </c>
      <c r="G121" s="3">
        <f t="shared" si="6"/>
        <v>43181.978966920295</v>
      </c>
      <c r="H121" s="2">
        <f t="shared" si="10"/>
        <v>0.13181899999999999</v>
      </c>
      <c r="I121" s="2">
        <f t="shared" si="11"/>
        <v>515.64099999999996</v>
      </c>
      <c r="J121" s="3">
        <f t="shared" si="12"/>
        <v>43185.336840277778</v>
      </c>
      <c r="K121">
        <f t="shared" si="8"/>
        <v>506.07417100000004</v>
      </c>
    </row>
    <row r="122" spans="1:11" x14ac:dyDescent="0.25">
      <c r="A122" s="1">
        <v>43185.378530092596</v>
      </c>
      <c r="B122">
        <v>0.14716499999999999</v>
      </c>
      <c r="C122">
        <v>524.99699999999996</v>
      </c>
      <c r="D122">
        <v>6.7883800000000001</v>
      </c>
      <c r="F122" s="2">
        <f t="shared" si="9"/>
        <v>3.2980325143304174</v>
      </c>
      <c r="G122" s="3">
        <f t="shared" si="6"/>
        <v>43182.080497578267</v>
      </c>
      <c r="H122" s="2">
        <f t="shared" si="10"/>
        <v>0.12870200000000001</v>
      </c>
      <c r="I122" s="2">
        <f t="shared" si="11"/>
        <v>524.99699999999996</v>
      </c>
      <c r="J122" s="3">
        <f t="shared" si="12"/>
        <v>43185.378530092596</v>
      </c>
      <c r="K122">
        <f t="shared" si="8"/>
        <v>503.72406100000001</v>
      </c>
    </row>
    <row r="123" spans="1:11" x14ac:dyDescent="0.25">
      <c r="A123" s="1">
        <v>43185.420231481483</v>
      </c>
      <c r="B123">
        <v>0.15573699999999999</v>
      </c>
      <c r="C123">
        <v>518.15099999999995</v>
      </c>
      <c r="D123">
        <v>6.7331599999999998</v>
      </c>
      <c r="F123" s="2">
        <f t="shared" si="9"/>
        <v>3.3416073228188812</v>
      </c>
      <c r="G123" s="3">
        <f t="shared" si="6"/>
        <v>43182.078624158661</v>
      </c>
      <c r="H123" s="2">
        <f t="shared" si="10"/>
        <v>0.12870200000000001</v>
      </c>
      <c r="I123" s="2">
        <f t="shared" si="11"/>
        <v>518.15099999999995</v>
      </c>
      <c r="J123" s="3">
        <f t="shared" si="12"/>
        <v>43185.420231481483</v>
      </c>
      <c r="K123">
        <f t="shared" si="8"/>
        <v>501.86736580000002</v>
      </c>
    </row>
    <row r="124" spans="1:11" x14ac:dyDescent="0.25">
      <c r="A124" s="1">
        <v>43185.461909722224</v>
      </c>
      <c r="B124">
        <v>0.16586699999999999</v>
      </c>
      <c r="C124">
        <v>514.96900000000005</v>
      </c>
      <c r="D124">
        <v>6.5721400000000001</v>
      </c>
      <c r="F124" s="2">
        <f t="shared" si="9"/>
        <v>3.3622551569627022</v>
      </c>
      <c r="G124" s="3">
        <f t="shared" si="6"/>
        <v>43182.09965456526</v>
      </c>
      <c r="H124" s="2">
        <f t="shared" si="10"/>
        <v>0.12870200000000001</v>
      </c>
      <c r="I124" s="2">
        <f t="shared" si="11"/>
        <v>514.96900000000005</v>
      </c>
      <c r="J124" s="3">
        <f t="shared" si="12"/>
        <v>43185.461909722224</v>
      </c>
      <c r="K124">
        <f t="shared" si="8"/>
        <v>499.6732078</v>
      </c>
    </row>
    <row r="125" spans="1:11" x14ac:dyDescent="0.25">
      <c r="A125" s="1">
        <v>43185.503611111111</v>
      </c>
      <c r="B125">
        <v>0.174979</v>
      </c>
      <c r="C125">
        <v>515.67399999999998</v>
      </c>
      <c r="D125">
        <v>6.4246999999999996</v>
      </c>
      <c r="F125" s="2">
        <f t="shared" si="9"/>
        <v>3.357658474008629</v>
      </c>
      <c r="G125" s="3">
        <f t="shared" si="6"/>
        <v>43182.145952637104</v>
      </c>
      <c r="H125" s="2">
        <f t="shared" si="10"/>
        <v>0.1308</v>
      </c>
      <c r="I125" s="2">
        <f t="shared" si="11"/>
        <v>515.67399999999998</v>
      </c>
      <c r="J125" s="3">
        <f t="shared" si="12"/>
        <v>43185.503611111111</v>
      </c>
      <c r="K125">
        <f t="shared" si="8"/>
        <v>497.69954860000001</v>
      </c>
    </row>
    <row r="126" spans="1:11" x14ac:dyDescent="0.25">
      <c r="A126" s="1">
        <v>43185.545300925929</v>
      </c>
      <c r="B126">
        <v>0.173121</v>
      </c>
      <c r="C126">
        <v>514.41800000000001</v>
      </c>
      <c r="D126">
        <v>6.3405100000000001</v>
      </c>
      <c r="F126" s="2">
        <f t="shared" si="9"/>
        <v>3.3658565134305682</v>
      </c>
      <c r="G126" s="3">
        <f t="shared" si="6"/>
        <v>43182.179444412497</v>
      </c>
      <c r="H126" s="2">
        <f t="shared" si="10"/>
        <v>0.13127900000000001</v>
      </c>
      <c r="I126" s="2">
        <f t="shared" si="11"/>
        <v>514.41800000000001</v>
      </c>
      <c r="J126" s="3">
        <f t="shared" si="12"/>
        <v>43185.545300925929</v>
      </c>
      <c r="K126">
        <f t="shared" si="8"/>
        <v>498.10199140000003</v>
      </c>
    </row>
    <row r="127" spans="1:11" x14ac:dyDescent="0.25">
      <c r="A127" s="1">
        <v>43185.58699074074</v>
      </c>
      <c r="B127">
        <v>0.186309</v>
      </c>
      <c r="C127">
        <v>512.13800000000003</v>
      </c>
      <c r="D127">
        <v>6.1718799999999998</v>
      </c>
      <c r="F127" s="2">
        <f t="shared" si="9"/>
        <v>3.3808410544148764</v>
      </c>
      <c r="G127" s="3">
        <f t="shared" si="6"/>
        <v>43182.206149686324</v>
      </c>
      <c r="H127" s="2">
        <f t="shared" si="10"/>
        <v>0.126304</v>
      </c>
      <c r="I127" s="2">
        <f t="shared" si="11"/>
        <v>512.13800000000003</v>
      </c>
      <c r="J127" s="3">
        <f t="shared" si="12"/>
        <v>43185.58699074074</v>
      </c>
      <c r="K127">
        <f t="shared" si="8"/>
        <v>495.24547060000003</v>
      </c>
    </row>
    <row r="128" spans="1:11" x14ac:dyDescent="0.25">
      <c r="A128" s="1">
        <v>43185.628692129627</v>
      </c>
      <c r="B128">
        <v>0.18636900000000001</v>
      </c>
      <c r="C128">
        <v>506.67099999999999</v>
      </c>
      <c r="D128">
        <v>5.7284600000000001</v>
      </c>
      <c r="F128" s="2">
        <f t="shared" si="9"/>
        <v>3.4173204622445854</v>
      </c>
      <c r="G128" s="3">
        <f t="shared" si="6"/>
        <v>43182.211371667385</v>
      </c>
      <c r="H128" s="2">
        <f t="shared" si="10"/>
        <v>0.126304</v>
      </c>
      <c r="I128" s="2">
        <f t="shared" si="11"/>
        <v>506.67099999999999</v>
      </c>
      <c r="J128" s="3">
        <f t="shared" si="12"/>
        <v>43185.628692129627</v>
      </c>
      <c r="K128">
        <f t="shared" si="8"/>
        <v>495.23247460000005</v>
      </c>
    </row>
    <row r="129" spans="1:11" x14ac:dyDescent="0.25">
      <c r="A129" s="1">
        <v>43185.670381944445</v>
      </c>
      <c r="B129">
        <v>0.19625899999999999</v>
      </c>
      <c r="C129">
        <v>499.59699999999998</v>
      </c>
      <c r="D129">
        <v>5.4388899999999998</v>
      </c>
      <c r="F129" s="2">
        <f t="shared" si="9"/>
        <v>3.4657077122679403</v>
      </c>
      <c r="G129" s="3">
        <f t="shared" si="6"/>
        <v>43182.204674232176</v>
      </c>
      <c r="H129" s="2">
        <f t="shared" si="10"/>
        <v>0.126304</v>
      </c>
      <c r="I129" s="2">
        <f t="shared" si="11"/>
        <v>499.59699999999998</v>
      </c>
      <c r="J129" s="3">
        <f t="shared" si="12"/>
        <v>43185.670381944445</v>
      </c>
      <c r="K129">
        <f t="shared" si="8"/>
        <v>493.09030060000003</v>
      </c>
    </row>
    <row r="130" spans="1:11" x14ac:dyDescent="0.25">
      <c r="A130" s="1">
        <v>43185.712071759262</v>
      </c>
      <c r="B130">
        <v>0.19446099999999999</v>
      </c>
      <c r="C130">
        <v>501.81799999999998</v>
      </c>
      <c r="D130">
        <v>5.1870900000000004</v>
      </c>
      <c r="F130" s="2">
        <f t="shared" si="9"/>
        <v>3.4503688108555814</v>
      </c>
      <c r="G130" s="3">
        <f t="shared" si="6"/>
        <v>43182.26170294841</v>
      </c>
      <c r="H130" s="2">
        <f t="shared" si="10"/>
        <v>0.115394</v>
      </c>
      <c r="I130" s="2">
        <f t="shared" si="11"/>
        <v>501.81799999999998</v>
      </c>
      <c r="J130" s="3">
        <f t="shared" si="12"/>
        <v>43185.712071759262</v>
      </c>
      <c r="K130">
        <f t="shared" si="8"/>
        <v>493.47974740000001</v>
      </c>
    </row>
    <row r="131" spans="1:11" x14ac:dyDescent="0.25">
      <c r="K131">
        <f t="shared" si="8"/>
        <v>535.6</v>
      </c>
    </row>
    <row r="132" spans="1:11" x14ac:dyDescent="0.25">
      <c r="K132">
        <f t="shared" si="8"/>
        <v>535.6</v>
      </c>
    </row>
    <row r="133" spans="1:11" x14ac:dyDescent="0.25">
      <c r="K133">
        <f t="shared" si="8"/>
        <v>535.6</v>
      </c>
    </row>
    <row r="134" spans="1:11" x14ac:dyDescent="0.25">
      <c r="K134">
        <f t="shared" si="8"/>
        <v>535.6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2018-03-26T17:47:21Z</dcterms:modified>
</cp:coreProperties>
</file>