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\Documents\Freiburg\BOKU\WT23\ApplMath\Project\GAMS_mod\"/>
    </mc:Choice>
  </mc:AlternateContent>
  <xr:revisionPtr revIDLastSave="0" documentId="13_ncr:1_{AB76DC62-706B-4CA5-A8C9-EFA8F2F1C47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lants_type" sheetId="1" r:id="rId1"/>
    <sheet name="monthly_pwr" sheetId="2" r:id="rId2"/>
    <sheet name="berl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5" i="1"/>
</calcChain>
</file>

<file path=xl/sharedStrings.xml><?xml version="1.0" encoding="utf-8"?>
<sst xmlns="http://schemas.openxmlformats.org/spreadsheetml/2006/main" count="45" uniqueCount="37">
  <si>
    <t>capacity</t>
  </si>
  <si>
    <t>distance</t>
  </si>
  <si>
    <t>loss</t>
  </si>
  <si>
    <t>renewable</t>
  </si>
  <si>
    <t>Biomass</t>
  </si>
  <si>
    <t>Coal</t>
  </si>
  <si>
    <t>Gas</t>
  </si>
  <si>
    <t>Oil</t>
  </si>
  <si>
    <t>Solar</t>
  </si>
  <si>
    <t>Waste</t>
  </si>
  <si>
    <t>day</t>
  </si>
  <si>
    <t>night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</si>
  <si>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</si>
  <si>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</si>
  <si>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</si>
  <si>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</si>
  <si>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</si>
  <si>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</si>
  <si>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</si>
  <si>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</si>
  <si>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</si>
  <si>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</si>
  <si>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</si>
  <si>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</si>
  <si>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efficiency</t>
  </si>
  <si>
    <t>e_density_MJ_kg</t>
  </si>
  <si>
    <t>MJ/L</t>
  </si>
  <si>
    <t>GJ/ton</t>
  </si>
  <si>
    <t>Lignite</t>
  </si>
  <si>
    <t>?</t>
  </si>
  <si>
    <t>fuel</t>
  </si>
  <si>
    <t>Mix1</t>
  </si>
  <si>
    <t>co2pot</t>
  </si>
  <si>
    <t>ch4pot</t>
  </si>
  <si>
    <t>n2opot</t>
  </si>
  <si>
    <t>margcost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</si>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</sst>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workbookViewId="0"/>
  </sheetViews>
  <sheetFormatPr defaultRowHeight="15" x14ac:dyDescent="0.25"/>
  <cols>
    <col min="1" max="1" width="14.140625" customWidth="1"/>
    <col min="8" max="8" width="12.42578125" customWidth="1"/>
    <col min="9" max="9" width="10.7109375" customWidth="1"/>
    <col min="10" max="10" width="17" customWidth="1"/>
  </cols>
  <sheetData>
    <row r="1" spans="1:13" x14ac:dyDescent="0.25">
      <c r="A1" s="1" t="s">
        <v>30</v>
      </c>
      <c r="B1" s="1" t="s">
        <v>0</v>
      </c>
      <c r="C1" s="1" t="s">
        <v>1</v>
      </c>
      <c r="D1" s="1" t="s">
        <v>3</v>
      </c>
      <c r="E1" s="1" t="s">
        <v>32</v>
      </c>
      <c r="F1" s="1" t="s">
        <v>33</v>
      </c>
      <c r="G1" s="1" t="s">
        <v>34</v>
      </c>
      <c r="H1" s="1" t="s">
        <v>24</v>
      </c>
      <c r="I1" s="1" t="s">
        <v>35</v>
      </c>
      <c r="J1" s="1" t="s">
        <v>25</v>
      </c>
      <c r="K1" s="1" t="s">
        <v>26</v>
      </c>
      <c r="L1" s="1" t="s">
        <v>27</v>
      </c>
      <c r="M1" s="1" t="s">
        <v>2</v>
      </c>
    </row>
    <row r="2" spans="1:13" x14ac:dyDescent="0.25">
      <c r="A2" t="s">
        <v>4</v>
      </c>
      <c r="B2">
        <v>16.5</v>
      </c>
      <c r="C2">
        <v>13007.283808361701</v>
      </c>
      <c r="D2">
        <v>1</v>
      </c>
      <c r="E2" s="2">
        <v>0</v>
      </c>
      <c r="F2" s="2">
        <v>0</v>
      </c>
      <c r="G2" s="2">
        <v>0</v>
      </c>
      <c r="H2" s="2">
        <v>40</v>
      </c>
      <c r="I2" s="2">
        <v>0</v>
      </c>
      <c r="J2">
        <v>0</v>
      </c>
      <c r="M2">
        <v>1.6873209072781E-2</v>
      </c>
    </row>
    <row r="3" spans="1:13" x14ac:dyDescent="0.25">
      <c r="A3" t="s">
        <v>5</v>
      </c>
      <c r="B3">
        <v>941</v>
      </c>
      <c r="C3">
        <v>33592.212020794002</v>
      </c>
      <c r="D3">
        <v>0</v>
      </c>
      <c r="E3" s="2">
        <v>110</v>
      </c>
      <c r="F3" s="2">
        <v>5.5</v>
      </c>
      <c r="G3" s="2">
        <v>2</v>
      </c>
      <c r="H3" s="2">
        <v>37</v>
      </c>
      <c r="I3" s="2">
        <f>0.27*J3</f>
        <v>6.48</v>
      </c>
      <c r="J3">
        <v>24</v>
      </c>
      <c r="M3">
        <v>18.772726682149901</v>
      </c>
    </row>
    <row r="4" spans="1:13" x14ac:dyDescent="0.25">
      <c r="A4" t="s">
        <v>6</v>
      </c>
      <c r="B4">
        <v>1659</v>
      </c>
      <c r="C4">
        <v>33144.233004499802</v>
      </c>
      <c r="D4">
        <v>0</v>
      </c>
      <c r="E4" s="2">
        <v>65</v>
      </c>
      <c r="F4" s="2">
        <v>3</v>
      </c>
      <c r="G4" s="2">
        <v>2</v>
      </c>
      <c r="H4" s="2">
        <v>49</v>
      </c>
      <c r="I4" s="2">
        <v>130</v>
      </c>
      <c r="J4">
        <v>53.6</v>
      </c>
      <c r="K4">
        <v>3.6400000000000002E-2</v>
      </c>
      <c r="M4">
        <v>25.898665323396301</v>
      </c>
    </row>
    <row r="5" spans="1:13" x14ac:dyDescent="0.25">
      <c r="A5" t="s">
        <v>7</v>
      </c>
      <c r="B5">
        <v>879</v>
      </c>
      <c r="C5">
        <v>12313.011013031901</v>
      </c>
      <c r="D5">
        <v>0</v>
      </c>
      <c r="E5" s="2">
        <v>85</v>
      </c>
      <c r="F5" s="2">
        <v>8</v>
      </c>
      <c r="G5" s="2">
        <v>1</v>
      </c>
      <c r="H5" s="2">
        <v>40</v>
      </c>
      <c r="I5" s="2">
        <f>L5*1.317</f>
        <v>55.140155999999998</v>
      </c>
      <c r="L5">
        <v>41.868000000000002</v>
      </c>
      <c r="M5">
        <v>25.772040710979301</v>
      </c>
    </row>
    <row r="6" spans="1:13" x14ac:dyDescent="0.25">
      <c r="A6" t="s">
        <v>8</v>
      </c>
      <c r="B6">
        <v>26.5</v>
      </c>
      <c r="C6">
        <v>14251.6821883262</v>
      </c>
      <c r="D6">
        <v>1</v>
      </c>
      <c r="E6" s="2">
        <v>0</v>
      </c>
      <c r="F6" s="2">
        <v>0</v>
      </c>
      <c r="G6" s="2">
        <v>0</v>
      </c>
      <c r="H6" s="2">
        <v>17</v>
      </c>
      <c r="I6" s="2">
        <v>0</v>
      </c>
      <c r="M6">
        <v>4.76871162019048E-2</v>
      </c>
    </row>
    <row r="7" spans="1:13" x14ac:dyDescent="0.25">
      <c r="A7" t="s">
        <v>9</v>
      </c>
      <c r="B7">
        <v>36</v>
      </c>
      <c r="C7">
        <v>10865.650054367299</v>
      </c>
      <c r="D7">
        <v>1</v>
      </c>
      <c r="E7" s="2">
        <v>0</v>
      </c>
      <c r="F7" s="2">
        <v>0</v>
      </c>
      <c r="G7" s="2">
        <v>0</v>
      </c>
      <c r="H7" s="2">
        <v>25</v>
      </c>
      <c r="I7" s="2">
        <v>0</v>
      </c>
      <c r="M7">
        <v>6.7097122932434805E-2</v>
      </c>
    </row>
    <row r="8" spans="1:13" x14ac:dyDescent="0.25">
      <c r="A8" t="s">
        <v>28</v>
      </c>
      <c r="D8">
        <v>0</v>
      </c>
      <c r="I8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"/>
  <sheetViews>
    <sheetView workbookViewId="0">
      <selection activeCell="D8" sqref="D8"/>
    </sheetView>
  </sheetViews>
  <sheetFormatPr defaultRowHeight="15" x14ac:dyDescent="0.25"/>
  <cols>
    <col min="1" max="1" width="13.5703125" customWidth="1"/>
  </cols>
  <sheetData>
    <row r="1" spans="1:13" x14ac:dyDescent="0.25">
      <c r="A1" s="1" t="s">
        <v>36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</row>
    <row r="2" spans="1:13" x14ac:dyDescent="0.25">
      <c r="A2" t="s">
        <v>10</v>
      </c>
      <c r="B2">
        <v>2234.3698170201901</v>
      </c>
      <c r="C2">
        <v>2018.9388382411901</v>
      </c>
      <c r="D2">
        <v>2156.1941654503698</v>
      </c>
      <c r="E2">
        <v>2024.5605775844599</v>
      </c>
      <c r="F2">
        <v>1863.47948280115</v>
      </c>
      <c r="G2">
        <v>1796.4160641537401</v>
      </c>
      <c r="H2">
        <v>1801.7789635189799</v>
      </c>
      <c r="I2">
        <v>1830.3863230469799</v>
      </c>
      <c r="J2">
        <v>1920.56137267743</v>
      </c>
      <c r="K2">
        <v>2133.3274468510599</v>
      </c>
      <c r="L2">
        <v>2168.50273348476</v>
      </c>
      <c r="M2">
        <v>2221.7209923629798</v>
      </c>
    </row>
    <row r="3" spans="1:13" x14ac:dyDescent="0.25">
      <c r="A3" t="s">
        <v>11</v>
      </c>
      <c r="B3">
        <v>957.58706443722599</v>
      </c>
      <c r="C3">
        <v>865.25950210336805</v>
      </c>
      <c r="D3">
        <v>924.08321376444599</v>
      </c>
      <c r="E3">
        <v>867.66881896477196</v>
      </c>
      <c r="F3">
        <v>798.63406405763999</v>
      </c>
      <c r="G3">
        <v>769.89259892303301</v>
      </c>
      <c r="H3">
        <v>772.19098436527702</v>
      </c>
      <c r="I3">
        <v>784.45128130585204</v>
      </c>
      <c r="J3">
        <v>823.09773114746997</v>
      </c>
      <c r="K3">
        <v>914.28319150759796</v>
      </c>
      <c r="L3">
        <v>929.358314350613</v>
      </c>
      <c r="M3">
        <v>952.16613958413598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B165-B2DA-4D84-AAC0-EC3C5DB44E2E}">
  <dimension ref="A1:B8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30</v>
      </c>
      <c r="B1" t="s">
        <v>31</v>
      </c>
    </row>
    <row r="2" spans="1:2" x14ac:dyDescent="0.25">
      <c r="A2" t="s">
        <v>4</v>
      </c>
      <c r="B2">
        <v>0</v>
      </c>
    </row>
    <row r="3" spans="1:2" x14ac:dyDescent="0.25">
      <c r="A3" t="s">
        <v>5</v>
      </c>
      <c r="B3">
        <v>57.2</v>
      </c>
    </row>
    <row r="4" spans="1:2" x14ac:dyDescent="0.25">
      <c r="A4" t="s">
        <v>6</v>
      </c>
      <c r="B4">
        <v>29.3</v>
      </c>
    </row>
    <row r="5" spans="1:2" x14ac:dyDescent="0.25">
      <c r="A5" t="s">
        <v>7</v>
      </c>
      <c r="B5">
        <v>8.3000000000000007</v>
      </c>
    </row>
    <row r="6" spans="1:2" x14ac:dyDescent="0.25">
      <c r="A6" t="s">
        <v>8</v>
      </c>
      <c r="B6">
        <v>2.6</v>
      </c>
    </row>
    <row r="7" spans="1:2" x14ac:dyDescent="0.25">
      <c r="A7" t="s">
        <v>9</v>
      </c>
      <c r="B7">
        <v>2.2999999999999998</v>
      </c>
    </row>
    <row r="8" spans="1:2" x14ac:dyDescent="0.25">
      <c r="A8" t="s">
        <v>28</v>
      </c>
      <c r="B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plants_type</vt:lpstr>
      <vt:lpstr>monthly_pwr</vt:lpstr>
      <vt:lpstr>berlin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valentino mascherini</cp:lastModifiedBy>
  <dcterms:created xsi:type="dcterms:W3CDTF">2022-12-08T17:59:22Z</dcterms:created>
  <dcterms:modified xsi:type="dcterms:W3CDTF">2022-12-09T18:10:40Z</dcterms:modified>
</cp:coreProperties>
</file>