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8_{378FD6F6-5954-4374-BCCF-15C0837338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rvers" sheetId="2" r:id="rId1"/>
    <sheet name="VMs" sheetId="3" r:id="rId2"/>
    <sheet name="Server_Types" sheetId="4" r:id="rId3"/>
    <sheet name="Flavor_Types" sheetId="7" r:id="rId4"/>
    <sheet name="Tasks" sheetId="9" r:id="rId5"/>
    <sheet name="VNFs" sheetId="11" r:id="rId6"/>
    <sheet name="Limits" sheetId="10" r:id="rId7"/>
  </sheets>
  <definedNames>
    <definedName name="_xlnm._FilterDatabase" localSheetId="3" hidden="1">Flavor_Types!$A$1:$D$31</definedName>
    <definedName name="_xlnm._FilterDatabase" localSheetId="6" hidden="1">Limits!$A$1:$E$50</definedName>
    <definedName name="_xlnm._FilterDatabase" localSheetId="0" hidden="1">Servers!$A$1:$G$207</definedName>
    <definedName name="_xlnm._FilterDatabase" localSheetId="1" hidden="1">VMs!$A$1:$P$954</definedName>
    <definedName name="_xlnm._FilterDatabase" localSheetId="5" hidden="1">VNFs!$A$1:$D$745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54" i="3" l="1"/>
  <c r="K954" i="3"/>
  <c r="J954" i="3"/>
  <c r="N954" i="3" s="1"/>
  <c r="F954" i="3"/>
  <c r="L953" i="3"/>
  <c r="K953" i="3"/>
  <c r="J953" i="3"/>
  <c r="N953" i="3" s="1"/>
  <c r="F953" i="3"/>
  <c r="L952" i="3"/>
  <c r="K952" i="3"/>
  <c r="J952" i="3"/>
  <c r="N952" i="3" s="1"/>
  <c r="F952" i="3"/>
  <c r="L951" i="3"/>
  <c r="K951" i="3"/>
  <c r="J951" i="3"/>
  <c r="N951" i="3" s="1"/>
  <c r="F951" i="3"/>
  <c r="L950" i="3"/>
  <c r="K950" i="3"/>
  <c r="J950" i="3"/>
  <c r="N950" i="3" s="1"/>
  <c r="F950" i="3"/>
  <c r="L949" i="3"/>
  <c r="K949" i="3"/>
  <c r="J949" i="3"/>
  <c r="N949" i="3" s="1"/>
  <c r="F949" i="3"/>
  <c r="L948" i="3"/>
  <c r="K948" i="3"/>
  <c r="J948" i="3"/>
  <c r="N948" i="3" s="1"/>
  <c r="F948" i="3"/>
  <c r="L947" i="3"/>
  <c r="K947" i="3"/>
  <c r="J947" i="3"/>
  <c r="N947" i="3" s="1"/>
  <c r="F947" i="3"/>
  <c r="L946" i="3"/>
  <c r="K946" i="3"/>
  <c r="J946" i="3"/>
  <c r="N946" i="3" s="1"/>
  <c r="F946" i="3"/>
  <c r="L945" i="3"/>
  <c r="K945" i="3"/>
  <c r="J945" i="3"/>
  <c r="N945" i="3" s="1"/>
  <c r="F945" i="3"/>
  <c r="L944" i="3"/>
  <c r="K944" i="3"/>
  <c r="J944" i="3"/>
  <c r="N944" i="3" s="1"/>
  <c r="F944" i="3"/>
  <c r="L943" i="3"/>
  <c r="K943" i="3"/>
  <c r="J943" i="3"/>
  <c r="N943" i="3" s="1"/>
  <c r="F943" i="3"/>
  <c r="L942" i="3"/>
  <c r="K942" i="3"/>
  <c r="J942" i="3"/>
  <c r="N942" i="3" s="1"/>
  <c r="F942" i="3"/>
  <c r="L941" i="3"/>
  <c r="K941" i="3"/>
  <c r="J941" i="3"/>
  <c r="N941" i="3" s="1"/>
  <c r="F941" i="3"/>
  <c r="L940" i="3"/>
  <c r="K940" i="3"/>
  <c r="J940" i="3"/>
  <c r="N940" i="3" s="1"/>
  <c r="F940" i="3"/>
  <c r="L939" i="3"/>
  <c r="K939" i="3"/>
  <c r="J939" i="3"/>
  <c r="N939" i="3" s="1"/>
  <c r="F939" i="3"/>
  <c r="L938" i="3"/>
  <c r="K938" i="3"/>
  <c r="J938" i="3"/>
  <c r="N938" i="3" s="1"/>
  <c r="F938" i="3"/>
  <c r="L937" i="3"/>
  <c r="K937" i="3"/>
  <c r="J937" i="3"/>
  <c r="N937" i="3" s="1"/>
  <c r="F937" i="3"/>
  <c r="L936" i="3"/>
  <c r="K936" i="3"/>
  <c r="J936" i="3"/>
  <c r="N936" i="3" s="1"/>
  <c r="F936" i="3"/>
  <c r="L935" i="3"/>
  <c r="K935" i="3"/>
  <c r="J935" i="3"/>
  <c r="N935" i="3" s="1"/>
  <c r="F935" i="3"/>
  <c r="L934" i="3"/>
  <c r="K934" i="3"/>
  <c r="J934" i="3"/>
  <c r="N934" i="3" s="1"/>
  <c r="F934" i="3"/>
  <c r="L933" i="3"/>
  <c r="K933" i="3"/>
  <c r="J933" i="3"/>
  <c r="N933" i="3" s="1"/>
  <c r="F933" i="3"/>
  <c r="L932" i="3"/>
  <c r="K932" i="3"/>
  <c r="J932" i="3"/>
  <c r="N932" i="3" s="1"/>
  <c r="F932" i="3"/>
  <c r="L931" i="3"/>
  <c r="K931" i="3"/>
  <c r="J931" i="3"/>
  <c r="N931" i="3" s="1"/>
  <c r="F931" i="3"/>
  <c r="L930" i="3"/>
  <c r="K930" i="3"/>
  <c r="J930" i="3"/>
  <c r="N930" i="3" s="1"/>
  <c r="F930" i="3"/>
  <c r="L929" i="3"/>
  <c r="K929" i="3"/>
  <c r="J929" i="3"/>
  <c r="N929" i="3" s="1"/>
  <c r="F929" i="3"/>
  <c r="L928" i="3"/>
  <c r="K928" i="3"/>
  <c r="J928" i="3"/>
  <c r="N928" i="3" s="1"/>
  <c r="F928" i="3"/>
  <c r="L927" i="3"/>
  <c r="K927" i="3"/>
  <c r="J927" i="3"/>
  <c r="N927" i="3" s="1"/>
  <c r="F927" i="3"/>
  <c r="L926" i="3"/>
  <c r="K926" i="3"/>
  <c r="J926" i="3"/>
  <c r="N926" i="3" s="1"/>
  <c r="F926" i="3"/>
  <c r="L925" i="3"/>
  <c r="K925" i="3"/>
  <c r="J925" i="3"/>
  <c r="N925" i="3" s="1"/>
  <c r="F925" i="3"/>
  <c r="L924" i="3"/>
  <c r="K924" i="3"/>
  <c r="J924" i="3"/>
  <c r="N924" i="3" s="1"/>
  <c r="F924" i="3"/>
  <c r="L923" i="3"/>
  <c r="K923" i="3"/>
  <c r="J923" i="3"/>
  <c r="N923" i="3" s="1"/>
  <c r="F923" i="3"/>
  <c r="L922" i="3"/>
  <c r="K922" i="3"/>
  <c r="J922" i="3"/>
  <c r="N922" i="3" s="1"/>
  <c r="F922" i="3"/>
  <c r="L921" i="3"/>
  <c r="K921" i="3"/>
  <c r="J921" i="3"/>
  <c r="N921" i="3" s="1"/>
  <c r="F921" i="3"/>
  <c r="L920" i="3"/>
  <c r="K920" i="3"/>
  <c r="J920" i="3"/>
  <c r="N920" i="3" s="1"/>
  <c r="F920" i="3"/>
  <c r="L919" i="3"/>
  <c r="K919" i="3"/>
  <c r="J919" i="3"/>
  <c r="N919" i="3" s="1"/>
  <c r="F919" i="3"/>
  <c r="L918" i="3"/>
  <c r="K918" i="3"/>
  <c r="J918" i="3"/>
  <c r="N918" i="3" s="1"/>
  <c r="F918" i="3"/>
  <c r="L917" i="3"/>
  <c r="K917" i="3"/>
  <c r="J917" i="3"/>
  <c r="N917" i="3" s="1"/>
  <c r="F917" i="3"/>
  <c r="L916" i="3"/>
  <c r="K916" i="3"/>
  <c r="J916" i="3"/>
  <c r="N916" i="3" s="1"/>
  <c r="F916" i="3"/>
  <c r="L915" i="3"/>
  <c r="K915" i="3"/>
  <c r="J915" i="3"/>
  <c r="N915" i="3" s="1"/>
  <c r="F915" i="3"/>
  <c r="L914" i="3"/>
  <c r="K914" i="3"/>
  <c r="J914" i="3"/>
  <c r="N914" i="3" s="1"/>
  <c r="F914" i="3"/>
  <c r="L913" i="3"/>
  <c r="K913" i="3"/>
  <c r="J913" i="3"/>
  <c r="N913" i="3" s="1"/>
  <c r="F913" i="3"/>
  <c r="L912" i="3"/>
  <c r="K912" i="3"/>
  <c r="J912" i="3"/>
  <c r="N912" i="3" s="1"/>
  <c r="F912" i="3"/>
  <c r="L911" i="3"/>
  <c r="K911" i="3"/>
  <c r="J911" i="3"/>
  <c r="N911" i="3" s="1"/>
  <c r="F911" i="3"/>
  <c r="L910" i="3"/>
  <c r="K910" i="3"/>
  <c r="J910" i="3"/>
  <c r="N910" i="3" s="1"/>
  <c r="F910" i="3"/>
  <c r="L909" i="3"/>
  <c r="K909" i="3"/>
  <c r="J909" i="3"/>
  <c r="N909" i="3" s="1"/>
  <c r="F909" i="3"/>
  <c r="L908" i="3"/>
  <c r="K908" i="3"/>
  <c r="J908" i="3"/>
  <c r="N908" i="3" s="1"/>
  <c r="F908" i="3"/>
  <c r="L907" i="3"/>
  <c r="K907" i="3"/>
  <c r="J907" i="3"/>
  <c r="N907" i="3" s="1"/>
  <c r="F907" i="3"/>
  <c r="L906" i="3"/>
  <c r="K906" i="3"/>
  <c r="J906" i="3"/>
  <c r="N906" i="3" s="1"/>
  <c r="F906" i="3"/>
  <c r="L905" i="3"/>
  <c r="K905" i="3"/>
  <c r="J905" i="3"/>
  <c r="N905" i="3" s="1"/>
  <c r="F905" i="3"/>
  <c r="N904" i="3"/>
  <c r="L904" i="3"/>
  <c r="K904" i="3"/>
  <c r="N903" i="3"/>
  <c r="L903" i="3"/>
  <c r="K903" i="3"/>
  <c r="N902" i="3"/>
  <c r="L902" i="3"/>
  <c r="K902" i="3"/>
  <c r="N901" i="3"/>
  <c r="L901" i="3"/>
  <c r="K901" i="3"/>
  <c r="N900" i="3"/>
  <c r="L900" i="3"/>
  <c r="K900" i="3"/>
  <c r="N899" i="3"/>
  <c r="L899" i="3"/>
  <c r="K899" i="3"/>
  <c r="N898" i="3"/>
  <c r="L898" i="3"/>
  <c r="K898" i="3"/>
  <c r="N897" i="3"/>
  <c r="L897" i="3"/>
  <c r="K897" i="3"/>
  <c r="N896" i="3"/>
  <c r="L896" i="3"/>
  <c r="K896" i="3"/>
  <c r="N895" i="3"/>
  <c r="L895" i="3"/>
  <c r="K895" i="3"/>
  <c r="N894" i="3"/>
  <c r="L894" i="3"/>
  <c r="K894" i="3"/>
  <c r="N893" i="3"/>
  <c r="L893" i="3"/>
  <c r="K893" i="3"/>
  <c r="N892" i="3"/>
  <c r="L892" i="3"/>
  <c r="K892" i="3"/>
  <c r="N891" i="3"/>
  <c r="L891" i="3"/>
  <c r="K891" i="3"/>
  <c r="N890" i="3"/>
  <c r="L890" i="3"/>
  <c r="K890" i="3"/>
  <c r="N889" i="3"/>
  <c r="L889" i="3"/>
  <c r="K889" i="3"/>
  <c r="N888" i="3"/>
  <c r="L888" i="3"/>
  <c r="K888" i="3"/>
  <c r="N887" i="3"/>
  <c r="L887" i="3"/>
  <c r="K887" i="3"/>
  <c r="N886" i="3"/>
  <c r="L886" i="3"/>
  <c r="K886" i="3"/>
  <c r="N885" i="3"/>
  <c r="L885" i="3"/>
  <c r="K885" i="3"/>
  <c r="N884" i="3"/>
  <c r="L884" i="3"/>
  <c r="K884" i="3"/>
  <c r="N883" i="3"/>
  <c r="L883" i="3"/>
  <c r="K883" i="3"/>
  <c r="N882" i="3"/>
  <c r="L882" i="3"/>
  <c r="K882" i="3"/>
  <c r="N881" i="3"/>
  <c r="L881" i="3"/>
  <c r="K881" i="3"/>
  <c r="N880" i="3"/>
  <c r="L880" i="3"/>
  <c r="K880" i="3"/>
  <c r="N879" i="3"/>
  <c r="L879" i="3"/>
  <c r="K879" i="3"/>
  <c r="N878" i="3"/>
  <c r="L878" i="3"/>
  <c r="K878" i="3"/>
  <c r="N877" i="3"/>
  <c r="L877" i="3"/>
  <c r="K877" i="3"/>
  <c r="N876" i="3"/>
  <c r="L876" i="3"/>
  <c r="K876" i="3"/>
  <c r="N875" i="3"/>
  <c r="L875" i="3"/>
  <c r="K875" i="3"/>
  <c r="K845" i="3"/>
  <c r="K846" i="3"/>
  <c r="L846" i="3"/>
  <c r="N846" i="3"/>
  <c r="K847" i="3"/>
  <c r="L847" i="3"/>
  <c r="N847" i="3"/>
  <c r="K848" i="3"/>
  <c r="L848" i="3"/>
  <c r="N848" i="3"/>
  <c r="K849" i="3"/>
  <c r="L849" i="3"/>
  <c r="N849" i="3"/>
  <c r="K850" i="3"/>
  <c r="L850" i="3"/>
  <c r="N850" i="3"/>
  <c r="K851" i="3"/>
  <c r="L851" i="3"/>
  <c r="N851" i="3"/>
  <c r="K852" i="3"/>
  <c r="L852" i="3"/>
  <c r="N852" i="3"/>
  <c r="K853" i="3"/>
  <c r="L853" i="3"/>
  <c r="N853" i="3"/>
  <c r="K854" i="3"/>
  <c r="L854" i="3"/>
  <c r="N854" i="3"/>
  <c r="K855" i="3"/>
  <c r="L855" i="3"/>
  <c r="N855" i="3"/>
  <c r="K856" i="3"/>
  <c r="L856" i="3"/>
  <c r="N856" i="3"/>
  <c r="K857" i="3"/>
  <c r="L857" i="3"/>
  <c r="N857" i="3"/>
  <c r="K858" i="3"/>
  <c r="L858" i="3"/>
  <c r="N858" i="3"/>
  <c r="K859" i="3"/>
  <c r="L859" i="3"/>
  <c r="N859" i="3"/>
  <c r="K860" i="3"/>
  <c r="L860" i="3"/>
  <c r="N860" i="3"/>
  <c r="K861" i="3"/>
  <c r="L861" i="3"/>
  <c r="N861" i="3"/>
  <c r="K862" i="3"/>
  <c r="L862" i="3"/>
  <c r="N862" i="3"/>
  <c r="K863" i="3"/>
  <c r="L863" i="3"/>
  <c r="N863" i="3"/>
  <c r="K864" i="3"/>
  <c r="L864" i="3"/>
  <c r="N864" i="3"/>
  <c r="K865" i="3"/>
  <c r="L865" i="3"/>
  <c r="N865" i="3"/>
  <c r="K866" i="3"/>
  <c r="L866" i="3"/>
  <c r="N866" i="3"/>
  <c r="K867" i="3"/>
  <c r="L867" i="3"/>
  <c r="N867" i="3"/>
  <c r="K868" i="3"/>
  <c r="L868" i="3"/>
  <c r="N868" i="3"/>
  <c r="K869" i="3"/>
  <c r="L869" i="3"/>
  <c r="N869" i="3"/>
  <c r="K870" i="3"/>
  <c r="L870" i="3"/>
  <c r="N870" i="3"/>
  <c r="K871" i="3"/>
  <c r="L871" i="3"/>
  <c r="N871" i="3"/>
  <c r="K872" i="3"/>
  <c r="L872" i="3"/>
  <c r="N872" i="3"/>
  <c r="K873" i="3"/>
  <c r="L873" i="3"/>
  <c r="N873" i="3"/>
  <c r="K874" i="3"/>
  <c r="L874" i="3"/>
  <c r="N874" i="3"/>
  <c r="N845" i="3"/>
  <c r="L84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J687" i="3"/>
  <c r="J688" i="3"/>
  <c r="N688" i="3" s="1"/>
  <c r="J689" i="3"/>
  <c r="J690" i="3"/>
  <c r="J691" i="3"/>
  <c r="J692" i="3"/>
  <c r="J693" i="3"/>
  <c r="J694" i="3"/>
  <c r="J695" i="3"/>
  <c r="J696" i="3"/>
  <c r="N696" i="3" s="1"/>
  <c r="J697" i="3"/>
  <c r="J698" i="3"/>
  <c r="J699" i="3"/>
  <c r="J700" i="3"/>
  <c r="J701" i="3"/>
  <c r="J702" i="3"/>
  <c r="J703" i="3"/>
  <c r="J704" i="3"/>
  <c r="N704" i="3" s="1"/>
  <c r="J705" i="3"/>
  <c r="J706" i="3"/>
  <c r="J707" i="3"/>
  <c r="J708" i="3"/>
  <c r="J709" i="3"/>
  <c r="J710" i="3"/>
  <c r="J711" i="3"/>
  <c r="J712" i="3"/>
  <c r="N712" i="3" s="1"/>
  <c r="J713" i="3"/>
  <c r="J714" i="3"/>
  <c r="J715" i="3"/>
  <c r="J716" i="3"/>
  <c r="J717" i="3"/>
  <c r="J718" i="3"/>
  <c r="J719" i="3"/>
  <c r="J720" i="3"/>
  <c r="N720" i="3" s="1"/>
  <c r="J721" i="3"/>
  <c r="J722" i="3"/>
  <c r="J723" i="3"/>
  <c r="J724" i="3"/>
  <c r="J725" i="3"/>
  <c r="J726" i="3"/>
  <c r="J727" i="3"/>
  <c r="J728" i="3"/>
  <c r="N728" i="3" s="1"/>
  <c r="J729" i="3"/>
  <c r="J730" i="3"/>
  <c r="J731" i="3"/>
  <c r="J732" i="3"/>
  <c r="J733" i="3"/>
  <c r="J734" i="3"/>
  <c r="J735" i="3"/>
  <c r="J736" i="3"/>
  <c r="N736" i="3" s="1"/>
  <c r="J737" i="3"/>
  <c r="J738" i="3"/>
  <c r="J739" i="3"/>
  <c r="J740" i="3"/>
  <c r="J741" i="3"/>
  <c r="J742" i="3"/>
  <c r="J743" i="3"/>
  <c r="J744" i="3"/>
  <c r="N744" i="3" s="1"/>
  <c r="J745" i="3"/>
  <c r="J746" i="3"/>
  <c r="J747" i="3"/>
  <c r="J748" i="3"/>
  <c r="J749" i="3"/>
  <c r="J750" i="3"/>
  <c r="J751" i="3"/>
  <c r="J752" i="3"/>
  <c r="N752" i="3" s="1"/>
  <c r="J753" i="3"/>
  <c r="J754" i="3"/>
  <c r="J755" i="3"/>
  <c r="J756" i="3"/>
  <c r="J757" i="3"/>
  <c r="J758" i="3"/>
  <c r="J759" i="3"/>
  <c r="J760" i="3"/>
  <c r="N760" i="3" s="1"/>
  <c r="J761" i="3"/>
  <c r="J762" i="3"/>
  <c r="J763" i="3"/>
  <c r="J764" i="3"/>
  <c r="J765" i="3"/>
  <c r="J766" i="3"/>
  <c r="J767" i="3"/>
  <c r="J768" i="3"/>
  <c r="N768" i="3" s="1"/>
  <c r="J769" i="3"/>
  <c r="J770" i="3"/>
  <c r="J771" i="3"/>
  <c r="J772" i="3"/>
  <c r="J773" i="3"/>
  <c r="J774" i="3"/>
  <c r="J775" i="3"/>
  <c r="J776" i="3"/>
  <c r="N776" i="3" s="1"/>
  <c r="J777" i="3"/>
  <c r="J778" i="3"/>
  <c r="J779" i="3"/>
  <c r="J780" i="3"/>
  <c r="J781" i="3"/>
  <c r="J782" i="3"/>
  <c r="J783" i="3"/>
  <c r="J784" i="3"/>
  <c r="N784" i="3" s="1"/>
  <c r="J785" i="3"/>
  <c r="J786" i="3"/>
  <c r="J787" i="3"/>
  <c r="J788" i="3"/>
  <c r="J789" i="3"/>
  <c r="J790" i="3"/>
  <c r="J791" i="3"/>
  <c r="J792" i="3"/>
  <c r="N792" i="3" s="1"/>
  <c r="J793" i="3"/>
  <c r="J794" i="3"/>
  <c r="J795" i="3"/>
  <c r="J796" i="3"/>
  <c r="J797" i="3"/>
  <c r="J798" i="3"/>
  <c r="J799" i="3"/>
  <c r="J800" i="3"/>
  <c r="N800" i="3" s="1"/>
  <c r="J801" i="3"/>
  <c r="J802" i="3"/>
  <c r="J803" i="3"/>
  <c r="J804" i="3"/>
  <c r="J805" i="3"/>
  <c r="J806" i="3"/>
  <c r="J807" i="3"/>
  <c r="J808" i="3"/>
  <c r="N808" i="3" s="1"/>
  <c r="J809" i="3"/>
  <c r="J810" i="3"/>
  <c r="J811" i="3"/>
  <c r="J812" i="3"/>
  <c r="J813" i="3"/>
  <c r="J814" i="3"/>
  <c r="J815" i="3"/>
  <c r="J816" i="3"/>
  <c r="N816" i="3" s="1"/>
  <c r="J817" i="3"/>
  <c r="J818" i="3"/>
  <c r="J819" i="3"/>
  <c r="J820" i="3"/>
  <c r="J821" i="3"/>
  <c r="J822" i="3"/>
  <c r="J823" i="3"/>
  <c r="J824" i="3"/>
  <c r="N824" i="3" s="1"/>
  <c r="J825" i="3"/>
  <c r="J826" i="3"/>
  <c r="J827" i="3"/>
  <c r="J828" i="3"/>
  <c r="J829" i="3"/>
  <c r="J830" i="3"/>
  <c r="J831" i="3"/>
  <c r="J832" i="3"/>
  <c r="N832" i="3" s="1"/>
  <c r="J833" i="3"/>
  <c r="J834" i="3"/>
  <c r="J835" i="3"/>
  <c r="J836" i="3"/>
  <c r="J837" i="3"/>
  <c r="J838" i="3"/>
  <c r="J839" i="3"/>
  <c r="J840" i="3"/>
  <c r="N840" i="3" s="1"/>
  <c r="J841" i="3"/>
  <c r="J842" i="3"/>
  <c r="J843" i="3"/>
  <c r="J844" i="3"/>
  <c r="J686" i="3"/>
  <c r="L668" i="3"/>
  <c r="J668" i="3"/>
  <c r="N668" i="3" s="1"/>
  <c r="L685" i="3"/>
  <c r="K685" i="3"/>
  <c r="J685" i="3"/>
  <c r="N685" i="3" s="1"/>
  <c r="F685" i="3"/>
  <c r="L684" i="3"/>
  <c r="K684" i="3"/>
  <c r="J684" i="3"/>
  <c r="N684" i="3" s="1"/>
  <c r="F684" i="3"/>
  <c r="L683" i="3"/>
  <c r="K683" i="3"/>
  <c r="J683" i="3"/>
  <c r="N683" i="3" s="1"/>
  <c r="F683" i="3"/>
  <c r="L682" i="3"/>
  <c r="K682" i="3"/>
  <c r="J682" i="3"/>
  <c r="N682" i="3" s="1"/>
  <c r="F682" i="3"/>
  <c r="L681" i="3"/>
  <c r="K681" i="3"/>
  <c r="J681" i="3"/>
  <c r="N681" i="3" s="1"/>
  <c r="F681" i="3"/>
  <c r="L680" i="3"/>
  <c r="K680" i="3"/>
  <c r="J680" i="3"/>
  <c r="N680" i="3" s="1"/>
  <c r="F680" i="3"/>
  <c r="L679" i="3"/>
  <c r="K679" i="3"/>
  <c r="J679" i="3"/>
  <c r="N679" i="3" s="1"/>
  <c r="F679" i="3"/>
  <c r="L678" i="3"/>
  <c r="K678" i="3"/>
  <c r="J678" i="3"/>
  <c r="N678" i="3" s="1"/>
  <c r="F678" i="3"/>
  <c r="L677" i="3"/>
  <c r="K677" i="3"/>
  <c r="J677" i="3"/>
  <c r="N677" i="3" s="1"/>
  <c r="F677" i="3"/>
  <c r="L676" i="3"/>
  <c r="K676" i="3"/>
  <c r="J676" i="3"/>
  <c r="N676" i="3" s="1"/>
  <c r="F676" i="3"/>
  <c r="L675" i="3"/>
  <c r="K675" i="3"/>
  <c r="J675" i="3"/>
  <c r="F675" i="3"/>
  <c r="L674" i="3"/>
  <c r="K674" i="3"/>
  <c r="J674" i="3"/>
  <c r="N674" i="3" s="1"/>
  <c r="F674" i="3"/>
  <c r="L673" i="3"/>
  <c r="K673" i="3"/>
  <c r="J673" i="3"/>
  <c r="N673" i="3" s="1"/>
  <c r="F673" i="3"/>
  <c r="L672" i="3"/>
  <c r="K672" i="3"/>
  <c r="J672" i="3"/>
  <c r="N672" i="3" s="1"/>
  <c r="F672" i="3"/>
  <c r="L671" i="3"/>
  <c r="K671" i="3"/>
  <c r="J671" i="3"/>
  <c r="N671" i="3" s="1"/>
  <c r="F671" i="3"/>
  <c r="L670" i="3"/>
  <c r="K670" i="3"/>
  <c r="J670" i="3"/>
  <c r="N670" i="3" s="1"/>
  <c r="F670" i="3"/>
  <c r="L669" i="3"/>
  <c r="K669" i="3"/>
  <c r="J669" i="3"/>
  <c r="N669" i="3" s="1"/>
  <c r="F669" i="3"/>
  <c r="K668" i="3"/>
  <c r="F668" i="3"/>
  <c r="L667" i="3"/>
  <c r="K667" i="3"/>
  <c r="J667" i="3"/>
  <c r="F667" i="3"/>
  <c r="L666" i="3"/>
  <c r="K666" i="3"/>
  <c r="J666" i="3"/>
  <c r="N666" i="3" s="1"/>
  <c r="F666" i="3"/>
  <c r="L665" i="3"/>
  <c r="K665" i="3"/>
  <c r="J665" i="3"/>
  <c r="N665" i="3" s="1"/>
  <c r="F665" i="3"/>
  <c r="L664" i="3"/>
  <c r="K664" i="3"/>
  <c r="J664" i="3"/>
  <c r="N664" i="3" s="1"/>
  <c r="F664" i="3"/>
  <c r="L663" i="3"/>
  <c r="K663" i="3"/>
  <c r="J663" i="3"/>
  <c r="N663" i="3" s="1"/>
  <c r="F663" i="3"/>
  <c r="L662" i="3"/>
  <c r="K662" i="3"/>
  <c r="J662" i="3"/>
  <c r="N662" i="3" s="1"/>
  <c r="F662" i="3"/>
  <c r="L661" i="3"/>
  <c r="K661" i="3"/>
  <c r="J661" i="3"/>
  <c r="N661" i="3" s="1"/>
  <c r="F661" i="3"/>
  <c r="L660" i="3"/>
  <c r="K660" i="3"/>
  <c r="J660" i="3"/>
  <c r="N660" i="3" s="1"/>
  <c r="F660" i="3"/>
  <c r="L659" i="3"/>
  <c r="K659" i="3"/>
  <c r="J659" i="3"/>
  <c r="F659" i="3"/>
  <c r="L658" i="3"/>
  <c r="K658" i="3"/>
  <c r="J658" i="3"/>
  <c r="N658" i="3" s="1"/>
  <c r="F658" i="3"/>
  <c r="L657" i="3"/>
  <c r="K657" i="3"/>
  <c r="J657" i="3"/>
  <c r="N657" i="3" s="1"/>
  <c r="F657" i="3"/>
  <c r="L656" i="3"/>
  <c r="K656" i="3"/>
  <c r="J656" i="3"/>
  <c r="N656" i="3" s="1"/>
  <c r="F656" i="3"/>
  <c r="L655" i="3"/>
  <c r="K655" i="3"/>
  <c r="J655" i="3"/>
  <c r="N655" i="3" s="1"/>
  <c r="F655" i="3"/>
  <c r="L654" i="3"/>
  <c r="K654" i="3"/>
  <c r="J654" i="3"/>
  <c r="N654" i="3" s="1"/>
  <c r="F654" i="3"/>
  <c r="L653" i="3"/>
  <c r="K653" i="3"/>
  <c r="J653" i="3"/>
  <c r="N653" i="3" s="1"/>
  <c r="F653" i="3"/>
  <c r="L652" i="3"/>
  <c r="K652" i="3"/>
  <c r="J652" i="3"/>
  <c r="N652" i="3" s="1"/>
  <c r="F652" i="3"/>
  <c r="L651" i="3"/>
  <c r="K651" i="3"/>
  <c r="J651" i="3"/>
  <c r="F651" i="3"/>
  <c r="L650" i="3"/>
  <c r="K650" i="3"/>
  <c r="J650" i="3"/>
  <c r="N650" i="3" s="1"/>
  <c r="F650" i="3"/>
  <c r="L649" i="3"/>
  <c r="K649" i="3"/>
  <c r="J649" i="3"/>
  <c r="N649" i="3" s="1"/>
  <c r="F649" i="3"/>
  <c r="L648" i="3"/>
  <c r="K648" i="3"/>
  <c r="J648" i="3"/>
  <c r="N648" i="3" s="1"/>
  <c r="F648" i="3"/>
  <c r="F201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L647" i="3"/>
  <c r="K647" i="3"/>
  <c r="J647" i="3"/>
  <c r="N647" i="3" s="1"/>
  <c r="F647" i="3"/>
  <c r="L646" i="3"/>
  <c r="K646" i="3"/>
  <c r="J646" i="3"/>
  <c r="N646" i="3" s="1"/>
  <c r="F646" i="3"/>
  <c r="L645" i="3"/>
  <c r="K645" i="3"/>
  <c r="J645" i="3"/>
  <c r="N645" i="3" s="1"/>
  <c r="F645" i="3"/>
  <c r="L644" i="3"/>
  <c r="K644" i="3"/>
  <c r="J644" i="3"/>
  <c r="N644" i="3" s="1"/>
  <c r="F644" i="3"/>
  <c r="L643" i="3"/>
  <c r="K643" i="3"/>
  <c r="J643" i="3"/>
  <c r="F643" i="3"/>
  <c r="L642" i="3"/>
  <c r="K642" i="3"/>
  <c r="J642" i="3"/>
  <c r="N642" i="3" s="1"/>
  <c r="F642" i="3"/>
  <c r="L641" i="3"/>
  <c r="K641" i="3"/>
  <c r="J641" i="3"/>
  <c r="N641" i="3" s="1"/>
  <c r="F641" i="3"/>
  <c r="L640" i="3"/>
  <c r="K640" i="3"/>
  <c r="J640" i="3"/>
  <c r="N640" i="3" s="1"/>
  <c r="F640" i="3"/>
  <c r="L639" i="3"/>
  <c r="K639" i="3"/>
  <c r="J639" i="3"/>
  <c r="N639" i="3" s="1"/>
  <c r="F639" i="3"/>
  <c r="L638" i="3"/>
  <c r="K638" i="3"/>
  <c r="J638" i="3"/>
  <c r="F638" i="3"/>
  <c r="L637" i="3"/>
  <c r="K637" i="3"/>
  <c r="J637" i="3"/>
  <c r="N637" i="3" s="1"/>
  <c r="F637" i="3"/>
  <c r="L636" i="3"/>
  <c r="K636" i="3"/>
  <c r="J636" i="3"/>
  <c r="N636" i="3" s="1"/>
  <c r="F636" i="3"/>
  <c r="L635" i="3"/>
  <c r="K635" i="3"/>
  <c r="J635" i="3"/>
  <c r="F635" i="3"/>
  <c r="L634" i="3"/>
  <c r="K634" i="3"/>
  <c r="J634" i="3"/>
  <c r="F634" i="3"/>
  <c r="L633" i="3"/>
  <c r="K633" i="3"/>
  <c r="J633" i="3"/>
  <c r="N633" i="3" s="1"/>
  <c r="F633" i="3"/>
  <c r="L632" i="3"/>
  <c r="K632" i="3"/>
  <c r="J632" i="3"/>
  <c r="N632" i="3" s="1"/>
  <c r="F632" i="3"/>
  <c r="L631" i="3"/>
  <c r="K631" i="3"/>
  <c r="J631" i="3"/>
  <c r="N631" i="3" s="1"/>
  <c r="F631" i="3"/>
  <c r="L630" i="3"/>
  <c r="K630" i="3"/>
  <c r="J630" i="3"/>
  <c r="F630" i="3"/>
  <c r="L629" i="3"/>
  <c r="K629" i="3"/>
  <c r="J629" i="3"/>
  <c r="N629" i="3" s="1"/>
  <c r="F629" i="3"/>
  <c r="N839" i="3" l="1"/>
  <c r="N831" i="3"/>
  <c r="N823" i="3"/>
  <c r="N815" i="3"/>
  <c r="N807" i="3"/>
  <c r="N799" i="3"/>
  <c r="N791" i="3"/>
  <c r="N783" i="3"/>
  <c r="N775" i="3"/>
  <c r="N767" i="3"/>
  <c r="N759" i="3"/>
  <c r="N751" i="3"/>
  <c r="N743" i="3"/>
  <c r="N735" i="3"/>
  <c r="N727" i="3"/>
  <c r="N719" i="3"/>
  <c r="N711" i="3"/>
  <c r="N703" i="3"/>
  <c r="N695" i="3"/>
  <c r="N687" i="3"/>
  <c r="N838" i="3"/>
  <c r="N830" i="3"/>
  <c r="N822" i="3"/>
  <c r="N814" i="3"/>
  <c r="N806" i="3"/>
  <c r="N798" i="3"/>
  <c r="N790" i="3"/>
  <c r="N782" i="3"/>
  <c r="N774" i="3"/>
  <c r="N766" i="3"/>
  <c r="N758" i="3"/>
  <c r="N750" i="3"/>
  <c r="N742" i="3"/>
  <c r="N734" i="3"/>
  <c r="N726" i="3"/>
  <c r="N718" i="3"/>
  <c r="N710" i="3"/>
  <c r="N702" i="3"/>
  <c r="N694" i="3"/>
  <c r="N686" i="3"/>
  <c r="N837" i="3"/>
  <c r="N829" i="3"/>
  <c r="N821" i="3"/>
  <c r="N813" i="3"/>
  <c r="N805" i="3"/>
  <c r="N797" i="3"/>
  <c r="N789" i="3"/>
  <c r="N781" i="3"/>
  <c r="N773" i="3"/>
  <c r="N765" i="3"/>
  <c r="N757" i="3"/>
  <c r="N749" i="3"/>
  <c r="N741" i="3"/>
  <c r="N733" i="3"/>
  <c r="N725" i="3"/>
  <c r="N717" i="3"/>
  <c r="N709" i="3"/>
  <c r="N701" i="3"/>
  <c r="N693" i="3"/>
  <c r="N844" i="3"/>
  <c r="N836" i="3"/>
  <c r="N828" i="3"/>
  <c r="N820" i="3"/>
  <c r="N812" i="3"/>
  <c r="N804" i="3"/>
  <c r="N796" i="3"/>
  <c r="N788" i="3"/>
  <c r="N780" i="3"/>
  <c r="N772" i="3"/>
  <c r="N764" i="3"/>
  <c r="N756" i="3"/>
  <c r="N748" i="3"/>
  <c r="N740" i="3"/>
  <c r="N732" i="3"/>
  <c r="N724" i="3"/>
  <c r="N716" i="3"/>
  <c r="N708" i="3"/>
  <c r="N700" i="3"/>
  <c r="N692" i="3"/>
  <c r="N843" i="3"/>
  <c r="N835" i="3"/>
  <c r="N827" i="3"/>
  <c r="N819" i="3"/>
  <c r="N811" i="3"/>
  <c r="N803" i="3"/>
  <c r="N795" i="3"/>
  <c r="N787" i="3"/>
  <c r="N779" i="3"/>
  <c r="N771" i="3"/>
  <c r="N763" i="3"/>
  <c r="N755" i="3"/>
  <c r="N747" i="3"/>
  <c r="N739" i="3"/>
  <c r="N731" i="3"/>
  <c r="N723" i="3"/>
  <c r="N715" i="3"/>
  <c r="N707" i="3"/>
  <c r="N699" i="3"/>
  <c r="N691" i="3"/>
  <c r="N842" i="3"/>
  <c r="N834" i="3"/>
  <c r="N826" i="3"/>
  <c r="N818" i="3"/>
  <c r="N810" i="3"/>
  <c r="N802" i="3"/>
  <c r="N794" i="3"/>
  <c r="N786" i="3"/>
  <c r="N778" i="3"/>
  <c r="N770" i="3"/>
  <c r="N762" i="3"/>
  <c r="N754" i="3"/>
  <c r="N746" i="3"/>
  <c r="N738" i="3"/>
  <c r="N730" i="3"/>
  <c r="N722" i="3"/>
  <c r="N714" i="3"/>
  <c r="N706" i="3"/>
  <c r="N698" i="3"/>
  <c r="N690" i="3"/>
  <c r="N841" i="3"/>
  <c r="N833" i="3"/>
  <c r="N825" i="3"/>
  <c r="N817" i="3"/>
  <c r="N809" i="3"/>
  <c r="N801" i="3"/>
  <c r="N793" i="3"/>
  <c r="N785" i="3"/>
  <c r="N777" i="3"/>
  <c r="N769" i="3"/>
  <c r="N761" i="3"/>
  <c r="N753" i="3"/>
  <c r="N745" i="3"/>
  <c r="N737" i="3"/>
  <c r="N729" i="3"/>
  <c r="N721" i="3"/>
  <c r="N713" i="3"/>
  <c r="N705" i="3"/>
  <c r="N697" i="3"/>
  <c r="N689" i="3"/>
  <c r="N651" i="3"/>
  <c r="N635" i="3"/>
  <c r="N643" i="3"/>
  <c r="N667" i="3"/>
  <c r="N675" i="3"/>
  <c r="N659" i="3"/>
  <c r="N630" i="3"/>
  <c r="N634" i="3"/>
  <c r="N638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4" i="3"/>
  <c r="K5" i="3"/>
  <c r="K3" i="3"/>
  <c r="K2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L628" i="3"/>
  <c r="F628" i="3"/>
  <c r="L627" i="3"/>
  <c r="F627" i="3"/>
  <c r="L626" i="3"/>
  <c r="F626" i="3"/>
  <c r="L625" i="3"/>
  <c r="F625" i="3"/>
  <c r="L624" i="3"/>
  <c r="F624" i="3"/>
  <c r="L623" i="3"/>
  <c r="F623" i="3"/>
  <c r="L622" i="3"/>
  <c r="F622" i="3"/>
  <c r="L621" i="3"/>
  <c r="F621" i="3"/>
  <c r="L620" i="3"/>
  <c r="F620" i="3"/>
  <c r="L619" i="3"/>
  <c r="F619" i="3"/>
  <c r="L618" i="3"/>
  <c r="F618" i="3"/>
  <c r="L617" i="3"/>
  <c r="F617" i="3"/>
  <c r="L616" i="3"/>
  <c r="F616" i="3"/>
  <c r="L615" i="3"/>
  <c r="F615" i="3"/>
  <c r="L614" i="3"/>
  <c r="F614" i="3"/>
  <c r="L613" i="3"/>
  <c r="F613" i="3"/>
  <c r="L612" i="3"/>
  <c r="F612" i="3"/>
  <c r="L611" i="3"/>
  <c r="F611" i="3"/>
  <c r="L610" i="3"/>
  <c r="J610" i="3"/>
  <c r="F610" i="3"/>
  <c r="N613" i="3" l="1"/>
  <c r="N620" i="3"/>
  <c r="N610" i="3"/>
  <c r="N627" i="3"/>
  <c r="N619" i="3"/>
  <c r="N611" i="3"/>
  <c r="N621" i="3"/>
  <c r="N628" i="3"/>
  <c r="N618" i="3"/>
  <c r="N625" i="3"/>
  <c r="N612" i="3"/>
  <c r="N626" i="3"/>
  <c r="N617" i="3"/>
  <c r="N624" i="3"/>
  <c r="N616" i="3"/>
  <c r="N623" i="3"/>
  <c r="N622" i="3"/>
  <c r="N614" i="3"/>
  <c r="N615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2" i="2"/>
  <c r="F7" i="3" l="1"/>
  <c r="F3" i="3"/>
  <c r="F4" i="3"/>
  <c r="F5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2" i="3"/>
  <c r="L441" i="3" l="1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2" i="3"/>
  <c r="J222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2" i="3"/>
  <c r="H3" i="4"/>
  <c r="H4" i="4"/>
  <c r="H5" i="4"/>
  <c r="H6" i="4"/>
  <c r="H7" i="4"/>
  <c r="H8" i="4"/>
  <c r="H2" i="4"/>
  <c r="M942" i="3" l="1"/>
  <c r="M953" i="3"/>
  <c r="M930" i="3"/>
  <c r="M938" i="3"/>
  <c r="M946" i="3"/>
  <c r="M954" i="3"/>
  <c r="M931" i="3"/>
  <c r="M939" i="3"/>
  <c r="M947" i="3"/>
  <c r="M932" i="3"/>
  <c r="M940" i="3"/>
  <c r="M948" i="3"/>
  <c r="M950" i="3"/>
  <c r="M933" i="3"/>
  <c r="M941" i="3"/>
  <c r="M949" i="3"/>
  <c r="M934" i="3"/>
  <c r="M935" i="3"/>
  <c r="M943" i="3"/>
  <c r="M951" i="3"/>
  <c r="M936" i="3"/>
  <c r="M944" i="3"/>
  <c r="M952" i="3"/>
  <c r="M937" i="3"/>
  <c r="M945" i="3"/>
  <c r="M926" i="3"/>
  <c r="P926" i="3" s="1"/>
  <c r="M905" i="3"/>
  <c r="M913" i="3"/>
  <c r="M921" i="3"/>
  <c r="M929" i="3"/>
  <c r="M906" i="3"/>
  <c r="M914" i="3"/>
  <c r="M922" i="3"/>
  <c r="M907" i="3"/>
  <c r="M915" i="3"/>
  <c r="M923" i="3"/>
  <c r="M908" i="3"/>
  <c r="M916" i="3"/>
  <c r="M924" i="3"/>
  <c r="M909" i="3"/>
  <c r="M917" i="3"/>
  <c r="M925" i="3"/>
  <c r="M910" i="3"/>
  <c r="M918" i="3"/>
  <c r="M911" i="3"/>
  <c r="M919" i="3"/>
  <c r="M927" i="3"/>
  <c r="M912" i="3"/>
  <c r="M920" i="3"/>
  <c r="M928" i="3"/>
  <c r="O926" i="3"/>
  <c r="M879" i="3"/>
  <c r="M893" i="3"/>
  <c r="M887" i="3"/>
  <c r="M880" i="3"/>
  <c r="M895" i="3"/>
  <c r="M881" i="3"/>
  <c r="M888" i="3"/>
  <c r="M894" i="3"/>
  <c r="M903" i="3"/>
  <c r="M882" i="3"/>
  <c r="M884" i="3"/>
  <c r="M896" i="3"/>
  <c r="M902" i="3"/>
  <c r="M901" i="3"/>
  <c r="M877" i="3"/>
  <c r="M892" i="3"/>
  <c r="M904" i="3"/>
  <c r="M890" i="3"/>
  <c r="M899" i="3"/>
  <c r="M885" i="3"/>
  <c r="M900" i="3"/>
  <c r="M883" i="3"/>
  <c r="M889" i="3"/>
  <c r="M898" i="3"/>
  <c r="M891" i="3"/>
  <c r="M886" i="3"/>
  <c r="M876" i="3"/>
  <c r="M897" i="3"/>
  <c r="M875" i="3"/>
  <c r="M845" i="3"/>
  <c r="M878" i="3"/>
  <c r="M864" i="3"/>
  <c r="M874" i="3"/>
  <c r="M861" i="3"/>
  <c r="M866" i="3"/>
  <c r="M867" i="3"/>
  <c r="M872" i="3"/>
  <c r="M862" i="3"/>
  <c r="M871" i="3"/>
  <c r="M869" i="3"/>
  <c r="M868" i="3"/>
  <c r="M853" i="3"/>
  <c r="M850" i="3"/>
  <c r="M855" i="3"/>
  <c r="M854" i="3"/>
  <c r="M863" i="3"/>
  <c r="M865" i="3"/>
  <c r="M857" i="3"/>
  <c r="M860" i="3"/>
  <c r="M859" i="3"/>
  <c r="M849" i="3"/>
  <c r="M848" i="3"/>
  <c r="M858" i="3"/>
  <c r="M846" i="3"/>
  <c r="M873" i="3"/>
  <c r="M847" i="3"/>
  <c r="M851" i="3"/>
  <c r="M856" i="3"/>
  <c r="M852" i="3"/>
  <c r="M870" i="3"/>
  <c r="M826" i="3"/>
  <c r="O826" i="3" s="1"/>
  <c r="M801" i="3"/>
  <c r="M701" i="3"/>
  <c r="M699" i="3"/>
  <c r="M808" i="3"/>
  <c r="M760" i="3"/>
  <c r="M769" i="3"/>
  <c r="M765" i="3"/>
  <c r="M753" i="3"/>
  <c r="M836" i="3"/>
  <c r="M737" i="3"/>
  <c r="M772" i="3"/>
  <c r="M778" i="3"/>
  <c r="M744" i="3"/>
  <c r="M767" i="3"/>
  <c r="M708" i="3"/>
  <c r="M762" i="3"/>
  <c r="M712" i="3"/>
  <c r="M703" i="3"/>
  <c r="M843" i="3"/>
  <c r="M714" i="3"/>
  <c r="M696" i="3"/>
  <c r="M814" i="3"/>
  <c r="M779" i="3"/>
  <c r="M698" i="3"/>
  <c r="M750" i="3"/>
  <c r="M715" i="3"/>
  <c r="M824" i="3"/>
  <c r="M776" i="3"/>
  <c r="M842" i="3"/>
  <c r="M709" i="3"/>
  <c r="M785" i="3"/>
  <c r="M721" i="3"/>
  <c r="M751" i="3"/>
  <c r="M687" i="3"/>
  <c r="M798" i="3"/>
  <c r="M734" i="3"/>
  <c r="M839" i="3"/>
  <c r="M749" i="3"/>
  <c r="M820" i="3"/>
  <c r="M756" i="3"/>
  <c r="M692" i="3"/>
  <c r="M827" i="3"/>
  <c r="M763" i="3"/>
  <c r="M697" i="3"/>
  <c r="M777" i="3"/>
  <c r="M713" i="3"/>
  <c r="M743" i="3"/>
  <c r="M799" i="3"/>
  <c r="M790" i="3"/>
  <c r="M726" i="3"/>
  <c r="M823" i="3"/>
  <c r="M741" i="3"/>
  <c r="M812" i="3"/>
  <c r="M748" i="3"/>
  <c r="M807" i="3"/>
  <c r="M819" i="3"/>
  <c r="M755" i="3"/>
  <c r="M691" i="3"/>
  <c r="M818" i="3"/>
  <c r="M754" i="3"/>
  <c r="M690" i="3"/>
  <c r="M800" i="3"/>
  <c r="M736" i="3"/>
  <c r="M705" i="3"/>
  <c r="M735" i="3"/>
  <c r="M783" i="3"/>
  <c r="M782" i="3"/>
  <c r="M718" i="3"/>
  <c r="M686" i="3"/>
  <c r="M733" i="3"/>
  <c r="M804" i="3"/>
  <c r="M740" i="3"/>
  <c r="M829" i="3"/>
  <c r="M811" i="3"/>
  <c r="M747" i="3"/>
  <c r="M841" i="3"/>
  <c r="M810" i="3"/>
  <c r="M746" i="3"/>
  <c r="M792" i="3"/>
  <c r="M728" i="3"/>
  <c r="M791" i="3"/>
  <c r="M830" i="3"/>
  <c r="M702" i="3"/>
  <c r="M805" i="3"/>
  <c r="M788" i="3"/>
  <c r="M724" i="3"/>
  <c r="M795" i="3"/>
  <c r="M837" i="3"/>
  <c r="M794" i="3"/>
  <c r="M840" i="3"/>
  <c r="M833" i="3"/>
  <c r="M825" i="3"/>
  <c r="M761" i="3"/>
  <c r="M831" i="3"/>
  <c r="M727" i="3"/>
  <c r="M838" i="3"/>
  <c r="M774" i="3"/>
  <c r="M710" i="3"/>
  <c r="M821" i="3"/>
  <c r="M725" i="3"/>
  <c r="M796" i="3"/>
  <c r="M732" i="3"/>
  <c r="M797" i="3"/>
  <c r="M803" i="3"/>
  <c r="M739" i="3"/>
  <c r="M815" i="3"/>
  <c r="M802" i="3"/>
  <c r="M738" i="3"/>
  <c r="M689" i="3"/>
  <c r="M784" i="3"/>
  <c r="M720" i="3"/>
  <c r="M719" i="3"/>
  <c r="M766" i="3"/>
  <c r="M717" i="3"/>
  <c r="M789" i="3"/>
  <c r="M731" i="3"/>
  <c r="M730" i="3"/>
  <c r="M817" i="3"/>
  <c r="M809" i="3"/>
  <c r="M745" i="3"/>
  <c r="M775" i="3"/>
  <c r="M711" i="3"/>
  <c r="M822" i="3"/>
  <c r="M758" i="3"/>
  <c r="M694" i="3"/>
  <c r="M781" i="3"/>
  <c r="M844" i="3"/>
  <c r="M780" i="3"/>
  <c r="M716" i="3"/>
  <c r="M773" i="3"/>
  <c r="M787" i="3"/>
  <c r="M723" i="3"/>
  <c r="M813" i="3"/>
  <c r="M786" i="3"/>
  <c r="M722" i="3"/>
  <c r="M832" i="3"/>
  <c r="M768" i="3"/>
  <c r="M704" i="3"/>
  <c r="M793" i="3"/>
  <c r="M729" i="3"/>
  <c r="M759" i="3"/>
  <c r="M695" i="3"/>
  <c r="M806" i="3"/>
  <c r="M742" i="3"/>
  <c r="M693" i="3"/>
  <c r="M757" i="3"/>
  <c r="M828" i="3"/>
  <c r="M764" i="3"/>
  <c r="M700" i="3"/>
  <c r="M835" i="3"/>
  <c r="M771" i="3"/>
  <c r="M707" i="3"/>
  <c r="M834" i="3"/>
  <c r="M770" i="3"/>
  <c r="M706" i="3"/>
  <c r="M816" i="3"/>
  <c r="M752" i="3"/>
  <c r="M688" i="3"/>
  <c r="M624" i="3"/>
  <c r="P624" i="3" s="1"/>
  <c r="M612" i="3"/>
  <c r="P612" i="3" s="1"/>
  <c r="M621" i="3"/>
  <c r="P621" i="3" s="1"/>
  <c r="M644" i="3"/>
  <c r="M661" i="3"/>
  <c r="M613" i="3"/>
  <c r="P613" i="3" s="1"/>
  <c r="M615" i="3"/>
  <c r="P615" i="3" s="1"/>
  <c r="M617" i="3"/>
  <c r="P617" i="3" s="1"/>
  <c r="M627" i="3"/>
  <c r="P627" i="3" s="1"/>
  <c r="M623" i="3"/>
  <c r="P623" i="3" s="1"/>
  <c r="M619" i="3"/>
  <c r="P619" i="3" s="1"/>
  <c r="M618" i="3"/>
  <c r="P618" i="3" s="1"/>
  <c r="M622" i="3"/>
  <c r="P622" i="3" s="1"/>
  <c r="M611" i="3"/>
  <c r="P611" i="3" s="1"/>
  <c r="M620" i="3"/>
  <c r="P620" i="3" s="1"/>
  <c r="M625" i="3"/>
  <c r="P625" i="3" s="1"/>
  <c r="M614" i="3"/>
  <c r="P614" i="3" s="1"/>
  <c r="M616" i="3"/>
  <c r="P616" i="3" s="1"/>
  <c r="M628" i="3"/>
  <c r="P628" i="3" s="1"/>
  <c r="M626" i="3"/>
  <c r="M610" i="3"/>
  <c r="N403" i="3"/>
  <c r="M403" i="3"/>
  <c r="N347" i="3"/>
  <c r="M347" i="3"/>
  <c r="N291" i="3"/>
  <c r="M291" i="3"/>
  <c r="N251" i="3"/>
  <c r="M251" i="3"/>
  <c r="N202" i="3"/>
  <c r="M202" i="3"/>
  <c r="N130" i="3"/>
  <c r="M130" i="3"/>
  <c r="N58" i="3"/>
  <c r="M58" i="3"/>
  <c r="N433" i="3"/>
  <c r="M433" i="3"/>
  <c r="N425" i="3"/>
  <c r="M425" i="3"/>
  <c r="N417" i="3"/>
  <c r="M417" i="3"/>
  <c r="N409" i="3"/>
  <c r="M409" i="3"/>
  <c r="N401" i="3"/>
  <c r="M401" i="3"/>
  <c r="N393" i="3"/>
  <c r="M393" i="3"/>
  <c r="N385" i="3"/>
  <c r="M385" i="3"/>
  <c r="N377" i="3"/>
  <c r="M377" i="3"/>
  <c r="N369" i="3"/>
  <c r="M369" i="3"/>
  <c r="N361" i="3"/>
  <c r="M361" i="3"/>
  <c r="N353" i="3"/>
  <c r="M353" i="3"/>
  <c r="N345" i="3"/>
  <c r="M345" i="3"/>
  <c r="N337" i="3"/>
  <c r="M337" i="3"/>
  <c r="N329" i="3"/>
  <c r="M329" i="3"/>
  <c r="N321" i="3"/>
  <c r="M321" i="3"/>
  <c r="N313" i="3"/>
  <c r="M313" i="3"/>
  <c r="N305" i="3"/>
  <c r="M305" i="3"/>
  <c r="N297" i="3"/>
  <c r="M297" i="3"/>
  <c r="N289" i="3"/>
  <c r="M289" i="3"/>
  <c r="N281" i="3"/>
  <c r="M281" i="3"/>
  <c r="N273" i="3"/>
  <c r="M273" i="3"/>
  <c r="N265" i="3"/>
  <c r="M265" i="3"/>
  <c r="N257" i="3"/>
  <c r="M257" i="3"/>
  <c r="N249" i="3"/>
  <c r="M249" i="3"/>
  <c r="N241" i="3"/>
  <c r="M241" i="3"/>
  <c r="N233" i="3"/>
  <c r="M233" i="3"/>
  <c r="N225" i="3"/>
  <c r="M225" i="3"/>
  <c r="N216" i="3"/>
  <c r="M216" i="3"/>
  <c r="N208" i="3"/>
  <c r="M208" i="3"/>
  <c r="N200" i="3"/>
  <c r="M200" i="3"/>
  <c r="N192" i="3"/>
  <c r="M192" i="3"/>
  <c r="N184" i="3"/>
  <c r="M184" i="3"/>
  <c r="N176" i="3"/>
  <c r="M176" i="3"/>
  <c r="N168" i="3"/>
  <c r="M168" i="3"/>
  <c r="N160" i="3"/>
  <c r="M160" i="3"/>
  <c r="N152" i="3"/>
  <c r="M152" i="3"/>
  <c r="N144" i="3"/>
  <c r="M144" i="3"/>
  <c r="N136" i="3"/>
  <c r="M136" i="3"/>
  <c r="N128" i="3"/>
  <c r="M128" i="3"/>
  <c r="N120" i="3"/>
  <c r="M120" i="3"/>
  <c r="N112" i="3"/>
  <c r="M112" i="3"/>
  <c r="N104" i="3"/>
  <c r="M104" i="3"/>
  <c r="N96" i="3"/>
  <c r="M96" i="3"/>
  <c r="N88" i="3"/>
  <c r="M88" i="3"/>
  <c r="N80" i="3"/>
  <c r="M80" i="3"/>
  <c r="N72" i="3"/>
  <c r="M72" i="3"/>
  <c r="N64" i="3"/>
  <c r="M64" i="3"/>
  <c r="N56" i="3"/>
  <c r="M56" i="3"/>
  <c r="N48" i="3"/>
  <c r="M48" i="3"/>
  <c r="N40" i="3"/>
  <c r="M40" i="3"/>
  <c r="N32" i="3"/>
  <c r="M32" i="3"/>
  <c r="N24" i="3"/>
  <c r="M24" i="3"/>
  <c r="N16" i="3"/>
  <c r="M16" i="3"/>
  <c r="N8" i="3"/>
  <c r="M8" i="3"/>
  <c r="N607" i="3"/>
  <c r="M607" i="3"/>
  <c r="N599" i="3"/>
  <c r="M599" i="3"/>
  <c r="N591" i="3"/>
  <c r="M591" i="3"/>
  <c r="N583" i="3"/>
  <c r="M583" i="3"/>
  <c r="N575" i="3"/>
  <c r="M575" i="3"/>
  <c r="N567" i="3"/>
  <c r="M567" i="3"/>
  <c r="N559" i="3"/>
  <c r="M559" i="3"/>
  <c r="N551" i="3"/>
  <c r="M551" i="3"/>
  <c r="N543" i="3"/>
  <c r="M543" i="3"/>
  <c r="N535" i="3"/>
  <c r="M535" i="3"/>
  <c r="N527" i="3"/>
  <c r="M527" i="3"/>
  <c r="N519" i="3"/>
  <c r="M519" i="3"/>
  <c r="N511" i="3"/>
  <c r="M511" i="3"/>
  <c r="N503" i="3"/>
  <c r="M503" i="3"/>
  <c r="N495" i="3"/>
  <c r="M495" i="3"/>
  <c r="N487" i="3"/>
  <c r="M487" i="3"/>
  <c r="N479" i="3"/>
  <c r="M479" i="3"/>
  <c r="N471" i="3"/>
  <c r="M471" i="3"/>
  <c r="N463" i="3"/>
  <c r="M463" i="3"/>
  <c r="N455" i="3"/>
  <c r="M455" i="3"/>
  <c r="N447" i="3"/>
  <c r="M447" i="3"/>
  <c r="N435" i="3"/>
  <c r="M435" i="3"/>
  <c r="N419" i="3"/>
  <c r="M419" i="3"/>
  <c r="N387" i="3"/>
  <c r="M387" i="3"/>
  <c r="N339" i="3"/>
  <c r="M339" i="3"/>
  <c r="N307" i="3"/>
  <c r="M307" i="3"/>
  <c r="N259" i="3"/>
  <c r="M259" i="3"/>
  <c r="N218" i="3"/>
  <c r="M218" i="3"/>
  <c r="N194" i="3"/>
  <c r="M194" i="3"/>
  <c r="N162" i="3"/>
  <c r="M162" i="3"/>
  <c r="N114" i="3"/>
  <c r="M114" i="3"/>
  <c r="N82" i="3"/>
  <c r="M82" i="3"/>
  <c r="N440" i="3"/>
  <c r="M440" i="3"/>
  <c r="N416" i="3"/>
  <c r="M416" i="3"/>
  <c r="N392" i="3"/>
  <c r="M392" i="3"/>
  <c r="N360" i="3"/>
  <c r="M360" i="3"/>
  <c r="N336" i="3"/>
  <c r="M336" i="3"/>
  <c r="N304" i="3"/>
  <c r="M304" i="3"/>
  <c r="N264" i="3"/>
  <c r="M264" i="3"/>
  <c r="N240" i="3"/>
  <c r="M240" i="3"/>
  <c r="N207" i="3"/>
  <c r="M207" i="3"/>
  <c r="N183" i="3"/>
  <c r="M183" i="3"/>
  <c r="N143" i="3"/>
  <c r="M143" i="3"/>
  <c r="N111" i="3"/>
  <c r="M111" i="3"/>
  <c r="N71" i="3"/>
  <c r="M71" i="3"/>
  <c r="N47" i="3"/>
  <c r="M47" i="3"/>
  <c r="N15" i="3"/>
  <c r="M15" i="3"/>
  <c r="N590" i="3"/>
  <c r="M590" i="3"/>
  <c r="N558" i="3"/>
  <c r="M558" i="3"/>
  <c r="N526" i="3"/>
  <c r="M526" i="3"/>
  <c r="N486" i="3"/>
  <c r="M486" i="3"/>
  <c r="N470" i="3"/>
  <c r="M470" i="3"/>
  <c r="N431" i="3"/>
  <c r="M431" i="3"/>
  <c r="N423" i="3"/>
  <c r="M423" i="3"/>
  <c r="N415" i="3"/>
  <c r="M415" i="3"/>
  <c r="N407" i="3"/>
  <c r="M407" i="3"/>
  <c r="N399" i="3"/>
  <c r="M399" i="3"/>
  <c r="N391" i="3"/>
  <c r="M391" i="3"/>
  <c r="N383" i="3"/>
  <c r="M383" i="3"/>
  <c r="N375" i="3"/>
  <c r="M375" i="3"/>
  <c r="N367" i="3"/>
  <c r="M367" i="3"/>
  <c r="N359" i="3"/>
  <c r="M359" i="3"/>
  <c r="N351" i="3"/>
  <c r="M351" i="3"/>
  <c r="N343" i="3"/>
  <c r="M343" i="3"/>
  <c r="N335" i="3"/>
  <c r="M335" i="3"/>
  <c r="N327" i="3"/>
  <c r="M327" i="3"/>
  <c r="N319" i="3"/>
  <c r="M319" i="3"/>
  <c r="N311" i="3"/>
  <c r="M311" i="3"/>
  <c r="N303" i="3"/>
  <c r="M303" i="3"/>
  <c r="N295" i="3"/>
  <c r="M295" i="3"/>
  <c r="N287" i="3"/>
  <c r="M287" i="3"/>
  <c r="N279" i="3"/>
  <c r="M279" i="3"/>
  <c r="N271" i="3"/>
  <c r="M271" i="3"/>
  <c r="N263" i="3"/>
  <c r="M263" i="3"/>
  <c r="N255" i="3"/>
  <c r="M255" i="3"/>
  <c r="N247" i="3"/>
  <c r="M247" i="3"/>
  <c r="N239" i="3"/>
  <c r="M239" i="3"/>
  <c r="N231" i="3"/>
  <c r="M231" i="3"/>
  <c r="N223" i="3"/>
  <c r="M223" i="3"/>
  <c r="N214" i="3"/>
  <c r="M214" i="3"/>
  <c r="N206" i="3"/>
  <c r="M206" i="3"/>
  <c r="N198" i="3"/>
  <c r="M198" i="3"/>
  <c r="N190" i="3"/>
  <c r="M190" i="3"/>
  <c r="N182" i="3"/>
  <c r="M182" i="3"/>
  <c r="N174" i="3"/>
  <c r="M174" i="3"/>
  <c r="N166" i="3"/>
  <c r="M166" i="3"/>
  <c r="N158" i="3"/>
  <c r="M158" i="3"/>
  <c r="N150" i="3"/>
  <c r="M150" i="3"/>
  <c r="N142" i="3"/>
  <c r="M142" i="3"/>
  <c r="N134" i="3"/>
  <c r="M134" i="3"/>
  <c r="N126" i="3"/>
  <c r="M126" i="3"/>
  <c r="N118" i="3"/>
  <c r="M118" i="3"/>
  <c r="N110" i="3"/>
  <c r="M110" i="3"/>
  <c r="N102" i="3"/>
  <c r="M102" i="3"/>
  <c r="N94" i="3"/>
  <c r="M94" i="3"/>
  <c r="N86" i="3"/>
  <c r="M86" i="3"/>
  <c r="N78" i="3"/>
  <c r="M78" i="3"/>
  <c r="N70" i="3"/>
  <c r="M70" i="3"/>
  <c r="N62" i="3"/>
  <c r="M62" i="3"/>
  <c r="N54" i="3"/>
  <c r="M54" i="3"/>
  <c r="N46" i="3"/>
  <c r="M46" i="3"/>
  <c r="N38" i="3"/>
  <c r="M38" i="3"/>
  <c r="N30" i="3"/>
  <c r="M30" i="3"/>
  <c r="N22" i="3"/>
  <c r="M22" i="3"/>
  <c r="N14" i="3"/>
  <c r="M14" i="3"/>
  <c r="N6" i="3"/>
  <c r="M6" i="3"/>
  <c r="N605" i="3"/>
  <c r="M605" i="3"/>
  <c r="N597" i="3"/>
  <c r="M597" i="3"/>
  <c r="N589" i="3"/>
  <c r="M589" i="3"/>
  <c r="N581" i="3"/>
  <c r="M581" i="3"/>
  <c r="N573" i="3"/>
  <c r="M573" i="3"/>
  <c r="N565" i="3"/>
  <c r="M565" i="3"/>
  <c r="N557" i="3"/>
  <c r="M557" i="3"/>
  <c r="N549" i="3"/>
  <c r="M549" i="3"/>
  <c r="N541" i="3"/>
  <c r="M541" i="3"/>
  <c r="N533" i="3"/>
  <c r="M533" i="3"/>
  <c r="N525" i="3"/>
  <c r="M525" i="3"/>
  <c r="N517" i="3"/>
  <c r="M517" i="3"/>
  <c r="N509" i="3"/>
  <c r="M509" i="3"/>
  <c r="N501" i="3"/>
  <c r="M501" i="3"/>
  <c r="N493" i="3"/>
  <c r="M493" i="3"/>
  <c r="N485" i="3"/>
  <c r="M485" i="3"/>
  <c r="N477" i="3"/>
  <c r="M477" i="3"/>
  <c r="N469" i="3"/>
  <c r="M469" i="3"/>
  <c r="N461" i="3"/>
  <c r="M461" i="3"/>
  <c r="N453" i="3"/>
  <c r="M453" i="3"/>
  <c r="N445" i="3"/>
  <c r="M445" i="3"/>
  <c r="N411" i="3"/>
  <c r="M411" i="3"/>
  <c r="N371" i="3"/>
  <c r="M371" i="3"/>
  <c r="N315" i="3"/>
  <c r="M315" i="3"/>
  <c r="N267" i="3"/>
  <c r="M267" i="3"/>
  <c r="N227" i="3"/>
  <c r="M227" i="3"/>
  <c r="N170" i="3"/>
  <c r="M170" i="3"/>
  <c r="N138" i="3"/>
  <c r="M138" i="3"/>
  <c r="N90" i="3"/>
  <c r="M90" i="3"/>
  <c r="N42" i="3"/>
  <c r="M42" i="3"/>
  <c r="N432" i="3"/>
  <c r="M432" i="3"/>
  <c r="N400" i="3"/>
  <c r="M400" i="3"/>
  <c r="N376" i="3"/>
  <c r="M376" i="3"/>
  <c r="N344" i="3"/>
  <c r="M344" i="3"/>
  <c r="N320" i="3"/>
  <c r="M320" i="3"/>
  <c r="N288" i="3"/>
  <c r="M288" i="3"/>
  <c r="N256" i="3"/>
  <c r="M256" i="3"/>
  <c r="N224" i="3"/>
  <c r="M224" i="3"/>
  <c r="N175" i="3"/>
  <c r="M175" i="3"/>
  <c r="N151" i="3"/>
  <c r="M151" i="3"/>
  <c r="N119" i="3"/>
  <c r="M119" i="3"/>
  <c r="N87" i="3"/>
  <c r="M87" i="3"/>
  <c r="N55" i="3"/>
  <c r="M55" i="3"/>
  <c r="N23" i="3"/>
  <c r="M23" i="3"/>
  <c r="N598" i="3"/>
  <c r="M598" i="3"/>
  <c r="N574" i="3"/>
  <c r="M574" i="3"/>
  <c r="N542" i="3"/>
  <c r="M542" i="3"/>
  <c r="N510" i="3"/>
  <c r="M510" i="3"/>
  <c r="N478" i="3"/>
  <c r="M478" i="3"/>
  <c r="N454" i="3"/>
  <c r="M454" i="3"/>
  <c r="N430" i="3"/>
  <c r="M430" i="3"/>
  <c r="N422" i="3"/>
  <c r="M422" i="3"/>
  <c r="N414" i="3"/>
  <c r="M414" i="3"/>
  <c r="N406" i="3"/>
  <c r="M406" i="3"/>
  <c r="N398" i="3"/>
  <c r="M398" i="3"/>
  <c r="N390" i="3"/>
  <c r="M390" i="3"/>
  <c r="N382" i="3"/>
  <c r="M382" i="3"/>
  <c r="N374" i="3"/>
  <c r="M374" i="3"/>
  <c r="N366" i="3"/>
  <c r="M366" i="3"/>
  <c r="N358" i="3"/>
  <c r="M358" i="3"/>
  <c r="N350" i="3"/>
  <c r="M350" i="3"/>
  <c r="N342" i="3"/>
  <c r="M342" i="3"/>
  <c r="N334" i="3"/>
  <c r="M334" i="3"/>
  <c r="N326" i="3"/>
  <c r="M326" i="3"/>
  <c r="N318" i="3"/>
  <c r="M318" i="3"/>
  <c r="N310" i="3"/>
  <c r="M310" i="3"/>
  <c r="N302" i="3"/>
  <c r="M302" i="3"/>
  <c r="N294" i="3"/>
  <c r="M294" i="3"/>
  <c r="N286" i="3"/>
  <c r="M286" i="3"/>
  <c r="N278" i="3"/>
  <c r="M278" i="3"/>
  <c r="N270" i="3"/>
  <c r="M270" i="3"/>
  <c r="N262" i="3"/>
  <c r="M262" i="3"/>
  <c r="N254" i="3"/>
  <c r="M254" i="3"/>
  <c r="N246" i="3"/>
  <c r="M246" i="3"/>
  <c r="N238" i="3"/>
  <c r="M238" i="3"/>
  <c r="N230" i="3"/>
  <c r="M230" i="3"/>
  <c r="N221" i="3"/>
  <c r="M221" i="3"/>
  <c r="N213" i="3"/>
  <c r="M213" i="3"/>
  <c r="N205" i="3"/>
  <c r="M205" i="3"/>
  <c r="N197" i="3"/>
  <c r="M197" i="3"/>
  <c r="N189" i="3"/>
  <c r="M189" i="3"/>
  <c r="N181" i="3"/>
  <c r="M181" i="3"/>
  <c r="N173" i="3"/>
  <c r="M173" i="3"/>
  <c r="N165" i="3"/>
  <c r="M165" i="3"/>
  <c r="N157" i="3"/>
  <c r="M157" i="3"/>
  <c r="N149" i="3"/>
  <c r="M149" i="3"/>
  <c r="N141" i="3"/>
  <c r="M141" i="3"/>
  <c r="N133" i="3"/>
  <c r="M133" i="3"/>
  <c r="N125" i="3"/>
  <c r="M125" i="3"/>
  <c r="N117" i="3"/>
  <c r="M117" i="3"/>
  <c r="N109" i="3"/>
  <c r="M109" i="3"/>
  <c r="N101" i="3"/>
  <c r="M101" i="3"/>
  <c r="N93" i="3"/>
  <c r="M93" i="3"/>
  <c r="N85" i="3"/>
  <c r="M85" i="3"/>
  <c r="N77" i="3"/>
  <c r="M77" i="3"/>
  <c r="N69" i="3"/>
  <c r="M69" i="3"/>
  <c r="N61" i="3"/>
  <c r="M61" i="3"/>
  <c r="N53" i="3"/>
  <c r="M53" i="3"/>
  <c r="N45" i="3"/>
  <c r="M45" i="3"/>
  <c r="N37" i="3"/>
  <c r="M37" i="3"/>
  <c r="N29" i="3"/>
  <c r="M29" i="3"/>
  <c r="N21" i="3"/>
  <c r="M21" i="3"/>
  <c r="N13" i="3"/>
  <c r="M13" i="3"/>
  <c r="N5" i="3"/>
  <c r="M5" i="3"/>
  <c r="N604" i="3"/>
  <c r="M604" i="3"/>
  <c r="N596" i="3"/>
  <c r="M596" i="3"/>
  <c r="N588" i="3"/>
  <c r="M588" i="3"/>
  <c r="N580" i="3"/>
  <c r="M580" i="3"/>
  <c r="N572" i="3"/>
  <c r="M572" i="3"/>
  <c r="N564" i="3"/>
  <c r="M564" i="3"/>
  <c r="N556" i="3"/>
  <c r="M556" i="3"/>
  <c r="N548" i="3"/>
  <c r="M548" i="3"/>
  <c r="N540" i="3"/>
  <c r="M540" i="3"/>
  <c r="N532" i="3"/>
  <c r="M532" i="3"/>
  <c r="N524" i="3"/>
  <c r="M524" i="3"/>
  <c r="N516" i="3"/>
  <c r="M516" i="3"/>
  <c r="N508" i="3"/>
  <c r="M508" i="3"/>
  <c r="N500" i="3"/>
  <c r="M500" i="3"/>
  <c r="N492" i="3"/>
  <c r="M492" i="3"/>
  <c r="N484" i="3"/>
  <c r="M484" i="3"/>
  <c r="N476" i="3"/>
  <c r="M476" i="3"/>
  <c r="N468" i="3"/>
  <c r="M468" i="3"/>
  <c r="N460" i="3"/>
  <c r="M460" i="3"/>
  <c r="N452" i="3"/>
  <c r="M452" i="3"/>
  <c r="N444" i="3"/>
  <c r="M444" i="3"/>
  <c r="N395" i="3"/>
  <c r="M395" i="3"/>
  <c r="N355" i="3"/>
  <c r="M355" i="3"/>
  <c r="N323" i="3"/>
  <c r="M323" i="3"/>
  <c r="N283" i="3"/>
  <c r="M283" i="3"/>
  <c r="N243" i="3"/>
  <c r="M243" i="3"/>
  <c r="N186" i="3"/>
  <c r="M186" i="3"/>
  <c r="N146" i="3"/>
  <c r="M146" i="3"/>
  <c r="N98" i="3"/>
  <c r="M98" i="3"/>
  <c r="N66" i="3"/>
  <c r="M66" i="3"/>
  <c r="M2" i="3"/>
  <c r="M638" i="3"/>
  <c r="M653" i="3"/>
  <c r="M678" i="3"/>
  <c r="M657" i="3"/>
  <c r="M674" i="3"/>
  <c r="M675" i="3"/>
  <c r="M659" i="3"/>
  <c r="M669" i="3"/>
  <c r="O669" i="3" s="1"/>
  <c r="M643" i="3"/>
  <c r="M648" i="3"/>
  <c r="M665" i="3"/>
  <c r="M682" i="3"/>
  <c r="M681" i="3"/>
  <c r="M630" i="3"/>
  <c r="M634" i="3"/>
  <c r="M679" i="3"/>
  <c r="M660" i="3"/>
  <c r="M677" i="3"/>
  <c r="M639" i="3"/>
  <c r="M656" i="3"/>
  <c r="M673" i="3"/>
  <c r="M672" i="3"/>
  <c r="M641" i="3"/>
  <c r="M668" i="3"/>
  <c r="M654" i="3"/>
  <c r="M670" i="3"/>
  <c r="O670" i="3" s="1"/>
  <c r="M650" i="3"/>
  <c r="M658" i="3"/>
  <c r="M685" i="3"/>
  <c r="M647" i="3"/>
  <c r="M664" i="3"/>
  <c r="M663" i="3"/>
  <c r="M640" i="3"/>
  <c r="M629" i="3"/>
  <c r="M655" i="3"/>
  <c r="M651" i="3"/>
  <c r="M680" i="3"/>
  <c r="M652" i="3"/>
  <c r="M632" i="3"/>
  <c r="M684" i="3"/>
  <c r="M649" i="3"/>
  <c r="M646" i="3"/>
  <c r="M645" i="3"/>
  <c r="M671" i="3"/>
  <c r="M642" i="3"/>
  <c r="M676" i="3"/>
  <c r="M631" i="3"/>
  <c r="M667" i="3"/>
  <c r="M637" i="3"/>
  <c r="M636" i="3"/>
  <c r="M662" i="3"/>
  <c r="M633" i="3"/>
  <c r="M635" i="3"/>
  <c r="M666" i="3"/>
  <c r="M683" i="3"/>
  <c r="N424" i="3"/>
  <c r="M424" i="3"/>
  <c r="N384" i="3"/>
  <c r="M384" i="3"/>
  <c r="N352" i="3"/>
  <c r="M352" i="3"/>
  <c r="N328" i="3"/>
  <c r="M328" i="3"/>
  <c r="N296" i="3"/>
  <c r="M296" i="3"/>
  <c r="N272" i="3"/>
  <c r="M272" i="3"/>
  <c r="N248" i="3"/>
  <c r="M248" i="3"/>
  <c r="N215" i="3"/>
  <c r="M215" i="3"/>
  <c r="N191" i="3"/>
  <c r="M191" i="3"/>
  <c r="N159" i="3"/>
  <c r="M159" i="3"/>
  <c r="N127" i="3"/>
  <c r="M127" i="3"/>
  <c r="N95" i="3"/>
  <c r="M95" i="3"/>
  <c r="N63" i="3"/>
  <c r="M63" i="3"/>
  <c r="N31" i="3"/>
  <c r="M31" i="3"/>
  <c r="N606" i="3"/>
  <c r="M606" i="3"/>
  <c r="N566" i="3"/>
  <c r="M566" i="3"/>
  <c r="N534" i="3"/>
  <c r="M534" i="3"/>
  <c r="N494" i="3"/>
  <c r="M494" i="3"/>
  <c r="N446" i="3"/>
  <c r="M446" i="3"/>
  <c r="N439" i="3"/>
  <c r="M439" i="3"/>
  <c r="N438" i="3"/>
  <c r="M438" i="3"/>
  <c r="N437" i="3"/>
  <c r="M437" i="3"/>
  <c r="N429" i="3"/>
  <c r="M429" i="3"/>
  <c r="N421" i="3"/>
  <c r="M421" i="3"/>
  <c r="N413" i="3"/>
  <c r="M413" i="3"/>
  <c r="N405" i="3"/>
  <c r="M405" i="3"/>
  <c r="N397" i="3"/>
  <c r="M397" i="3"/>
  <c r="N389" i="3"/>
  <c r="M389" i="3"/>
  <c r="N381" i="3"/>
  <c r="M381" i="3"/>
  <c r="N373" i="3"/>
  <c r="M373" i="3"/>
  <c r="N365" i="3"/>
  <c r="M365" i="3"/>
  <c r="N357" i="3"/>
  <c r="M357" i="3"/>
  <c r="N349" i="3"/>
  <c r="M349" i="3"/>
  <c r="N341" i="3"/>
  <c r="M341" i="3"/>
  <c r="N333" i="3"/>
  <c r="M333" i="3"/>
  <c r="N325" i="3"/>
  <c r="M325" i="3"/>
  <c r="N317" i="3"/>
  <c r="M317" i="3"/>
  <c r="N309" i="3"/>
  <c r="M309" i="3"/>
  <c r="N301" i="3"/>
  <c r="M301" i="3"/>
  <c r="N293" i="3"/>
  <c r="M293" i="3"/>
  <c r="N285" i="3"/>
  <c r="M285" i="3"/>
  <c r="N277" i="3"/>
  <c r="M277" i="3"/>
  <c r="N269" i="3"/>
  <c r="M269" i="3"/>
  <c r="N261" i="3"/>
  <c r="M261" i="3"/>
  <c r="N253" i="3"/>
  <c r="M253" i="3"/>
  <c r="N245" i="3"/>
  <c r="M245" i="3"/>
  <c r="N237" i="3"/>
  <c r="M237" i="3"/>
  <c r="N229" i="3"/>
  <c r="M229" i="3"/>
  <c r="N220" i="3"/>
  <c r="M220" i="3"/>
  <c r="N212" i="3"/>
  <c r="M212" i="3"/>
  <c r="N204" i="3"/>
  <c r="M204" i="3"/>
  <c r="N196" i="3"/>
  <c r="M196" i="3"/>
  <c r="N188" i="3"/>
  <c r="M188" i="3"/>
  <c r="N180" i="3"/>
  <c r="M180" i="3"/>
  <c r="N172" i="3"/>
  <c r="M172" i="3"/>
  <c r="N164" i="3"/>
  <c r="M164" i="3"/>
  <c r="N156" i="3"/>
  <c r="M156" i="3"/>
  <c r="N148" i="3"/>
  <c r="M148" i="3"/>
  <c r="N140" i="3"/>
  <c r="M140" i="3"/>
  <c r="N132" i="3"/>
  <c r="M132" i="3"/>
  <c r="N124" i="3"/>
  <c r="M124" i="3"/>
  <c r="N116" i="3"/>
  <c r="M116" i="3"/>
  <c r="N108" i="3"/>
  <c r="M108" i="3"/>
  <c r="N100" i="3"/>
  <c r="M100" i="3"/>
  <c r="N92" i="3"/>
  <c r="M92" i="3"/>
  <c r="N84" i="3"/>
  <c r="M84" i="3"/>
  <c r="N76" i="3"/>
  <c r="M76" i="3"/>
  <c r="N68" i="3"/>
  <c r="M68" i="3"/>
  <c r="N60" i="3"/>
  <c r="M60" i="3"/>
  <c r="N52" i="3"/>
  <c r="M52" i="3"/>
  <c r="N44" i="3"/>
  <c r="M44" i="3"/>
  <c r="N36" i="3"/>
  <c r="M36" i="3"/>
  <c r="N28" i="3"/>
  <c r="M28" i="3"/>
  <c r="N20" i="3"/>
  <c r="M20" i="3"/>
  <c r="N12" i="3"/>
  <c r="M12" i="3"/>
  <c r="N4" i="3"/>
  <c r="M4" i="3"/>
  <c r="N603" i="3"/>
  <c r="M603" i="3"/>
  <c r="N595" i="3"/>
  <c r="M595" i="3"/>
  <c r="N587" i="3"/>
  <c r="M587" i="3"/>
  <c r="N579" i="3"/>
  <c r="M579" i="3"/>
  <c r="N571" i="3"/>
  <c r="M571" i="3"/>
  <c r="N563" i="3"/>
  <c r="M563" i="3"/>
  <c r="N555" i="3"/>
  <c r="M555" i="3"/>
  <c r="N547" i="3"/>
  <c r="M547" i="3"/>
  <c r="N539" i="3"/>
  <c r="M539" i="3"/>
  <c r="N531" i="3"/>
  <c r="M531" i="3"/>
  <c r="N523" i="3"/>
  <c r="M523" i="3"/>
  <c r="N515" i="3"/>
  <c r="M515" i="3"/>
  <c r="N507" i="3"/>
  <c r="M507" i="3"/>
  <c r="N499" i="3"/>
  <c r="M499" i="3"/>
  <c r="N491" i="3"/>
  <c r="M491" i="3"/>
  <c r="N483" i="3"/>
  <c r="M483" i="3"/>
  <c r="N475" i="3"/>
  <c r="M475" i="3"/>
  <c r="N467" i="3"/>
  <c r="M467" i="3"/>
  <c r="N459" i="3"/>
  <c r="M459" i="3"/>
  <c r="N451" i="3"/>
  <c r="M451" i="3"/>
  <c r="N443" i="3"/>
  <c r="M443" i="3"/>
  <c r="N427" i="3"/>
  <c r="M427" i="3"/>
  <c r="N379" i="3"/>
  <c r="M379" i="3"/>
  <c r="N331" i="3"/>
  <c r="M331" i="3"/>
  <c r="N275" i="3"/>
  <c r="M275" i="3"/>
  <c r="N210" i="3"/>
  <c r="M210" i="3"/>
  <c r="N154" i="3"/>
  <c r="M154" i="3"/>
  <c r="N106" i="3"/>
  <c r="M106" i="3"/>
  <c r="N50" i="3"/>
  <c r="M50" i="3"/>
  <c r="N408" i="3"/>
  <c r="M408" i="3"/>
  <c r="N368" i="3"/>
  <c r="M368" i="3"/>
  <c r="N312" i="3"/>
  <c r="M312" i="3"/>
  <c r="N280" i="3"/>
  <c r="M280" i="3"/>
  <c r="N232" i="3"/>
  <c r="M232" i="3"/>
  <c r="N199" i="3"/>
  <c r="M199" i="3"/>
  <c r="N167" i="3"/>
  <c r="M167" i="3"/>
  <c r="N135" i="3"/>
  <c r="M135" i="3"/>
  <c r="N103" i="3"/>
  <c r="M103" i="3"/>
  <c r="N79" i="3"/>
  <c r="M79" i="3"/>
  <c r="N39" i="3"/>
  <c r="M39" i="3"/>
  <c r="N7" i="3"/>
  <c r="M7" i="3"/>
  <c r="N582" i="3"/>
  <c r="M582" i="3"/>
  <c r="N550" i="3"/>
  <c r="M550" i="3"/>
  <c r="N518" i="3"/>
  <c r="M518" i="3"/>
  <c r="N502" i="3"/>
  <c r="M502" i="3"/>
  <c r="N462" i="3"/>
  <c r="M462" i="3"/>
  <c r="N436" i="3"/>
  <c r="M436" i="3"/>
  <c r="N428" i="3"/>
  <c r="M428" i="3"/>
  <c r="N420" i="3"/>
  <c r="M420" i="3"/>
  <c r="N412" i="3"/>
  <c r="M412" i="3"/>
  <c r="N404" i="3"/>
  <c r="M404" i="3"/>
  <c r="N396" i="3"/>
  <c r="M396" i="3"/>
  <c r="N388" i="3"/>
  <c r="M388" i="3"/>
  <c r="N380" i="3"/>
  <c r="M380" i="3"/>
  <c r="N372" i="3"/>
  <c r="M372" i="3"/>
  <c r="N364" i="3"/>
  <c r="M364" i="3"/>
  <c r="N356" i="3"/>
  <c r="M356" i="3"/>
  <c r="N348" i="3"/>
  <c r="M348" i="3"/>
  <c r="N340" i="3"/>
  <c r="M340" i="3"/>
  <c r="N332" i="3"/>
  <c r="M332" i="3"/>
  <c r="N324" i="3"/>
  <c r="M324" i="3"/>
  <c r="N316" i="3"/>
  <c r="M316" i="3"/>
  <c r="N308" i="3"/>
  <c r="M308" i="3"/>
  <c r="N300" i="3"/>
  <c r="M300" i="3"/>
  <c r="N292" i="3"/>
  <c r="M292" i="3"/>
  <c r="N284" i="3"/>
  <c r="M284" i="3"/>
  <c r="N276" i="3"/>
  <c r="M276" i="3"/>
  <c r="N268" i="3"/>
  <c r="M268" i="3"/>
  <c r="N260" i="3"/>
  <c r="M260" i="3"/>
  <c r="N252" i="3"/>
  <c r="M252" i="3"/>
  <c r="N244" i="3"/>
  <c r="M244" i="3"/>
  <c r="N236" i="3"/>
  <c r="M236" i="3"/>
  <c r="N228" i="3"/>
  <c r="M228" i="3"/>
  <c r="N219" i="3"/>
  <c r="M219" i="3"/>
  <c r="N211" i="3"/>
  <c r="M211" i="3"/>
  <c r="N203" i="3"/>
  <c r="M203" i="3"/>
  <c r="N195" i="3"/>
  <c r="M195" i="3"/>
  <c r="N187" i="3"/>
  <c r="M187" i="3"/>
  <c r="N179" i="3"/>
  <c r="M179" i="3"/>
  <c r="N171" i="3"/>
  <c r="M171" i="3"/>
  <c r="N163" i="3"/>
  <c r="M163" i="3"/>
  <c r="N155" i="3"/>
  <c r="M155" i="3"/>
  <c r="N147" i="3"/>
  <c r="M147" i="3"/>
  <c r="N139" i="3"/>
  <c r="M139" i="3"/>
  <c r="N131" i="3"/>
  <c r="M131" i="3"/>
  <c r="N123" i="3"/>
  <c r="M123" i="3"/>
  <c r="N115" i="3"/>
  <c r="M115" i="3"/>
  <c r="N107" i="3"/>
  <c r="M107" i="3"/>
  <c r="N99" i="3"/>
  <c r="M99" i="3"/>
  <c r="N91" i="3"/>
  <c r="M91" i="3"/>
  <c r="N83" i="3"/>
  <c r="M83" i="3"/>
  <c r="N75" i="3"/>
  <c r="M75" i="3"/>
  <c r="N67" i="3"/>
  <c r="M67" i="3"/>
  <c r="N59" i="3"/>
  <c r="M59" i="3"/>
  <c r="N51" i="3"/>
  <c r="M51" i="3"/>
  <c r="N43" i="3"/>
  <c r="M43" i="3"/>
  <c r="N35" i="3"/>
  <c r="M35" i="3"/>
  <c r="N27" i="3"/>
  <c r="M27" i="3"/>
  <c r="N19" i="3"/>
  <c r="M19" i="3"/>
  <c r="N11" i="3"/>
  <c r="M11" i="3"/>
  <c r="N3" i="3"/>
  <c r="M3" i="3"/>
  <c r="N602" i="3"/>
  <c r="M602" i="3"/>
  <c r="N594" i="3"/>
  <c r="M594" i="3"/>
  <c r="N586" i="3"/>
  <c r="M586" i="3"/>
  <c r="N578" i="3"/>
  <c r="M578" i="3"/>
  <c r="N570" i="3"/>
  <c r="M570" i="3"/>
  <c r="N562" i="3"/>
  <c r="M562" i="3"/>
  <c r="N554" i="3"/>
  <c r="M554" i="3"/>
  <c r="N546" i="3"/>
  <c r="M546" i="3"/>
  <c r="N538" i="3"/>
  <c r="M538" i="3"/>
  <c r="N530" i="3"/>
  <c r="M530" i="3"/>
  <c r="N522" i="3"/>
  <c r="M522" i="3"/>
  <c r="N514" i="3"/>
  <c r="M514" i="3"/>
  <c r="N506" i="3"/>
  <c r="M506" i="3"/>
  <c r="N498" i="3"/>
  <c r="M498" i="3"/>
  <c r="N490" i="3"/>
  <c r="M490" i="3"/>
  <c r="N482" i="3"/>
  <c r="M482" i="3"/>
  <c r="N474" i="3"/>
  <c r="M474" i="3"/>
  <c r="N466" i="3"/>
  <c r="M466" i="3"/>
  <c r="N458" i="3"/>
  <c r="M458" i="3"/>
  <c r="N450" i="3"/>
  <c r="M450" i="3"/>
  <c r="N442" i="3"/>
  <c r="M442" i="3"/>
  <c r="N465" i="3"/>
  <c r="M465" i="3"/>
  <c r="N457" i="3"/>
  <c r="M457" i="3"/>
  <c r="N449" i="3"/>
  <c r="M449" i="3"/>
  <c r="N441" i="3"/>
  <c r="M441" i="3"/>
  <c r="N363" i="3"/>
  <c r="M363" i="3"/>
  <c r="N299" i="3"/>
  <c r="M299" i="3"/>
  <c r="N235" i="3"/>
  <c r="M235" i="3"/>
  <c r="N178" i="3"/>
  <c r="M178" i="3"/>
  <c r="N122" i="3"/>
  <c r="M122" i="3"/>
  <c r="N74" i="3"/>
  <c r="M74" i="3"/>
  <c r="N34" i="3"/>
  <c r="M34" i="3"/>
  <c r="N26" i="3"/>
  <c r="M26" i="3"/>
  <c r="N18" i="3"/>
  <c r="M18" i="3"/>
  <c r="N10" i="3"/>
  <c r="M10" i="3"/>
  <c r="N609" i="3"/>
  <c r="M609" i="3"/>
  <c r="N601" i="3"/>
  <c r="M601" i="3"/>
  <c r="N593" i="3"/>
  <c r="M593" i="3"/>
  <c r="N585" i="3"/>
  <c r="M585" i="3"/>
  <c r="N577" i="3"/>
  <c r="M577" i="3"/>
  <c r="P577" i="3" s="1"/>
  <c r="N569" i="3"/>
  <c r="M569" i="3"/>
  <c r="N561" i="3"/>
  <c r="M561" i="3"/>
  <c r="N553" i="3"/>
  <c r="M553" i="3"/>
  <c r="N545" i="3"/>
  <c r="M545" i="3"/>
  <c r="P545" i="3" s="1"/>
  <c r="N537" i="3"/>
  <c r="M537" i="3"/>
  <c r="N529" i="3"/>
  <c r="M529" i="3"/>
  <c r="N521" i="3"/>
  <c r="M521" i="3"/>
  <c r="N513" i="3"/>
  <c r="M513" i="3"/>
  <c r="P513" i="3" s="1"/>
  <c r="N505" i="3"/>
  <c r="M505" i="3"/>
  <c r="N497" i="3"/>
  <c r="M497" i="3"/>
  <c r="N489" i="3"/>
  <c r="M489" i="3"/>
  <c r="N481" i="3"/>
  <c r="M481" i="3"/>
  <c r="P481" i="3" s="1"/>
  <c r="N473" i="3"/>
  <c r="M473" i="3"/>
  <c r="N434" i="3"/>
  <c r="M434" i="3"/>
  <c r="N426" i="3"/>
  <c r="M426" i="3"/>
  <c r="N418" i="3"/>
  <c r="M418" i="3"/>
  <c r="P418" i="3" s="1"/>
  <c r="N410" i="3"/>
  <c r="M410" i="3"/>
  <c r="N402" i="3"/>
  <c r="M402" i="3"/>
  <c r="N394" i="3"/>
  <c r="M394" i="3"/>
  <c r="N386" i="3"/>
  <c r="M386" i="3"/>
  <c r="P386" i="3" s="1"/>
  <c r="N378" i="3"/>
  <c r="M378" i="3"/>
  <c r="N370" i="3"/>
  <c r="M370" i="3"/>
  <c r="N362" i="3"/>
  <c r="M362" i="3"/>
  <c r="N354" i="3"/>
  <c r="M354" i="3"/>
  <c r="P354" i="3" s="1"/>
  <c r="N346" i="3"/>
  <c r="M346" i="3"/>
  <c r="N338" i="3"/>
  <c r="M338" i="3"/>
  <c r="N330" i="3"/>
  <c r="M330" i="3"/>
  <c r="N322" i="3"/>
  <c r="M322" i="3"/>
  <c r="P322" i="3" s="1"/>
  <c r="N314" i="3"/>
  <c r="M314" i="3"/>
  <c r="N306" i="3"/>
  <c r="M306" i="3"/>
  <c r="N298" i="3"/>
  <c r="M298" i="3"/>
  <c r="N290" i="3"/>
  <c r="M290" i="3"/>
  <c r="P290" i="3" s="1"/>
  <c r="N282" i="3"/>
  <c r="M282" i="3"/>
  <c r="N274" i="3"/>
  <c r="M274" i="3"/>
  <c r="N266" i="3"/>
  <c r="M266" i="3"/>
  <c r="N258" i="3"/>
  <c r="M258" i="3"/>
  <c r="P258" i="3" s="1"/>
  <c r="N250" i="3"/>
  <c r="M250" i="3"/>
  <c r="N242" i="3"/>
  <c r="M242" i="3"/>
  <c r="N234" i="3"/>
  <c r="M234" i="3"/>
  <c r="N226" i="3"/>
  <c r="M226" i="3"/>
  <c r="P226" i="3" s="1"/>
  <c r="N217" i="3"/>
  <c r="M217" i="3"/>
  <c r="N209" i="3"/>
  <c r="M209" i="3"/>
  <c r="N201" i="3"/>
  <c r="M201" i="3"/>
  <c r="N193" i="3"/>
  <c r="M193" i="3"/>
  <c r="P193" i="3" s="1"/>
  <c r="N185" i="3"/>
  <c r="M185" i="3"/>
  <c r="N177" i="3"/>
  <c r="M177" i="3"/>
  <c r="N169" i="3"/>
  <c r="M169" i="3"/>
  <c r="N161" i="3"/>
  <c r="M161" i="3"/>
  <c r="P161" i="3" s="1"/>
  <c r="N153" i="3"/>
  <c r="M153" i="3"/>
  <c r="N145" i="3"/>
  <c r="M145" i="3"/>
  <c r="N137" i="3"/>
  <c r="M137" i="3"/>
  <c r="N129" i="3"/>
  <c r="M129" i="3"/>
  <c r="P129" i="3" s="1"/>
  <c r="N121" i="3"/>
  <c r="M121" i="3"/>
  <c r="N113" i="3"/>
  <c r="M113" i="3"/>
  <c r="N105" i="3"/>
  <c r="M105" i="3"/>
  <c r="N97" i="3"/>
  <c r="M97" i="3"/>
  <c r="P97" i="3" s="1"/>
  <c r="N89" i="3"/>
  <c r="M89" i="3"/>
  <c r="N81" i="3"/>
  <c r="M81" i="3"/>
  <c r="N73" i="3"/>
  <c r="M73" i="3"/>
  <c r="N65" i="3"/>
  <c r="M65" i="3"/>
  <c r="P65" i="3" s="1"/>
  <c r="N57" i="3"/>
  <c r="M57" i="3"/>
  <c r="N49" i="3"/>
  <c r="M49" i="3"/>
  <c r="N41" i="3"/>
  <c r="M41" i="3"/>
  <c r="N33" i="3"/>
  <c r="M33" i="3"/>
  <c r="P33" i="3" s="1"/>
  <c r="N25" i="3"/>
  <c r="M25" i="3"/>
  <c r="N17" i="3"/>
  <c r="M17" i="3"/>
  <c r="N9" i="3"/>
  <c r="M9" i="3"/>
  <c r="N608" i="3"/>
  <c r="M608" i="3"/>
  <c r="P608" i="3" s="1"/>
  <c r="N600" i="3"/>
  <c r="M600" i="3"/>
  <c r="N592" i="3"/>
  <c r="M592" i="3"/>
  <c r="N584" i="3"/>
  <c r="M584" i="3"/>
  <c r="N576" i="3"/>
  <c r="M576" i="3"/>
  <c r="P576" i="3" s="1"/>
  <c r="N568" i="3"/>
  <c r="M568" i="3"/>
  <c r="N560" i="3"/>
  <c r="M560" i="3"/>
  <c r="N552" i="3"/>
  <c r="M552" i="3"/>
  <c r="N544" i="3"/>
  <c r="M544" i="3"/>
  <c r="P544" i="3" s="1"/>
  <c r="N536" i="3"/>
  <c r="M536" i="3"/>
  <c r="N528" i="3"/>
  <c r="M528" i="3"/>
  <c r="N520" i="3"/>
  <c r="M520" i="3"/>
  <c r="N512" i="3"/>
  <c r="M512" i="3"/>
  <c r="P512" i="3" s="1"/>
  <c r="N504" i="3"/>
  <c r="M504" i="3"/>
  <c r="N496" i="3"/>
  <c r="M496" i="3"/>
  <c r="N488" i="3"/>
  <c r="M488" i="3"/>
  <c r="N480" i="3"/>
  <c r="M480" i="3"/>
  <c r="P480" i="3" s="1"/>
  <c r="N472" i="3"/>
  <c r="M472" i="3"/>
  <c r="N464" i="3"/>
  <c r="M464" i="3"/>
  <c r="N456" i="3"/>
  <c r="M456" i="3"/>
  <c r="N448" i="3"/>
  <c r="M448" i="3"/>
  <c r="P448" i="3" s="1"/>
  <c r="N222" i="3"/>
  <c r="M222" i="3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2" i="2"/>
  <c r="D11" i="2"/>
  <c r="D27" i="2"/>
  <c r="D35" i="2"/>
  <c r="D51" i="2"/>
  <c r="D75" i="2"/>
  <c r="D123" i="2"/>
  <c r="D171" i="2"/>
  <c r="D3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24" i="2"/>
  <c r="D64" i="2"/>
  <c r="D96" i="2"/>
  <c r="D136" i="2"/>
  <c r="D168" i="2"/>
  <c r="D83" i="2"/>
  <c r="D131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48" i="2"/>
  <c r="D88" i="2"/>
  <c r="D120" i="2"/>
  <c r="D152" i="2"/>
  <c r="D184" i="2"/>
  <c r="D99" i="2"/>
  <c r="D147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40" i="2"/>
  <c r="D72" i="2"/>
  <c r="D112" i="2"/>
  <c r="D144" i="2"/>
  <c r="D176" i="2"/>
  <c r="D91" i="2"/>
  <c r="D139" i="2"/>
  <c r="D179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8" i="2"/>
  <c r="D16" i="2"/>
  <c r="D32" i="2"/>
  <c r="D56" i="2"/>
  <c r="D80" i="2"/>
  <c r="D104" i="2"/>
  <c r="D128" i="2"/>
  <c r="D160" i="2"/>
  <c r="D192" i="2"/>
  <c r="D107" i="2"/>
  <c r="D155" i="2"/>
  <c r="D187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19" i="2"/>
  <c r="D43" i="2"/>
  <c r="D59" i="2"/>
  <c r="D67" i="2"/>
  <c r="D115" i="2"/>
  <c r="D163" i="2"/>
  <c r="P626" i="3"/>
  <c r="N2" i="3"/>
  <c r="P953" i="3" l="1"/>
  <c r="O953" i="3"/>
  <c r="P942" i="3"/>
  <c r="O942" i="3"/>
  <c r="P935" i="3"/>
  <c r="O935" i="3"/>
  <c r="P932" i="3"/>
  <c r="O932" i="3"/>
  <c r="P945" i="3"/>
  <c r="O945" i="3"/>
  <c r="P934" i="3"/>
  <c r="O934" i="3"/>
  <c r="P947" i="3"/>
  <c r="O947" i="3"/>
  <c r="P937" i="3"/>
  <c r="O937" i="3"/>
  <c r="P949" i="3"/>
  <c r="O949" i="3"/>
  <c r="O939" i="3"/>
  <c r="P939" i="3"/>
  <c r="P952" i="3"/>
  <c r="O952" i="3"/>
  <c r="P941" i="3"/>
  <c r="O941" i="3"/>
  <c r="P931" i="3"/>
  <c r="O931" i="3"/>
  <c r="P944" i="3"/>
  <c r="O944" i="3"/>
  <c r="P933" i="3"/>
  <c r="O933" i="3"/>
  <c r="P954" i="3"/>
  <c r="O954" i="3"/>
  <c r="P936" i="3"/>
  <c r="O936" i="3"/>
  <c r="P950" i="3"/>
  <c r="O950" i="3"/>
  <c r="P946" i="3"/>
  <c r="O946" i="3"/>
  <c r="P951" i="3"/>
  <c r="O951" i="3"/>
  <c r="O948" i="3"/>
  <c r="P948" i="3"/>
  <c r="P938" i="3"/>
  <c r="O938" i="3"/>
  <c r="P943" i="3"/>
  <c r="O943" i="3"/>
  <c r="P940" i="3"/>
  <c r="O940" i="3"/>
  <c r="P930" i="3"/>
  <c r="O930" i="3"/>
  <c r="P609" i="3"/>
  <c r="P34" i="3"/>
  <c r="P235" i="3"/>
  <c r="P449" i="3"/>
  <c r="P450" i="3"/>
  <c r="P482" i="3"/>
  <c r="P514" i="3"/>
  <c r="P546" i="3"/>
  <c r="P578" i="3"/>
  <c r="P3" i="3"/>
  <c r="P35" i="3"/>
  <c r="P67" i="3"/>
  <c r="P99" i="3"/>
  <c r="P131" i="3"/>
  <c r="P163" i="3"/>
  <c r="P195" i="3"/>
  <c r="P228" i="3"/>
  <c r="P260" i="3"/>
  <c r="P292" i="3"/>
  <c r="P324" i="3"/>
  <c r="P356" i="3"/>
  <c r="P388" i="3"/>
  <c r="P420" i="3"/>
  <c r="P456" i="3"/>
  <c r="P488" i="3"/>
  <c r="P520" i="3"/>
  <c r="P552" i="3"/>
  <c r="P584" i="3"/>
  <c r="P9" i="3"/>
  <c r="P41" i="3"/>
  <c r="P73" i="3"/>
  <c r="P105" i="3"/>
  <c r="P137" i="3"/>
  <c r="P169" i="3"/>
  <c r="P201" i="3"/>
  <c r="P234" i="3"/>
  <c r="P266" i="3"/>
  <c r="P298" i="3"/>
  <c r="P330" i="3"/>
  <c r="P362" i="3"/>
  <c r="P394" i="3"/>
  <c r="P222" i="3"/>
  <c r="P472" i="3"/>
  <c r="P504" i="3"/>
  <c r="P536" i="3"/>
  <c r="P568" i="3"/>
  <c r="P600" i="3"/>
  <c r="P25" i="3"/>
  <c r="P57" i="3"/>
  <c r="P89" i="3"/>
  <c r="P121" i="3"/>
  <c r="P153" i="3"/>
  <c r="P185" i="3"/>
  <c r="P217" i="3"/>
  <c r="P250" i="3"/>
  <c r="P282" i="3"/>
  <c r="P314" i="3"/>
  <c r="P346" i="3"/>
  <c r="P378" i="3"/>
  <c r="P410" i="3"/>
  <c r="P473" i="3"/>
  <c r="P505" i="3"/>
  <c r="P537" i="3"/>
  <c r="P569" i="3"/>
  <c r="P601" i="3"/>
  <c r="P26" i="3"/>
  <c r="P178" i="3"/>
  <c r="P441" i="3"/>
  <c r="P442" i="3"/>
  <c r="P474" i="3"/>
  <c r="P506" i="3"/>
  <c r="P502" i="3"/>
  <c r="P7" i="3"/>
  <c r="P135" i="3"/>
  <c r="P280" i="3"/>
  <c r="P50" i="3"/>
  <c r="P275" i="3"/>
  <c r="P443" i="3"/>
  <c r="P538" i="3"/>
  <c r="P570" i="3"/>
  <c r="P602" i="3"/>
  <c r="P27" i="3"/>
  <c r="P59" i="3"/>
  <c r="P91" i="3"/>
  <c r="P123" i="3"/>
  <c r="P155" i="3"/>
  <c r="P187" i="3"/>
  <c r="P219" i="3"/>
  <c r="P252" i="3"/>
  <c r="P284" i="3"/>
  <c r="P316" i="3"/>
  <c r="P348" i="3"/>
  <c r="P380" i="3"/>
  <c r="P412" i="3"/>
  <c r="P462" i="3"/>
  <c r="P582" i="3"/>
  <c r="P103" i="3"/>
  <c r="P232" i="3"/>
  <c r="P408" i="3"/>
  <c r="P210" i="3"/>
  <c r="P426" i="3"/>
  <c r="P489" i="3"/>
  <c r="P521" i="3"/>
  <c r="P553" i="3"/>
  <c r="P585" i="3"/>
  <c r="P10" i="3"/>
  <c r="P74" i="3"/>
  <c r="P299" i="3"/>
  <c r="P457" i="3"/>
  <c r="P458" i="3"/>
  <c r="P490" i="3"/>
  <c r="P522" i="3"/>
  <c r="P554" i="3"/>
  <c r="P586" i="3"/>
  <c r="P11" i="3"/>
  <c r="P43" i="3"/>
  <c r="P75" i="3"/>
  <c r="P107" i="3"/>
  <c r="P139" i="3"/>
  <c r="P171" i="3"/>
  <c r="P203" i="3"/>
  <c r="P236" i="3"/>
  <c r="P268" i="3"/>
  <c r="P300" i="3"/>
  <c r="P332" i="3"/>
  <c r="P364" i="3"/>
  <c r="P396" i="3"/>
  <c r="P428" i="3"/>
  <c r="P518" i="3"/>
  <c r="P39" i="3"/>
  <c r="P167" i="3"/>
  <c r="P312" i="3"/>
  <c r="P106" i="3"/>
  <c r="P331" i="3"/>
  <c r="P451" i="3"/>
  <c r="P483" i="3"/>
  <c r="P515" i="3"/>
  <c r="P547" i="3"/>
  <c r="P579" i="3"/>
  <c r="P4" i="3"/>
  <c r="P36" i="3"/>
  <c r="P68" i="3"/>
  <c r="P464" i="3"/>
  <c r="P496" i="3"/>
  <c r="P528" i="3"/>
  <c r="P560" i="3"/>
  <c r="P592" i="3"/>
  <c r="P17" i="3"/>
  <c r="P49" i="3"/>
  <c r="P81" i="3"/>
  <c r="P113" i="3"/>
  <c r="P145" i="3"/>
  <c r="P177" i="3"/>
  <c r="P209" i="3"/>
  <c r="P242" i="3"/>
  <c r="P274" i="3"/>
  <c r="P306" i="3"/>
  <c r="P338" i="3"/>
  <c r="P370" i="3"/>
  <c r="P402" i="3"/>
  <c r="P434" i="3"/>
  <c r="P497" i="3"/>
  <c r="P529" i="3"/>
  <c r="P561" i="3"/>
  <c r="P593" i="3"/>
  <c r="P18" i="3"/>
  <c r="P122" i="3"/>
  <c r="P363" i="3"/>
  <c r="P465" i="3"/>
  <c r="P466" i="3"/>
  <c r="P498" i="3"/>
  <c r="P530" i="3"/>
  <c r="P562" i="3"/>
  <c r="P594" i="3"/>
  <c r="P19" i="3"/>
  <c r="P51" i="3"/>
  <c r="P83" i="3"/>
  <c r="P115" i="3"/>
  <c r="P147" i="3"/>
  <c r="P179" i="3"/>
  <c r="P211" i="3"/>
  <c r="P244" i="3"/>
  <c r="P276" i="3"/>
  <c r="P308" i="3"/>
  <c r="P340" i="3"/>
  <c r="P372" i="3"/>
  <c r="P404" i="3"/>
  <c r="P436" i="3"/>
  <c r="P550" i="3"/>
  <c r="P79" i="3"/>
  <c r="P199" i="3"/>
  <c r="P368" i="3"/>
  <c r="P154" i="3"/>
  <c r="P379" i="3"/>
  <c r="P459" i="3"/>
  <c r="P491" i="3"/>
  <c r="P523" i="3"/>
  <c r="P555" i="3"/>
  <c r="P587" i="3"/>
  <c r="P12" i="3"/>
  <c r="P44" i="3"/>
  <c r="P76" i="3"/>
  <c r="P108" i="3"/>
  <c r="P140" i="3"/>
  <c r="P172" i="3"/>
  <c r="P204" i="3"/>
  <c r="P237" i="3"/>
  <c r="P269" i="3"/>
  <c r="P301" i="3"/>
  <c r="P333" i="3"/>
  <c r="P365" i="3"/>
  <c r="P397" i="3"/>
  <c r="P429" i="3"/>
  <c r="P446" i="3"/>
  <c r="P606" i="3"/>
  <c r="P127" i="3"/>
  <c r="P248" i="3"/>
  <c r="P352" i="3"/>
  <c r="P98" i="3"/>
  <c r="P283" i="3"/>
  <c r="P444" i="3"/>
  <c r="P476" i="3"/>
  <c r="P508" i="3"/>
  <c r="P540" i="3"/>
  <c r="P572" i="3"/>
  <c r="P93" i="3"/>
  <c r="P125" i="3"/>
  <c r="P267" i="3"/>
  <c r="P928" i="3"/>
  <c r="O928" i="3"/>
  <c r="P925" i="3"/>
  <c r="O925" i="3"/>
  <c r="P907" i="3"/>
  <c r="O907" i="3"/>
  <c r="P920" i="3"/>
  <c r="O920" i="3"/>
  <c r="P917" i="3"/>
  <c r="O917" i="3"/>
  <c r="P922" i="3"/>
  <c r="O922" i="3"/>
  <c r="P912" i="3"/>
  <c r="O912" i="3"/>
  <c r="P909" i="3"/>
  <c r="O909" i="3"/>
  <c r="P914" i="3"/>
  <c r="O914" i="3"/>
  <c r="P927" i="3"/>
  <c r="O927" i="3"/>
  <c r="P924" i="3"/>
  <c r="O924" i="3"/>
  <c r="P906" i="3"/>
  <c r="O906" i="3"/>
  <c r="P919" i="3"/>
  <c r="O919" i="3"/>
  <c r="P916" i="3"/>
  <c r="O916" i="3"/>
  <c r="P929" i="3"/>
  <c r="O929" i="3"/>
  <c r="P911" i="3"/>
  <c r="O911" i="3"/>
  <c r="P908" i="3"/>
  <c r="O908" i="3"/>
  <c r="P921" i="3"/>
  <c r="O921" i="3"/>
  <c r="P918" i="3"/>
  <c r="O918" i="3"/>
  <c r="P923" i="3"/>
  <c r="O923" i="3"/>
  <c r="P913" i="3"/>
  <c r="O913" i="3"/>
  <c r="P910" i="3"/>
  <c r="O910" i="3"/>
  <c r="P915" i="3"/>
  <c r="O915" i="3"/>
  <c r="P905" i="3"/>
  <c r="O905" i="3"/>
  <c r="P893" i="3"/>
  <c r="O893" i="3"/>
  <c r="O879" i="3"/>
  <c r="P879" i="3"/>
  <c r="P886" i="3"/>
  <c r="O886" i="3"/>
  <c r="P890" i="3"/>
  <c r="O890" i="3"/>
  <c r="P882" i="3"/>
  <c r="O882" i="3"/>
  <c r="P891" i="3"/>
  <c r="O891" i="3"/>
  <c r="P904" i="3"/>
  <c r="O904" i="3"/>
  <c r="P903" i="3"/>
  <c r="O903" i="3"/>
  <c r="O898" i="3"/>
  <c r="P898" i="3"/>
  <c r="P892" i="3"/>
  <c r="O892" i="3"/>
  <c r="P894" i="3"/>
  <c r="O894" i="3"/>
  <c r="P889" i="3"/>
  <c r="O889" i="3"/>
  <c r="P877" i="3"/>
  <c r="O877" i="3"/>
  <c r="P888" i="3"/>
  <c r="O888" i="3"/>
  <c r="P883" i="3"/>
  <c r="O883" i="3"/>
  <c r="P901" i="3"/>
  <c r="O901" i="3"/>
  <c r="P881" i="3"/>
  <c r="O881" i="3"/>
  <c r="P875" i="3"/>
  <c r="O875" i="3"/>
  <c r="P900" i="3"/>
  <c r="O900" i="3"/>
  <c r="P902" i="3"/>
  <c r="O902" i="3"/>
  <c r="P895" i="3"/>
  <c r="O895" i="3"/>
  <c r="P897" i="3"/>
  <c r="O897" i="3"/>
  <c r="P885" i="3"/>
  <c r="O885" i="3"/>
  <c r="O896" i="3"/>
  <c r="P896" i="3"/>
  <c r="O880" i="3"/>
  <c r="P880" i="3"/>
  <c r="P876" i="3"/>
  <c r="O876" i="3"/>
  <c r="P899" i="3"/>
  <c r="O899" i="3"/>
  <c r="P884" i="3"/>
  <c r="O884" i="3"/>
  <c r="O887" i="3"/>
  <c r="P887" i="3"/>
  <c r="O878" i="3"/>
  <c r="P878" i="3"/>
  <c r="P100" i="3"/>
  <c r="P132" i="3"/>
  <c r="P164" i="3"/>
  <c r="P196" i="3"/>
  <c r="P229" i="3"/>
  <c r="P261" i="3"/>
  <c r="P293" i="3"/>
  <c r="P325" i="3"/>
  <c r="P357" i="3"/>
  <c r="P389" i="3"/>
  <c r="P421" i="3"/>
  <c r="P439" i="3"/>
  <c r="P566" i="3"/>
  <c r="P95" i="3"/>
  <c r="P215" i="3"/>
  <c r="P328" i="3"/>
  <c r="P427" i="3"/>
  <c r="P467" i="3"/>
  <c r="P499" i="3"/>
  <c r="P531" i="3"/>
  <c r="P563" i="3"/>
  <c r="P595" i="3"/>
  <c r="P20" i="3"/>
  <c r="P52" i="3"/>
  <c r="P84" i="3"/>
  <c r="P116" i="3"/>
  <c r="P148" i="3"/>
  <c r="P180" i="3"/>
  <c r="P212" i="3"/>
  <c r="P245" i="3"/>
  <c r="P277" i="3"/>
  <c r="P309" i="3"/>
  <c r="P341" i="3"/>
  <c r="P373" i="3"/>
  <c r="P405" i="3"/>
  <c r="P437" i="3"/>
  <c r="P494" i="3"/>
  <c r="P31" i="3"/>
  <c r="P159" i="3"/>
  <c r="P272" i="3"/>
  <c r="P384" i="3"/>
  <c r="P146" i="3"/>
  <c r="P323" i="3"/>
  <c r="P452" i="3"/>
  <c r="P484" i="3"/>
  <c r="P516" i="3"/>
  <c r="P548" i="3"/>
  <c r="P580" i="3"/>
  <c r="P5" i="3"/>
  <c r="P37" i="3"/>
  <c r="P69" i="3"/>
  <c r="P101" i="3"/>
  <c r="P133" i="3"/>
  <c r="P165" i="3"/>
  <c r="P197" i="3"/>
  <c r="P230" i="3"/>
  <c r="P262" i="3"/>
  <c r="P294" i="3"/>
  <c r="P326" i="3"/>
  <c r="P358" i="3"/>
  <c r="P390" i="3"/>
  <c r="P422" i="3"/>
  <c r="P510" i="3"/>
  <c r="P23" i="3"/>
  <c r="P151" i="3"/>
  <c r="P288" i="3"/>
  <c r="P400" i="3"/>
  <c r="P138" i="3"/>
  <c r="P475" i="3"/>
  <c r="P507" i="3"/>
  <c r="P539" i="3"/>
  <c r="P571" i="3"/>
  <c r="P603" i="3"/>
  <c r="P28" i="3"/>
  <c r="P60" i="3"/>
  <c r="P92" i="3"/>
  <c r="P124" i="3"/>
  <c r="P156" i="3"/>
  <c r="P188" i="3"/>
  <c r="P220" i="3"/>
  <c r="P253" i="3"/>
  <c r="P285" i="3"/>
  <c r="P317" i="3"/>
  <c r="P349" i="3"/>
  <c r="P381" i="3"/>
  <c r="P413" i="3"/>
  <c r="P438" i="3"/>
  <c r="P534" i="3"/>
  <c r="P63" i="3"/>
  <c r="P191" i="3"/>
  <c r="P296" i="3"/>
  <c r="P424" i="3"/>
  <c r="P186" i="3"/>
  <c r="P355" i="3"/>
  <c r="P460" i="3"/>
  <c r="P492" i="3"/>
  <c r="P524" i="3"/>
  <c r="P556" i="3"/>
  <c r="P588" i="3"/>
  <c r="P13" i="3"/>
  <c r="P45" i="3"/>
  <c r="P77" i="3"/>
  <c r="P109" i="3"/>
  <c r="P141" i="3"/>
  <c r="P173" i="3"/>
  <c r="P205" i="3"/>
  <c r="P238" i="3"/>
  <c r="P270" i="3"/>
  <c r="P302" i="3"/>
  <c r="P334" i="3"/>
  <c r="P366" i="3"/>
  <c r="P398" i="3"/>
  <c r="P430" i="3"/>
  <c r="P542" i="3"/>
  <c r="P55" i="3"/>
  <c r="P175" i="3"/>
  <c r="P320" i="3"/>
  <c r="P432" i="3"/>
  <c r="P170" i="3"/>
  <c r="P371" i="3"/>
  <c r="P461" i="3"/>
  <c r="P493" i="3"/>
  <c r="P525" i="3"/>
  <c r="P557" i="3"/>
  <c r="P589" i="3"/>
  <c r="P14" i="3"/>
  <c r="P46" i="3"/>
  <c r="P78" i="3"/>
  <c r="P110" i="3"/>
  <c r="P142" i="3"/>
  <c r="P174" i="3"/>
  <c r="P206" i="3"/>
  <c r="P239" i="3"/>
  <c r="P271" i="3"/>
  <c r="P303" i="3"/>
  <c r="P335" i="3"/>
  <c r="P367" i="3"/>
  <c r="P399" i="3"/>
  <c r="P431" i="3"/>
  <c r="P558" i="3"/>
  <c r="P71" i="3"/>
  <c r="P207" i="3"/>
  <c r="P336" i="3"/>
  <c r="P440" i="3"/>
  <c r="P194" i="3"/>
  <c r="P339" i="3"/>
  <c r="P447" i="3"/>
  <c r="P479" i="3"/>
  <c r="P511" i="3"/>
  <c r="P543" i="3"/>
  <c r="P575" i="3"/>
  <c r="P2" i="3"/>
  <c r="P66" i="3"/>
  <c r="P243" i="3"/>
  <c r="P395" i="3"/>
  <c r="P468" i="3"/>
  <c r="P500" i="3"/>
  <c r="P532" i="3"/>
  <c r="P564" i="3"/>
  <c r="P596" i="3"/>
  <c r="P21" i="3"/>
  <c r="P53" i="3"/>
  <c r="P85" i="3"/>
  <c r="P117" i="3"/>
  <c r="P149" i="3"/>
  <c r="P181" i="3"/>
  <c r="P213" i="3"/>
  <c r="P246" i="3"/>
  <c r="P278" i="3"/>
  <c r="P310" i="3"/>
  <c r="P342" i="3"/>
  <c r="P374" i="3"/>
  <c r="P406" i="3"/>
  <c r="P454" i="3"/>
  <c r="P574" i="3"/>
  <c r="P87" i="3"/>
  <c r="P224" i="3"/>
  <c r="P344" i="3"/>
  <c r="P42" i="3"/>
  <c r="P227" i="3"/>
  <c r="P411" i="3"/>
  <c r="P469" i="3"/>
  <c r="P501" i="3"/>
  <c r="P533" i="3"/>
  <c r="P565" i="3"/>
  <c r="P597" i="3"/>
  <c r="P22" i="3"/>
  <c r="P54" i="3"/>
  <c r="P86" i="3"/>
  <c r="P118" i="3"/>
  <c r="P182" i="3"/>
  <c r="P214" i="3"/>
  <c r="P247" i="3"/>
  <c r="P279" i="3"/>
  <c r="P343" i="3"/>
  <c r="P375" i="3"/>
  <c r="P407" i="3"/>
  <c r="P470" i="3"/>
  <c r="P315" i="3"/>
  <c r="P453" i="3"/>
  <c r="P485" i="3"/>
  <c r="P517" i="3"/>
  <c r="P549" i="3"/>
  <c r="P581" i="3"/>
  <c r="P6" i="3"/>
  <c r="P38" i="3"/>
  <c r="P70" i="3"/>
  <c r="P102" i="3"/>
  <c r="P134" i="3"/>
  <c r="P166" i="3"/>
  <c r="P198" i="3"/>
  <c r="P231" i="3"/>
  <c r="P867" i="3"/>
  <c r="O867" i="3"/>
  <c r="P866" i="3"/>
  <c r="O866" i="3"/>
  <c r="O861" i="3"/>
  <c r="P861" i="3"/>
  <c r="O874" i="3"/>
  <c r="P874" i="3"/>
  <c r="O864" i="3"/>
  <c r="P864" i="3"/>
  <c r="O849" i="3"/>
  <c r="P849" i="3"/>
  <c r="O855" i="3"/>
  <c r="P855" i="3"/>
  <c r="O859" i="3"/>
  <c r="P859" i="3"/>
  <c r="O850" i="3"/>
  <c r="P850" i="3"/>
  <c r="O851" i="3"/>
  <c r="P851" i="3"/>
  <c r="P845" i="3"/>
  <c r="O845" i="3"/>
  <c r="P853" i="3"/>
  <c r="O853" i="3"/>
  <c r="P847" i="3"/>
  <c r="O847" i="3"/>
  <c r="O860" i="3"/>
  <c r="P860" i="3"/>
  <c r="P868" i="3"/>
  <c r="O868" i="3"/>
  <c r="P873" i="3"/>
  <c r="O873" i="3"/>
  <c r="O857" i="3"/>
  <c r="P857" i="3"/>
  <c r="P869" i="3"/>
  <c r="O869" i="3"/>
  <c r="P263" i="3"/>
  <c r="P295" i="3"/>
  <c r="P327" i="3"/>
  <c r="P359" i="3"/>
  <c r="P391" i="3"/>
  <c r="P423" i="3"/>
  <c r="P526" i="3"/>
  <c r="P47" i="3"/>
  <c r="P183" i="3"/>
  <c r="P304" i="3"/>
  <c r="P416" i="3"/>
  <c r="P162" i="3"/>
  <c r="P307" i="3"/>
  <c r="P435" i="3"/>
  <c r="P471" i="3"/>
  <c r="P503" i="3"/>
  <c r="P535" i="3"/>
  <c r="P567" i="3"/>
  <c r="P599" i="3"/>
  <c r="P24" i="3"/>
  <c r="P56" i="3"/>
  <c r="O846" i="3"/>
  <c r="P846" i="3"/>
  <c r="P865" i="3"/>
  <c r="O865" i="3"/>
  <c r="P871" i="3"/>
  <c r="O871" i="3"/>
  <c r="O858" i="3"/>
  <c r="P858" i="3"/>
  <c r="O863" i="3"/>
  <c r="P863" i="3"/>
  <c r="P862" i="3"/>
  <c r="O862" i="3"/>
  <c r="O848" i="3"/>
  <c r="P848" i="3"/>
  <c r="O854" i="3"/>
  <c r="P854" i="3"/>
  <c r="O872" i="3"/>
  <c r="P872" i="3"/>
  <c r="P385" i="3"/>
  <c r="P870" i="3"/>
  <c r="O870" i="3"/>
  <c r="O852" i="3"/>
  <c r="P852" i="3"/>
  <c r="P856" i="3"/>
  <c r="O856" i="3"/>
  <c r="P218" i="3"/>
  <c r="P40" i="3"/>
  <c r="P72" i="3"/>
  <c r="P264" i="3"/>
  <c r="P88" i="3"/>
  <c r="P120" i="3"/>
  <c r="P152" i="3"/>
  <c r="P184" i="3"/>
  <c r="P216" i="3"/>
  <c r="P249" i="3"/>
  <c r="P313" i="3"/>
  <c r="P345" i="3"/>
  <c r="P826" i="3"/>
  <c r="P104" i="3"/>
  <c r="P136" i="3"/>
  <c r="P168" i="3"/>
  <c r="P200" i="3"/>
  <c r="P233" i="3"/>
  <c r="P265" i="3"/>
  <c r="P297" i="3"/>
  <c r="P329" i="3"/>
  <c r="P361" i="3"/>
  <c r="P393" i="3"/>
  <c r="P425" i="3"/>
  <c r="P202" i="3"/>
  <c r="P403" i="3"/>
  <c r="O698" i="3"/>
  <c r="P698" i="3"/>
  <c r="O762" i="3"/>
  <c r="P762" i="3"/>
  <c r="O753" i="3"/>
  <c r="P753" i="3"/>
  <c r="O779" i="3"/>
  <c r="P779" i="3"/>
  <c r="O708" i="3"/>
  <c r="P708" i="3"/>
  <c r="O765" i="3"/>
  <c r="P765" i="3"/>
  <c r="P814" i="3"/>
  <c r="O814" i="3"/>
  <c r="O767" i="3"/>
  <c r="P767" i="3"/>
  <c r="O769" i="3"/>
  <c r="P769" i="3"/>
  <c r="O842" i="3"/>
  <c r="P842" i="3"/>
  <c r="O696" i="3"/>
  <c r="P696" i="3"/>
  <c r="O744" i="3"/>
  <c r="P744" i="3"/>
  <c r="O760" i="3"/>
  <c r="P760" i="3"/>
  <c r="O776" i="3"/>
  <c r="P776" i="3"/>
  <c r="O714" i="3"/>
  <c r="P714" i="3"/>
  <c r="O778" i="3"/>
  <c r="P778" i="3"/>
  <c r="O808" i="3"/>
  <c r="P808" i="3"/>
  <c r="P144" i="3"/>
  <c r="O824" i="3"/>
  <c r="P824" i="3"/>
  <c r="O843" i="3"/>
  <c r="P843" i="3"/>
  <c r="O772" i="3"/>
  <c r="P772" i="3"/>
  <c r="O699" i="3"/>
  <c r="P699" i="3"/>
  <c r="O715" i="3"/>
  <c r="P715" i="3"/>
  <c r="O703" i="3"/>
  <c r="P703" i="3"/>
  <c r="O737" i="3"/>
  <c r="P737" i="3"/>
  <c r="O701" i="3"/>
  <c r="P701" i="3"/>
  <c r="P750" i="3"/>
  <c r="O750" i="3"/>
  <c r="O712" i="3"/>
  <c r="P712" i="3"/>
  <c r="O836" i="3"/>
  <c r="P836" i="3"/>
  <c r="O801" i="3"/>
  <c r="P801" i="3"/>
  <c r="O752" i="3"/>
  <c r="P752" i="3"/>
  <c r="O700" i="3"/>
  <c r="P700" i="3"/>
  <c r="O759" i="3"/>
  <c r="P759" i="3"/>
  <c r="O813" i="3"/>
  <c r="P813" i="3"/>
  <c r="P694" i="3"/>
  <c r="O694" i="3"/>
  <c r="P730" i="3"/>
  <c r="O730" i="3"/>
  <c r="P689" i="3"/>
  <c r="O689" i="3"/>
  <c r="O796" i="3"/>
  <c r="P796" i="3"/>
  <c r="P761" i="3"/>
  <c r="O761" i="3"/>
  <c r="P788" i="3"/>
  <c r="O788" i="3"/>
  <c r="O810" i="3"/>
  <c r="P810" i="3"/>
  <c r="P686" i="3"/>
  <c r="O686" i="3"/>
  <c r="O690" i="3"/>
  <c r="P690" i="3"/>
  <c r="P812" i="3"/>
  <c r="O812" i="3"/>
  <c r="O777" i="3"/>
  <c r="P777" i="3"/>
  <c r="O839" i="3"/>
  <c r="P839" i="3"/>
  <c r="P816" i="3"/>
  <c r="O816" i="3"/>
  <c r="O764" i="3"/>
  <c r="P764" i="3"/>
  <c r="O729" i="3"/>
  <c r="P729" i="3"/>
  <c r="O723" i="3"/>
  <c r="P723" i="3"/>
  <c r="P758" i="3"/>
  <c r="O758" i="3"/>
  <c r="O731" i="3"/>
  <c r="P731" i="3"/>
  <c r="O738" i="3"/>
  <c r="P738" i="3"/>
  <c r="O725" i="3"/>
  <c r="P725" i="3"/>
  <c r="O825" i="3"/>
  <c r="P825" i="3"/>
  <c r="O805" i="3"/>
  <c r="P805" i="3"/>
  <c r="O841" i="3"/>
  <c r="P841" i="3"/>
  <c r="O718" i="3"/>
  <c r="P718" i="3"/>
  <c r="O754" i="3"/>
  <c r="P754" i="3"/>
  <c r="O741" i="3"/>
  <c r="P741" i="3"/>
  <c r="P697" i="3"/>
  <c r="O697" i="3"/>
  <c r="P734" i="3"/>
  <c r="O734" i="3"/>
  <c r="O706" i="3"/>
  <c r="P706" i="3"/>
  <c r="O828" i="3"/>
  <c r="P828" i="3"/>
  <c r="O793" i="3"/>
  <c r="P793" i="3"/>
  <c r="O787" i="3"/>
  <c r="P787" i="3"/>
  <c r="P822" i="3"/>
  <c r="O822" i="3"/>
  <c r="O789" i="3"/>
  <c r="P789" i="3"/>
  <c r="P802" i="3"/>
  <c r="O802" i="3"/>
  <c r="O821" i="3"/>
  <c r="P821" i="3"/>
  <c r="O833" i="3"/>
  <c r="P833" i="3"/>
  <c r="O702" i="3"/>
  <c r="P702" i="3"/>
  <c r="O747" i="3"/>
  <c r="P747" i="3"/>
  <c r="P782" i="3"/>
  <c r="O782" i="3"/>
  <c r="O818" i="3"/>
  <c r="P818" i="3"/>
  <c r="O823" i="3"/>
  <c r="P823" i="3"/>
  <c r="O763" i="3"/>
  <c r="P763" i="3"/>
  <c r="O798" i="3"/>
  <c r="P798" i="3"/>
  <c r="O770" i="3"/>
  <c r="P770" i="3"/>
  <c r="O757" i="3"/>
  <c r="P757" i="3"/>
  <c r="O704" i="3"/>
  <c r="P704" i="3"/>
  <c r="O773" i="3"/>
  <c r="P773" i="3"/>
  <c r="P711" i="3"/>
  <c r="O711" i="3"/>
  <c r="O717" i="3"/>
  <c r="P717" i="3"/>
  <c r="O815" i="3"/>
  <c r="P815" i="3"/>
  <c r="O710" i="3"/>
  <c r="P710" i="3"/>
  <c r="O840" i="3"/>
  <c r="P840" i="3"/>
  <c r="P830" i="3"/>
  <c r="O830" i="3"/>
  <c r="O811" i="3"/>
  <c r="P811" i="3"/>
  <c r="O783" i="3"/>
  <c r="P783" i="3"/>
  <c r="P691" i="3"/>
  <c r="O691" i="3"/>
  <c r="P726" i="3"/>
  <c r="O726" i="3"/>
  <c r="O827" i="3"/>
  <c r="P827" i="3"/>
  <c r="O687" i="3"/>
  <c r="P687" i="3"/>
  <c r="O834" i="3"/>
  <c r="P834" i="3"/>
  <c r="O693" i="3"/>
  <c r="P693" i="3"/>
  <c r="O768" i="3"/>
  <c r="P768" i="3"/>
  <c r="O716" i="3"/>
  <c r="P716" i="3"/>
  <c r="O775" i="3"/>
  <c r="P775" i="3"/>
  <c r="P766" i="3"/>
  <c r="O766" i="3"/>
  <c r="O739" i="3"/>
  <c r="P739" i="3"/>
  <c r="P774" i="3"/>
  <c r="O774" i="3"/>
  <c r="O794" i="3"/>
  <c r="P794" i="3"/>
  <c r="O791" i="3"/>
  <c r="P791" i="3"/>
  <c r="O829" i="3"/>
  <c r="P829" i="3"/>
  <c r="O735" i="3"/>
  <c r="P735" i="3"/>
  <c r="O755" i="3"/>
  <c r="P755" i="3"/>
  <c r="P790" i="3"/>
  <c r="O790" i="3"/>
  <c r="O692" i="3"/>
  <c r="P692" i="3"/>
  <c r="O751" i="3"/>
  <c r="P751" i="3"/>
  <c r="O707" i="3"/>
  <c r="P707" i="3"/>
  <c r="P742" i="3"/>
  <c r="O742" i="3"/>
  <c r="O832" i="3"/>
  <c r="P832" i="3"/>
  <c r="O780" i="3"/>
  <c r="P780" i="3"/>
  <c r="O745" i="3"/>
  <c r="P745" i="3"/>
  <c r="O719" i="3"/>
  <c r="P719" i="3"/>
  <c r="O803" i="3"/>
  <c r="P803" i="3"/>
  <c r="P838" i="3"/>
  <c r="O838" i="3"/>
  <c r="O837" i="3"/>
  <c r="P837" i="3"/>
  <c r="O728" i="3"/>
  <c r="P728" i="3"/>
  <c r="P740" i="3"/>
  <c r="O740" i="3"/>
  <c r="P705" i="3"/>
  <c r="O705" i="3"/>
  <c r="O819" i="3"/>
  <c r="P819" i="3"/>
  <c r="O799" i="3"/>
  <c r="P799" i="3"/>
  <c r="O756" i="3"/>
  <c r="P756" i="3"/>
  <c r="O721" i="3"/>
  <c r="P721" i="3"/>
  <c r="O771" i="3"/>
  <c r="P771" i="3"/>
  <c r="O806" i="3"/>
  <c r="P806" i="3"/>
  <c r="O722" i="3"/>
  <c r="P722" i="3"/>
  <c r="P844" i="3"/>
  <c r="O844" i="3"/>
  <c r="O809" i="3"/>
  <c r="P809" i="3"/>
  <c r="O720" i="3"/>
  <c r="P720" i="3"/>
  <c r="P797" i="3"/>
  <c r="O797" i="3"/>
  <c r="O727" i="3"/>
  <c r="P727" i="3"/>
  <c r="O795" i="3"/>
  <c r="P795" i="3"/>
  <c r="O792" i="3"/>
  <c r="P792" i="3"/>
  <c r="O804" i="3"/>
  <c r="P804" i="3"/>
  <c r="P736" i="3"/>
  <c r="O736" i="3"/>
  <c r="O807" i="3"/>
  <c r="P807" i="3"/>
  <c r="O743" i="3"/>
  <c r="P743" i="3"/>
  <c r="O820" i="3"/>
  <c r="P820" i="3"/>
  <c r="O785" i="3"/>
  <c r="P785" i="3"/>
  <c r="O688" i="3"/>
  <c r="P688" i="3"/>
  <c r="O835" i="3"/>
  <c r="P835" i="3"/>
  <c r="O695" i="3"/>
  <c r="P695" i="3"/>
  <c r="O786" i="3"/>
  <c r="P786" i="3"/>
  <c r="O781" i="3"/>
  <c r="P781" i="3"/>
  <c r="O817" i="3"/>
  <c r="P817" i="3"/>
  <c r="O784" i="3"/>
  <c r="P784" i="3"/>
  <c r="O732" i="3"/>
  <c r="P732" i="3"/>
  <c r="P831" i="3"/>
  <c r="O831" i="3"/>
  <c r="O724" i="3"/>
  <c r="P724" i="3"/>
  <c r="O746" i="3"/>
  <c r="P746" i="3"/>
  <c r="O733" i="3"/>
  <c r="P733" i="3"/>
  <c r="O800" i="3"/>
  <c r="P800" i="3"/>
  <c r="O748" i="3"/>
  <c r="P748" i="3"/>
  <c r="O713" i="3"/>
  <c r="P713" i="3"/>
  <c r="O749" i="3"/>
  <c r="P749" i="3"/>
  <c r="O709" i="3"/>
  <c r="P709" i="3"/>
  <c r="P176" i="3"/>
  <c r="P241" i="3"/>
  <c r="P607" i="3"/>
  <c r="P32" i="3"/>
  <c r="P64" i="3"/>
  <c r="P96" i="3"/>
  <c r="P128" i="3"/>
  <c r="P160" i="3"/>
  <c r="P192" i="3"/>
  <c r="P225" i="3"/>
  <c r="P257" i="3"/>
  <c r="P289" i="3"/>
  <c r="P321" i="3"/>
  <c r="P353" i="3"/>
  <c r="P417" i="3"/>
  <c r="P433" i="3"/>
  <c r="P291" i="3"/>
  <c r="P130" i="3"/>
  <c r="P347" i="3"/>
  <c r="P150" i="3"/>
  <c r="P311" i="3"/>
  <c r="P590" i="3"/>
  <c r="P111" i="3"/>
  <c r="P240" i="3"/>
  <c r="P360" i="3"/>
  <c r="P82" i="3"/>
  <c r="P387" i="3"/>
  <c r="P455" i="3"/>
  <c r="P487" i="3"/>
  <c r="P519" i="3"/>
  <c r="P551" i="3"/>
  <c r="P583" i="3"/>
  <c r="P8" i="3"/>
  <c r="P281" i="3"/>
  <c r="P377" i="3"/>
  <c r="P409" i="3"/>
  <c r="P58" i="3"/>
  <c r="P604" i="3"/>
  <c r="P29" i="3"/>
  <c r="P61" i="3"/>
  <c r="P157" i="3"/>
  <c r="P189" i="3"/>
  <c r="P221" i="3"/>
  <c r="P254" i="3"/>
  <c r="P286" i="3"/>
  <c r="P318" i="3"/>
  <c r="P350" i="3"/>
  <c r="P382" i="3"/>
  <c r="P414" i="3"/>
  <c r="P598" i="3"/>
  <c r="P119" i="3"/>
  <c r="P256" i="3"/>
  <c r="P376" i="3"/>
  <c r="P90" i="3"/>
  <c r="P392" i="3"/>
  <c r="P114" i="3"/>
  <c r="P259" i="3"/>
  <c r="P419" i="3"/>
  <c r="P48" i="3"/>
  <c r="P80" i="3"/>
  <c r="P112" i="3"/>
  <c r="P208" i="3"/>
  <c r="P273" i="3"/>
  <c r="P305" i="3"/>
  <c r="P369" i="3"/>
  <c r="P251" i="3"/>
  <c r="P478" i="3"/>
  <c r="P445" i="3"/>
  <c r="P477" i="3"/>
  <c r="P509" i="3"/>
  <c r="P541" i="3"/>
  <c r="P573" i="3"/>
  <c r="P605" i="3"/>
  <c r="P30" i="3"/>
  <c r="P62" i="3"/>
  <c r="P94" i="3"/>
  <c r="P126" i="3"/>
  <c r="P158" i="3"/>
  <c r="P190" i="3"/>
  <c r="P223" i="3"/>
  <c r="P255" i="3"/>
  <c r="P287" i="3"/>
  <c r="P319" i="3"/>
  <c r="P351" i="3"/>
  <c r="P383" i="3"/>
  <c r="P415" i="3"/>
  <c r="P486" i="3"/>
  <c r="P15" i="3"/>
  <c r="P143" i="3"/>
  <c r="P463" i="3"/>
  <c r="P495" i="3"/>
  <c r="P527" i="3"/>
  <c r="P559" i="3"/>
  <c r="P591" i="3"/>
  <c r="P16" i="3"/>
  <c r="P337" i="3"/>
  <c r="P401" i="3"/>
  <c r="P660" i="3"/>
  <c r="O660" i="3"/>
  <c r="O678" i="3"/>
  <c r="P678" i="3"/>
  <c r="P668" i="3"/>
  <c r="O668" i="3"/>
  <c r="O674" i="3"/>
  <c r="P674" i="3"/>
  <c r="P657" i="3"/>
  <c r="O657" i="3"/>
  <c r="P670" i="3"/>
  <c r="P683" i="3"/>
  <c r="O683" i="3"/>
  <c r="P666" i="3"/>
  <c r="O666" i="3"/>
  <c r="P649" i="3"/>
  <c r="O649" i="3"/>
  <c r="O662" i="3"/>
  <c r="P662" i="3"/>
  <c r="P675" i="3"/>
  <c r="O675" i="3"/>
  <c r="O658" i="3"/>
  <c r="P658" i="3"/>
  <c r="P669" i="3"/>
  <c r="P679" i="3"/>
  <c r="O679" i="3"/>
  <c r="P654" i="3"/>
  <c r="O654" i="3"/>
  <c r="P667" i="3"/>
  <c r="O667" i="3"/>
  <c r="O650" i="3"/>
  <c r="P650" i="3"/>
  <c r="P680" i="3"/>
  <c r="O680" i="3"/>
  <c r="P671" i="3"/>
  <c r="O671" i="3"/>
  <c r="P653" i="3"/>
  <c r="O653" i="3"/>
  <c r="P659" i="3"/>
  <c r="O659" i="3"/>
  <c r="O677" i="3"/>
  <c r="P677" i="3"/>
  <c r="P672" i="3"/>
  <c r="O672" i="3"/>
  <c r="P663" i="3"/>
  <c r="O663" i="3"/>
  <c r="P652" i="3"/>
  <c r="O652" i="3"/>
  <c r="P651" i="3"/>
  <c r="O651" i="3"/>
  <c r="P681" i="3"/>
  <c r="O681" i="3"/>
  <c r="O664" i="3"/>
  <c r="P664" i="3"/>
  <c r="P655" i="3"/>
  <c r="O655" i="3"/>
  <c r="P685" i="3"/>
  <c r="O685" i="3"/>
  <c r="P676" i="3"/>
  <c r="O676" i="3"/>
  <c r="P673" i="3"/>
  <c r="O673" i="3"/>
  <c r="P656" i="3"/>
  <c r="O656" i="3"/>
  <c r="P661" i="3"/>
  <c r="O661" i="3"/>
  <c r="O684" i="3"/>
  <c r="P684" i="3"/>
  <c r="P682" i="3"/>
  <c r="O682" i="3"/>
  <c r="P665" i="3"/>
  <c r="O665" i="3"/>
  <c r="O648" i="3"/>
  <c r="P648" i="3"/>
  <c r="O631" i="3"/>
  <c r="P631" i="3"/>
  <c r="O629" i="3"/>
  <c r="P629" i="3"/>
  <c r="O639" i="3"/>
  <c r="P639" i="3"/>
  <c r="O642" i="3"/>
  <c r="P642" i="3"/>
  <c r="P645" i="3"/>
  <c r="O645" i="3"/>
  <c r="P644" i="3"/>
  <c r="O644" i="3"/>
  <c r="O638" i="3"/>
  <c r="P638" i="3"/>
  <c r="P633" i="3"/>
  <c r="O633" i="3"/>
  <c r="P637" i="3"/>
  <c r="O637" i="3"/>
  <c r="O641" i="3"/>
  <c r="P641" i="3"/>
  <c r="O640" i="3"/>
  <c r="P640" i="3"/>
  <c r="P647" i="3"/>
  <c r="O647" i="3"/>
  <c r="P634" i="3"/>
  <c r="O634" i="3"/>
  <c r="P632" i="3"/>
  <c r="O632" i="3"/>
  <c r="P636" i="3"/>
  <c r="O636" i="3"/>
  <c r="P635" i="3"/>
  <c r="O635" i="3"/>
  <c r="P643" i="3"/>
  <c r="O643" i="3"/>
  <c r="P646" i="3"/>
  <c r="O646" i="3"/>
  <c r="P630" i="3"/>
  <c r="O630" i="3"/>
  <c r="O610" i="3"/>
  <c r="P610" i="3"/>
  <c r="O624" i="3"/>
  <c r="O613" i="3"/>
  <c r="O621" i="3"/>
  <c r="O625" i="3"/>
  <c r="O617" i="3"/>
  <c r="O616" i="3"/>
  <c r="O618" i="3"/>
  <c r="O614" i="3"/>
  <c r="O619" i="3"/>
  <c r="O627" i="3"/>
  <c r="O626" i="3"/>
  <c r="O611" i="3"/>
  <c r="O620" i="3"/>
  <c r="O615" i="3"/>
  <c r="O622" i="3"/>
  <c r="O628" i="3"/>
  <c r="O612" i="3"/>
  <c r="O623" i="3"/>
  <c r="O464" i="3"/>
  <c r="O528" i="3"/>
  <c r="O222" i="3"/>
  <c r="O456" i="3"/>
  <c r="O472" i="3"/>
  <c r="O488" i="3"/>
  <c r="O504" i="3"/>
  <c r="O520" i="3"/>
  <c r="O536" i="3"/>
  <c r="O552" i="3"/>
  <c r="O568" i="3"/>
  <c r="O584" i="3"/>
  <c r="O600" i="3"/>
  <c r="O9" i="3"/>
  <c r="O25" i="3"/>
  <c r="O41" i="3"/>
  <c r="O57" i="3"/>
  <c r="O73" i="3"/>
  <c r="O89" i="3"/>
  <c r="O105" i="3"/>
  <c r="O121" i="3"/>
  <c r="O137" i="3"/>
  <c r="O153" i="3"/>
  <c r="O169" i="3"/>
  <c r="O453" i="3"/>
  <c r="O469" i="3"/>
  <c r="O485" i="3"/>
  <c r="O501" i="3"/>
  <c r="O517" i="3"/>
  <c r="O533" i="3"/>
  <c r="O549" i="3"/>
  <c r="O565" i="3"/>
  <c r="O581" i="3"/>
  <c r="O597" i="3"/>
  <c r="O6" i="3"/>
  <c r="O22" i="3"/>
  <c r="O38" i="3"/>
  <c r="O54" i="3"/>
  <c r="O70" i="3"/>
  <c r="O86" i="3"/>
  <c r="O102" i="3"/>
  <c r="O118" i="3"/>
  <c r="O134" i="3"/>
  <c r="O150" i="3"/>
  <c r="O166" i="3"/>
  <c r="O446" i="3"/>
  <c r="O462" i="3"/>
  <c r="O478" i="3"/>
  <c r="O494" i="3"/>
  <c r="O510" i="3"/>
  <c r="O526" i="3"/>
  <c r="O542" i="3"/>
  <c r="O558" i="3"/>
  <c r="O574" i="3"/>
  <c r="O590" i="3"/>
  <c r="O606" i="3"/>
  <c r="O15" i="3"/>
  <c r="O31" i="3"/>
  <c r="O47" i="3"/>
  <c r="O63" i="3"/>
  <c r="O79" i="3"/>
  <c r="O95" i="3"/>
  <c r="O111" i="3"/>
  <c r="O127" i="3"/>
  <c r="O143" i="3"/>
  <c r="O159" i="3"/>
  <c r="O175" i="3"/>
  <c r="O455" i="3"/>
  <c r="O471" i="3"/>
  <c r="O487" i="3"/>
  <c r="O503" i="3"/>
  <c r="O519" i="3"/>
  <c r="O535" i="3"/>
  <c r="O551" i="3"/>
  <c r="O567" i="3"/>
  <c r="O583" i="3"/>
  <c r="O599" i="3"/>
  <c r="O8" i="3"/>
  <c r="O24" i="3"/>
  <c r="O185" i="3"/>
  <c r="O201" i="3"/>
  <c r="O217" i="3"/>
  <c r="O234" i="3"/>
  <c r="O250" i="3"/>
  <c r="O266" i="3"/>
  <c r="O282" i="3"/>
  <c r="O298" i="3"/>
  <c r="O314" i="3"/>
  <c r="O330" i="3"/>
  <c r="O346" i="3"/>
  <c r="O362" i="3"/>
  <c r="O378" i="3"/>
  <c r="O394" i="3"/>
  <c r="O410" i="3"/>
  <c r="O426" i="3"/>
  <c r="O332" i="3"/>
  <c r="O356" i="3"/>
  <c r="O384" i="3"/>
  <c r="O428" i="3"/>
  <c r="O365" i="3"/>
  <c r="O421" i="3"/>
  <c r="O190" i="3"/>
  <c r="O206" i="3"/>
  <c r="O223" i="3"/>
  <c r="O239" i="3"/>
  <c r="O255" i="3"/>
  <c r="O271" i="3"/>
  <c r="O287" i="3"/>
  <c r="O303" i="3"/>
  <c r="O319" i="3"/>
  <c r="O335" i="3"/>
  <c r="O351" i="3"/>
  <c r="O367" i="3"/>
  <c r="O383" i="3"/>
  <c r="O399" i="3"/>
  <c r="O415" i="3"/>
  <c r="O431" i="3"/>
  <c r="O320" i="3"/>
  <c r="O388" i="3"/>
  <c r="O337" i="3"/>
  <c r="O429" i="3"/>
  <c r="O187" i="3"/>
  <c r="O203" i="3"/>
  <c r="O219" i="3"/>
  <c r="O236" i="3"/>
  <c r="O252" i="3"/>
  <c r="O268" i="3"/>
  <c r="O284" i="3"/>
  <c r="O300" i="3"/>
  <c r="O324" i="3"/>
  <c r="O396" i="3"/>
  <c r="O432" i="3"/>
  <c r="O381" i="3"/>
  <c r="O36" i="3"/>
  <c r="O52" i="3"/>
  <c r="O68" i="3"/>
  <c r="O84" i="3"/>
  <c r="O100" i="3"/>
  <c r="O116" i="3"/>
  <c r="O132" i="3"/>
  <c r="O148" i="3"/>
  <c r="O164" i="3"/>
  <c r="O180" i="3"/>
  <c r="O196" i="3"/>
  <c r="O212" i="3"/>
  <c r="O229" i="3"/>
  <c r="O245" i="3"/>
  <c r="O261" i="3"/>
  <c r="O277" i="3"/>
  <c r="O293" i="3"/>
  <c r="O309" i="3"/>
  <c r="O341" i="3"/>
  <c r="O361" i="3"/>
  <c r="O425" i="3"/>
  <c r="O496" i="3"/>
  <c r="O444" i="3"/>
  <c r="O460" i="3"/>
  <c r="O476" i="3"/>
  <c r="O492" i="3"/>
  <c r="O508" i="3"/>
  <c r="O524" i="3"/>
  <c r="O540" i="3"/>
  <c r="O556" i="3"/>
  <c r="O572" i="3"/>
  <c r="O588" i="3"/>
  <c r="O604" i="3"/>
  <c r="O13" i="3"/>
  <c r="O29" i="3"/>
  <c r="O45" i="3"/>
  <c r="O61" i="3"/>
  <c r="O77" i="3"/>
  <c r="O93" i="3"/>
  <c r="O109" i="3"/>
  <c r="O125" i="3"/>
  <c r="O141" i="3"/>
  <c r="O157" i="3"/>
  <c r="O441" i="3"/>
  <c r="O457" i="3"/>
  <c r="O473" i="3"/>
  <c r="O489" i="3"/>
  <c r="O505" i="3"/>
  <c r="O521" i="3"/>
  <c r="O537" i="3"/>
  <c r="O553" i="3"/>
  <c r="O569" i="3"/>
  <c r="O585" i="3"/>
  <c r="O601" i="3"/>
  <c r="O10" i="3"/>
  <c r="O26" i="3"/>
  <c r="O42" i="3"/>
  <c r="O58" i="3"/>
  <c r="O74" i="3"/>
  <c r="O90" i="3"/>
  <c r="O106" i="3"/>
  <c r="O122" i="3"/>
  <c r="O138" i="3"/>
  <c r="O154" i="3"/>
  <c r="O170" i="3"/>
  <c r="O450" i="3"/>
  <c r="O466" i="3"/>
  <c r="O482" i="3"/>
  <c r="O498" i="3"/>
  <c r="O514" i="3"/>
  <c r="O530" i="3"/>
  <c r="O546" i="3"/>
  <c r="O562" i="3"/>
  <c r="O578" i="3"/>
  <c r="O594" i="3"/>
  <c r="O3" i="3"/>
  <c r="O19" i="3"/>
  <c r="O35" i="3"/>
  <c r="O51" i="3"/>
  <c r="O67" i="3"/>
  <c r="O83" i="3"/>
  <c r="O99" i="3"/>
  <c r="O115" i="3"/>
  <c r="O131" i="3"/>
  <c r="O147" i="3"/>
  <c r="O163" i="3"/>
  <c r="O443" i="3"/>
  <c r="O459" i="3"/>
  <c r="O475" i="3"/>
  <c r="O491" i="3"/>
  <c r="O507" i="3"/>
  <c r="O523" i="3"/>
  <c r="O539" i="3"/>
  <c r="O555" i="3"/>
  <c r="O571" i="3"/>
  <c r="O587" i="3"/>
  <c r="O603" i="3"/>
  <c r="O12" i="3"/>
  <c r="O173" i="3"/>
  <c r="O189" i="3"/>
  <c r="O205" i="3"/>
  <c r="O221" i="3"/>
  <c r="O238" i="3"/>
  <c r="O254" i="3"/>
  <c r="O270" i="3"/>
  <c r="O286" i="3"/>
  <c r="O302" i="3"/>
  <c r="O318" i="3"/>
  <c r="O334" i="3"/>
  <c r="O350" i="3"/>
  <c r="O366" i="3"/>
  <c r="O382" i="3"/>
  <c r="O398" i="3"/>
  <c r="O414" i="3"/>
  <c r="O430" i="3"/>
  <c r="O344" i="3"/>
  <c r="O360" i="3"/>
  <c r="O392" i="3"/>
  <c r="O436" i="3"/>
  <c r="O373" i="3"/>
  <c r="O178" i="3"/>
  <c r="O194" i="3"/>
  <c r="O210" i="3"/>
  <c r="O227" i="3"/>
  <c r="O243" i="3"/>
  <c r="O259" i="3"/>
  <c r="O275" i="3"/>
  <c r="O291" i="3"/>
  <c r="O307" i="3"/>
  <c r="O323" i="3"/>
  <c r="O339" i="3"/>
  <c r="O355" i="3"/>
  <c r="O371" i="3"/>
  <c r="O387" i="3"/>
  <c r="O403" i="3"/>
  <c r="O419" i="3"/>
  <c r="O435" i="3"/>
  <c r="O336" i="3"/>
  <c r="O400" i="3"/>
  <c r="O385" i="3"/>
  <c r="O2" i="3"/>
  <c r="O191" i="3"/>
  <c r="O207" i="3"/>
  <c r="O224" i="3"/>
  <c r="O240" i="3"/>
  <c r="O256" i="3"/>
  <c r="O272" i="3"/>
  <c r="O288" i="3"/>
  <c r="O304" i="3"/>
  <c r="O328" i="3"/>
  <c r="O404" i="3"/>
  <c r="O329" i="3"/>
  <c r="O397" i="3"/>
  <c r="O40" i="3"/>
  <c r="O56" i="3"/>
  <c r="O72" i="3"/>
  <c r="O88" i="3"/>
  <c r="O104" i="3"/>
  <c r="O120" i="3"/>
  <c r="O136" i="3"/>
  <c r="O152" i="3"/>
  <c r="O168" i="3"/>
  <c r="O184" i="3"/>
  <c r="O200" i="3"/>
  <c r="O216" i="3"/>
  <c r="O233" i="3"/>
  <c r="O249" i="3"/>
  <c r="O265" i="3"/>
  <c r="O281" i="3"/>
  <c r="O297" i="3"/>
  <c r="O313" i="3"/>
  <c r="O345" i="3"/>
  <c r="O377" i="3"/>
  <c r="O409" i="3"/>
  <c r="O448" i="3"/>
  <c r="O512" i="3"/>
  <c r="O544" i="3"/>
  <c r="O560" i="3"/>
  <c r="O576" i="3"/>
  <c r="O592" i="3"/>
  <c r="O608" i="3"/>
  <c r="O17" i="3"/>
  <c r="O33" i="3"/>
  <c r="O49" i="3"/>
  <c r="O65" i="3"/>
  <c r="O81" i="3"/>
  <c r="O97" i="3"/>
  <c r="O113" i="3"/>
  <c r="O129" i="3"/>
  <c r="O145" i="3"/>
  <c r="O161" i="3"/>
  <c r="O445" i="3"/>
  <c r="O461" i="3"/>
  <c r="O477" i="3"/>
  <c r="O493" i="3"/>
  <c r="O509" i="3"/>
  <c r="O525" i="3"/>
  <c r="O541" i="3"/>
  <c r="O557" i="3"/>
  <c r="O573" i="3"/>
  <c r="O589" i="3"/>
  <c r="O605" i="3"/>
  <c r="O14" i="3"/>
  <c r="O30" i="3"/>
  <c r="O46" i="3"/>
  <c r="O62" i="3"/>
  <c r="O78" i="3"/>
  <c r="O94" i="3"/>
  <c r="O110" i="3"/>
  <c r="O126" i="3"/>
  <c r="O142" i="3"/>
  <c r="O158" i="3"/>
  <c r="O174" i="3"/>
  <c r="O454" i="3"/>
  <c r="O470" i="3"/>
  <c r="O486" i="3"/>
  <c r="O502" i="3"/>
  <c r="O518" i="3"/>
  <c r="O534" i="3"/>
  <c r="O550" i="3"/>
  <c r="O566" i="3"/>
  <c r="O582" i="3"/>
  <c r="O598" i="3"/>
  <c r="O7" i="3"/>
  <c r="O23" i="3"/>
  <c r="O39" i="3"/>
  <c r="O55" i="3"/>
  <c r="O71" i="3"/>
  <c r="O87" i="3"/>
  <c r="O103" i="3"/>
  <c r="O119" i="3"/>
  <c r="O135" i="3"/>
  <c r="O151" i="3"/>
  <c r="O167" i="3"/>
  <c r="O447" i="3"/>
  <c r="O463" i="3"/>
  <c r="O479" i="3"/>
  <c r="O495" i="3"/>
  <c r="O511" i="3"/>
  <c r="O527" i="3"/>
  <c r="O543" i="3"/>
  <c r="O559" i="3"/>
  <c r="O575" i="3"/>
  <c r="O591" i="3"/>
  <c r="O607" i="3"/>
  <c r="O16" i="3"/>
  <c r="O177" i="3"/>
  <c r="O193" i="3"/>
  <c r="O209" i="3"/>
  <c r="O226" i="3"/>
  <c r="O242" i="3"/>
  <c r="O258" i="3"/>
  <c r="O274" i="3"/>
  <c r="O290" i="3"/>
  <c r="O306" i="3"/>
  <c r="O322" i="3"/>
  <c r="O338" i="3"/>
  <c r="O354" i="3"/>
  <c r="O370" i="3"/>
  <c r="O386" i="3"/>
  <c r="O402" i="3"/>
  <c r="O418" i="3"/>
  <c r="O434" i="3"/>
  <c r="O348" i="3"/>
  <c r="O364" i="3"/>
  <c r="O408" i="3"/>
  <c r="O325" i="3"/>
  <c r="O393" i="3"/>
  <c r="O182" i="3"/>
  <c r="O198" i="3"/>
  <c r="O214" i="3"/>
  <c r="O231" i="3"/>
  <c r="O247" i="3"/>
  <c r="O263" i="3"/>
  <c r="O279" i="3"/>
  <c r="O295" i="3"/>
  <c r="O311" i="3"/>
  <c r="O327" i="3"/>
  <c r="O343" i="3"/>
  <c r="O359" i="3"/>
  <c r="O375" i="3"/>
  <c r="O391" i="3"/>
  <c r="O407" i="3"/>
  <c r="O423" i="3"/>
  <c r="O439" i="3"/>
  <c r="O368" i="3"/>
  <c r="O412" i="3"/>
  <c r="O401" i="3"/>
  <c r="O179" i="3"/>
  <c r="O195" i="3"/>
  <c r="O211" i="3"/>
  <c r="O228" i="3"/>
  <c r="O244" i="3"/>
  <c r="O260" i="3"/>
  <c r="O276" i="3"/>
  <c r="O292" i="3"/>
  <c r="O308" i="3"/>
  <c r="O340" i="3"/>
  <c r="O416" i="3"/>
  <c r="O357" i="3"/>
  <c r="O28" i="3"/>
  <c r="O44" i="3"/>
  <c r="O60" i="3"/>
  <c r="O76" i="3"/>
  <c r="O92" i="3"/>
  <c r="O108" i="3"/>
  <c r="O124" i="3"/>
  <c r="O140" i="3"/>
  <c r="O156" i="3"/>
  <c r="O172" i="3"/>
  <c r="O188" i="3"/>
  <c r="O204" i="3"/>
  <c r="O220" i="3"/>
  <c r="O237" i="3"/>
  <c r="O253" i="3"/>
  <c r="O269" i="3"/>
  <c r="O285" i="3"/>
  <c r="O301" i="3"/>
  <c r="O317" i="3"/>
  <c r="O349" i="3"/>
  <c r="O389" i="3"/>
  <c r="O437" i="3"/>
  <c r="O480" i="3"/>
  <c r="O452" i="3"/>
  <c r="O468" i="3"/>
  <c r="O484" i="3"/>
  <c r="O500" i="3"/>
  <c r="O516" i="3"/>
  <c r="O532" i="3"/>
  <c r="O548" i="3"/>
  <c r="O564" i="3"/>
  <c r="O580" i="3"/>
  <c r="O596" i="3"/>
  <c r="O5" i="3"/>
  <c r="O21" i="3"/>
  <c r="O37" i="3"/>
  <c r="O53" i="3"/>
  <c r="O69" i="3"/>
  <c r="O85" i="3"/>
  <c r="O101" i="3"/>
  <c r="O117" i="3"/>
  <c r="O133" i="3"/>
  <c r="O149" i="3"/>
  <c r="O165" i="3"/>
  <c r="O449" i="3"/>
  <c r="O465" i="3"/>
  <c r="O481" i="3"/>
  <c r="O497" i="3"/>
  <c r="O513" i="3"/>
  <c r="O529" i="3"/>
  <c r="O545" i="3"/>
  <c r="O561" i="3"/>
  <c r="O577" i="3"/>
  <c r="O593" i="3"/>
  <c r="O609" i="3"/>
  <c r="O18" i="3"/>
  <c r="O34" i="3"/>
  <c r="O50" i="3"/>
  <c r="O66" i="3"/>
  <c r="O82" i="3"/>
  <c r="O98" i="3"/>
  <c r="O114" i="3"/>
  <c r="O130" i="3"/>
  <c r="O146" i="3"/>
  <c r="O162" i="3"/>
  <c r="O442" i="3"/>
  <c r="O458" i="3"/>
  <c r="O474" i="3"/>
  <c r="O490" i="3"/>
  <c r="O506" i="3"/>
  <c r="O522" i="3"/>
  <c r="O538" i="3"/>
  <c r="O554" i="3"/>
  <c r="O570" i="3"/>
  <c r="O586" i="3"/>
  <c r="O602" i="3"/>
  <c r="O11" i="3"/>
  <c r="O27" i="3"/>
  <c r="O43" i="3"/>
  <c r="O59" i="3"/>
  <c r="O75" i="3"/>
  <c r="O91" i="3"/>
  <c r="O107" i="3"/>
  <c r="O123" i="3"/>
  <c r="O139" i="3"/>
  <c r="O155" i="3"/>
  <c r="O171" i="3"/>
  <c r="O451" i="3"/>
  <c r="O467" i="3"/>
  <c r="O483" i="3"/>
  <c r="O499" i="3"/>
  <c r="O515" i="3"/>
  <c r="O531" i="3"/>
  <c r="O547" i="3"/>
  <c r="O563" i="3"/>
  <c r="O579" i="3"/>
  <c r="O595" i="3"/>
  <c r="O4" i="3"/>
  <c r="O20" i="3"/>
  <c r="O181" i="3"/>
  <c r="O197" i="3"/>
  <c r="O213" i="3"/>
  <c r="O230" i="3"/>
  <c r="O246" i="3"/>
  <c r="O262" i="3"/>
  <c r="O278" i="3"/>
  <c r="O294" i="3"/>
  <c r="O310" i="3"/>
  <c r="O326" i="3"/>
  <c r="O342" i="3"/>
  <c r="O358" i="3"/>
  <c r="O374" i="3"/>
  <c r="O390" i="3"/>
  <c r="O406" i="3"/>
  <c r="O422" i="3"/>
  <c r="O438" i="3"/>
  <c r="O352" i="3"/>
  <c r="O372" i="3"/>
  <c r="O420" i="3"/>
  <c r="O333" i="3"/>
  <c r="O413" i="3"/>
  <c r="O186" i="3"/>
  <c r="O202" i="3"/>
  <c r="O218" i="3"/>
  <c r="O235" i="3"/>
  <c r="O251" i="3"/>
  <c r="O267" i="3"/>
  <c r="O283" i="3"/>
  <c r="O299" i="3"/>
  <c r="O315" i="3"/>
  <c r="O331" i="3"/>
  <c r="O347" i="3"/>
  <c r="O363" i="3"/>
  <c r="O379" i="3"/>
  <c r="O395" i="3"/>
  <c r="O411" i="3"/>
  <c r="O427" i="3"/>
  <c r="O312" i="3"/>
  <c r="O376" i="3"/>
  <c r="O440" i="3"/>
  <c r="O417" i="3"/>
  <c r="O183" i="3"/>
  <c r="O199" i="3"/>
  <c r="O215" i="3"/>
  <c r="O232" i="3"/>
  <c r="O248" i="3"/>
  <c r="O264" i="3"/>
  <c r="O280" i="3"/>
  <c r="O296" i="3"/>
  <c r="O316" i="3"/>
  <c r="O380" i="3"/>
  <c r="O424" i="3"/>
  <c r="O369" i="3"/>
  <c r="O32" i="3"/>
  <c r="O48" i="3"/>
  <c r="O64" i="3"/>
  <c r="O80" i="3"/>
  <c r="O96" i="3"/>
  <c r="O112" i="3"/>
  <c r="O128" i="3"/>
  <c r="O144" i="3"/>
  <c r="O160" i="3"/>
  <c r="O176" i="3"/>
  <c r="O192" i="3"/>
  <c r="O208" i="3"/>
  <c r="O225" i="3"/>
  <c r="O241" i="3"/>
  <c r="O257" i="3"/>
  <c r="O273" i="3"/>
  <c r="O289" i="3"/>
  <c r="O305" i="3"/>
  <c r="O321" i="3"/>
  <c r="O353" i="3"/>
  <c r="O405" i="3"/>
  <c r="O433" i="3"/>
</calcChain>
</file>

<file path=xl/sharedStrings.xml><?xml version="1.0" encoding="utf-8"?>
<sst xmlns="http://schemas.openxmlformats.org/spreadsheetml/2006/main" count="8621" uniqueCount="1149">
  <si>
    <t>Hostname</t>
  </si>
  <si>
    <t>clesb01-vapp1-ceeaz01</t>
  </si>
  <si>
    <t>clesb01-vapp1-ceeaz04</t>
  </si>
  <si>
    <t>clesb01-vapp1-ceeaz02</t>
  </si>
  <si>
    <t>clesb01-vapp1-ceeaz00</t>
  </si>
  <si>
    <t>clesb01-vapp1-ceeaz03</t>
  </si>
  <si>
    <t>cllry01-vapp1-ceeaz04</t>
  </si>
  <si>
    <t>cllry01-vapp1-ceeaz00</t>
  </si>
  <si>
    <t>cllry01-vapp1-ceeaz01</t>
  </si>
  <si>
    <t>cllry01-vapp1-ceeaz02</t>
  </si>
  <si>
    <t>cllry01-vapp1-ceeaz03</t>
  </si>
  <si>
    <t>p-clesb01-csu-2023</t>
  </si>
  <si>
    <t>p-clesb01-csu-2026</t>
  </si>
  <si>
    <t>p-clesb01-csu-2152</t>
  </si>
  <si>
    <t>p-clesb01-csu-2045</t>
  </si>
  <si>
    <t>p-clesb01-csu-2151</t>
  </si>
  <si>
    <t>p-clesb01-csu-2002</t>
  </si>
  <si>
    <t>p-clesb01-csu-2901</t>
  </si>
  <si>
    <t>p-clesb01-csu-2024</t>
  </si>
  <si>
    <t>p-clesb01-csu-2044</t>
  </si>
  <si>
    <t>p-clesb01-csu-2047</t>
  </si>
  <si>
    <t>p-clesb01-csu-2157</t>
  </si>
  <si>
    <t>p-clesb01-csu-2019</t>
  </si>
  <si>
    <t>p-clesb01-csu-2021</t>
  </si>
  <si>
    <t>p-clesb01-csu-2025</t>
  </si>
  <si>
    <t>p-clesb01-csu-2022</t>
  </si>
  <si>
    <t>p-clesb01-csu-2017</t>
  </si>
  <si>
    <t>p-clesb01-csu-2043</t>
  </si>
  <si>
    <t>p-clesb01-csu-2032</t>
  </si>
  <si>
    <t>p-clesb01-csu-2055</t>
  </si>
  <si>
    <t>p-clesb01-csu-2016</t>
  </si>
  <si>
    <t>p-clesb01-csu-2902</t>
  </si>
  <si>
    <t>p-clesb01-csu-2158</t>
  </si>
  <si>
    <t>p-clesb01-csu-2036</t>
  </si>
  <si>
    <t>p-clesb01-csu-2027</t>
  </si>
  <si>
    <t>p-clesb01-csu-2003</t>
  </si>
  <si>
    <t>p-clesb01-csu-2029</t>
  </si>
  <si>
    <t>p-clesb01-csu-2903</t>
  </si>
  <si>
    <t>p-clesb01-csu-2030</t>
  </si>
  <si>
    <t>p-clesb01-csu-2040</t>
  </si>
  <si>
    <t>p-clesb01-csu-2033</t>
  </si>
  <si>
    <t>p-clesb01-csu-2042</t>
  </si>
  <si>
    <t>p-clesb01-csu-2039</t>
  </si>
  <si>
    <t>p-clesb01-csu-2007</t>
  </si>
  <si>
    <t>p-clesb01-csu-2014</t>
  </si>
  <si>
    <t>p-clesb01-csu-2008</t>
  </si>
  <si>
    <t>p-clesb01-csu-2005</t>
  </si>
  <si>
    <t>p-clesb01-csu-2009</t>
  </si>
  <si>
    <t>p-clesb01-csu-2015</t>
  </si>
  <si>
    <t>p-clesb01-csu-2004</t>
  </si>
  <si>
    <t>p-clesb01-csu-2011</t>
  </si>
  <si>
    <t>p-clesb01-csu-2010</t>
  </si>
  <si>
    <t>p-clesb01-csu-2013</t>
  </si>
  <si>
    <t>p-clesb01-csu-2049</t>
  </si>
  <si>
    <t>p-clesb01-csu-2053</t>
  </si>
  <si>
    <t>p-clesb01-csu-2165</t>
  </si>
  <si>
    <t>p-clesb01-csu-2155</t>
  </si>
  <si>
    <t>p-clesb01-csu-2159</t>
  </si>
  <si>
    <t>p-clesb01-csu-2168</t>
  </si>
  <si>
    <t>p-clesb01-csu-2161</t>
  </si>
  <si>
    <t>p-clesb01-csu-2028</t>
  </si>
  <si>
    <t>p-clesb01-csu-2153</t>
  </si>
  <si>
    <t>p-clesb01-csu-2167</t>
  </si>
  <si>
    <t>p-clesb01-csu-2050</t>
  </si>
  <si>
    <t>p-clesb01-csu-2048</t>
  </si>
  <si>
    <t>p-clesb01-csu-2052</t>
  </si>
  <si>
    <t>p-clesb01-csu-2154</t>
  </si>
  <si>
    <t>p-clesb01-csu-2037</t>
  </si>
  <si>
    <t>p-clesb01-csu-2031</t>
  </si>
  <si>
    <t>p-clesb01-csu-2156</t>
  </si>
  <si>
    <t>p-clesb01-csu-2162</t>
  </si>
  <si>
    <t>p-clesb01-csu-2163</t>
  </si>
  <si>
    <t>p-clesb01-csu-2160</t>
  </si>
  <si>
    <t>p-clesb01-csu-2056</t>
  </si>
  <si>
    <t>p-clesb01-csu-2170</t>
  </si>
  <si>
    <t>p-clesb01-csu-2054</t>
  </si>
  <si>
    <t>p-clesb01-csu-2046</t>
  </si>
  <si>
    <t>p-clesb01-csu-2012</t>
  </si>
  <si>
    <t>p-clesb01-csu-2001</t>
  </si>
  <si>
    <t>p-clesb01-csu-2020</t>
  </si>
  <si>
    <t>p-clesb01-csu-2038</t>
  </si>
  <si>
    <t>p-clesb01-csu-2006</t>
  </si>
  <si>
    <t>p-clesb01-csu-2035</t>
  </si>
  <si>
    <t>p-clesb01-csu-2018</t>
  </si>
  <si>
    <t>p-clesb01-csu-2034</t>
  </si>
  <si>
    <t>p-clesb01-csu-2166</t>
  </si>
  <si>
    <t>p-clesb01-csu-2041</t>
  </si>
  <si>
    <t>p-clesb01-csu-2051</t>
  </si>
  <si>
    <t>p-clesb01-csu-2169</t>
  </si>
  <si>
    <t>p-clesb01-csu-2058</t>
  </si>
  <si>
    <t>p-clesb01-csu-2069</t>
  </si>
  <si>
    <t>p-clesb01-csu-2059</t>
  </si>
  <si>
    <t>p-clesb01-csu-2068</t>
  </si>
  <si>
    <t>p-clesb01-csu-2067</t>
  </si>
  <si>
    <t>p-clesb01-csu-2061</t>
  </si>
  <si>
    <t>p-clesb01-csu-2070</t>
  </si>
  <si>
    <t>p-clesb01-csu-2060</t>
  </si>
  <si>
    <t>p-clesb01-csu-2066</t>
  </si>
  <si>
    <t>p-clesb01-csu-2065</t>
  </si>
  <si>
    <t>p-clesb01-csu-2062</t>
  </si>
  <si>
    <t>p-clesb01-csu-2057</t>
  </si>
  <si>
    <t>p-clesb01-csu-2073</t>
  </si>
  <si>
    <t>p-clesb01-csu-2071</t>
  </si>
  <si>
    <t>p-clesb01-csu-2072</t>
  </si>
  <si>
    <t>p-clesb01-csu-2075</t>
  </si>
  <si>
    <t>p-clesb01-csu-2064</t>
  </si>
  <si>
    <t>p-clesb01-csu-2063</t>
  </si>
  <si>
    <t>p-cllry01-csu-2164</t>
  </si>
  <si>
    <t>p-cllry01-csu-2010</t>
  </si>
  <si>
    <t>p-cllry01-csu-2013</t>
  </si>
  <si>
    <t>p-cllry01-csu-2017</t>
  </si>
  <si>
    <t>p-cllry01-csu-2007</t>
  </si>
  <si>
    <t>p-cllry01-csu-2168</t>
  </si>
  <si>
    <t>p-cllry01-csu-2012</t>
  </si>
  <si>
    <t>p-cllry01-csu-2002</t>
  </si>
  <si>
    <t>p-cllry01-csu-2160</t>
  </si>
  <si>
    <t>p-cllry01-csu-2009</t>
  </si>
  <si>
    <t>p-cllry01-csu-2001</t>
  </si>
  <si>
    <t>p-cllry01-csu-2161</t>
  </si>
  <si>
    <t>p-cllry01-csu-2162</t>
  </si>
  <si>
    <t>p-cllry01-csu-2008</t>
  </si>
  <si>
    <t>p-cllry01-csu-2165</t>
  </si>
  <si>
    <t>p-cllry01-csu-2014</t>
  </si>
  <si>
    <t>p-cllry01-csu-2015</t>
  </si>
  <si>
    <t>p-cllry01-csu-2158</t>
  </si>
  <si>
    <t>p-cllry01-csu-2901</t>
  </si>
  <si>
    <t>p-cllry01-csu-2011</t>
  </si>
  <si>
    <t>p-cllry01-csu-2019</t>
  </si>
  <si>
    <t>p-cllry01-csu-2020</t>
  </si>
  <si>
    <t>p-cllry01-csu-2004</t>
  </si>
  <si>
    <t>p-cllry01-csu-2163</t>
  </si>
  <si>
    <t>p-cllry01-csu-2170</t>
  </si>
  <si>
    <t>p-cllry01-csu-2903</t>
  </si>
  <si>
    <t>p-cllry01-csu-2043</t>
  </si>
  <si>
    <t>p-cllry01-csu-2026</t>
  </si>
  <si>
    <t>p-cllry01-csu-2153</t>
  </si>
  <si>
    <t>p-cllry01-csu-2045</t>
  </si>
  <si>
    <t>p-cllry01-csu-2042</t>
  </si>
  <si>
    <t>p-cllry01-csu-2032</t>
  </si>
  <si>
    <t>p-cllry01-csu-2040</t>
  </si>
  <si>
    <t>p-cllry01-csu-2039</t>
  </si>
  <si>
    <t>p-cllry01-csu-2028</t>
  </si>
  <si>
    <t>p-cllry01-csu-2023</t>
  </si>
  <si>
    <t>p-cllry01-csu-2031</t>
  </si>
  <si>
    <t>p-cllry01-csu-2027</t>
  </si>
  <si>
    <t>p-cllry01-csu-2054</t>
  </si>
  <si>
    <t>p-cllry01-csu-2038</t>
  </si>
  <si>
    <t>p-cllry01-csu-2050</t>
  </si>
  <si>
    <t>p-cllry01-csu-2053</t>
  </si>
  <si>
    <t>p-cllry01-csu-2051</t>
  </si>
  <si>
    <t>p-cllry01-csu-2157</t>
  </si>
  <si>
    <t>p-cllry01-csu-2037</t>
  </si>
  <si>
    <t>p-cllry01-csu-2156</t>
  </si>
  <si>
    <t>p-cllry01-csu-2152</t>
  </si>
  <si>
    <t>p-cllry01-csu-2155</t>
  </si>
  <si>
    <t>p-cllry01-csu-2049</t>
  </si>
  <si>
    <t>p-cllry01-csu-2151</t>
  </si>
  <si>
    <t>p-cllry01-csu-2033</t>
  </si>
  <si>
    <t>p-cllry01-csu-2035</t>
  </si>
  <si>
    <t>p-cllry01-csu-2024</t>
  </si>
  <si>
    <t>p-cllry01-csu-2034</t>
  </si>
  <si>
    <t>p-cllry01-csu-2047</t>
  </si>
  <si>
    <t>p-cllry01-csu-2046</t>
  </si>
  <si>
    <t>p-cllry01-csu-2052</t>
  </si>
  <si>
    <t>p-cllry01-csu-2048</t>
  </si>
  <si>
    <t>p-cllry01-csu-2044</t>
  </si>
  <si>
    <t>p-cllry01-csu-2055</t>
  </si>
  <si>
    <t>p-cllry01-csu-2036</t>
  </si>
  <si>
    <t>p-cllry01-csu-2159</t>
  </si>
  <si>
    <t>p-cllry01-csu-2167</t>
  </si>
  <si>
    <t>p-cllry01-csu-2006</t>
  </si>
  <si>
    <t>p-cllry01-csu-2166</t>
  </si>
  <si>
    <t>p-cllry01-csu-2030</t>
  </si>
  <si>
    <t>p-cllry01-csu-2056</t>
  </si>
  <si>
    <t>p-cllry01-csu-2022</t>
  </si>
  <si>
    <t>p-cllry01-csu-2005</t>
  </si>
  <si>
    <t>p-cllry01-csu-2003</t>
  </si>
  <si>
    <t>p-cllry01-csu-2016</t>
  </si>
  <si>
    <t>p-cllry01-csu-2041</t>
  </si>
  <si>
    <t>p-cllry01-csu-2902</t>
  </si>
  <si>
    <t>p-cllry01-csu-2069</t>
  </si>
  <si>
    <t>p-cllry01-csu-2065</t>
  </si>
  <si>
    <t>p-cllry01-csu-2057</t>
  </si>
  <si>
    <t>p-cllry01-csu-2062</t>
  </si>
  <si>
    <t>p-cllry01-csu-2060</t>
  </si>
  <si>
    <t>p-cllry01-csu-2061</t>
  </si>
  <si>
    <t>p-cllry01-csu-2066</t>
  </si>
  <si>
    <t>p-cllry01-csu-2058</t>
  </si>
  <si>
    <t>p-cllry01-csu-2070</t>
  </si>
  <si>
    <t>Affinity</t>
  </si>
  <si>
    <t>AntiAffinity</t>
  </si>
  <si>
    <t>VNF</t>
  </si>
  <si>
    <t>EIR_PL</t>
  </si>
  <si>
    <t>Compute1</t>
  </si>
  <si>
    <t>AAT</t>
  </si>
  <si>
    <t>BGF</t>
  </si>
  <si>
    <t>Compute3</t>
  </si>
  <si>
    <t>Avz</t>
  </si>
  <si>
    <t>yes</t>
  </si>
  <si>
    <t>Xeon 6148 Gen10</t>
  </si>
  <si>
    <t>Component</t>
  </si>
  <si>
    <t>Vm_Name</t>
  </si>
  <si>
    <t>NT</t>
  </si>
  <si>
    <t>EDA</t>
  </si>
  <si>
    <t>CREATE</t>
  </si>
  <si>
    <t>Num_Cores</t>
  </si>
  <si>
    <t>Vcpus_per_Core</t>
  </si>
  <si>
    <t>HyperThreading</t>
  </si>
  <si>
    <t>Vcpus_for_System</t>
  </si>
  <si>
    <t>Ram_memory_GB</t>
  </si>
  <si>
    <t>Processor_Model</t>
  </si>
  <si>
    <t>Id</t>
  </si>
  <si>
    <t>default</t>
  </si>
  <si>
    <t>Server_Type</t>
  </si>
  <si>
    <t>Task_Name</t>
  </si>
  <si>
    <t>Task_Action</t>
  </si>
  <si>
    <t>RAM</t>
  </si>
  <si>
    <t>Vcpus</t>
  </si>
  <si>
    <t>Flavor</t>
  </si>
  <si>
    <t>Compute_Type</t>
  </si>
  <si>
    <t>Fordward_Task</t>
  </si>
  <si>
    <t>Previous_Task</t>
  </si>
  <si>
    <t>INITIALIZATION</t>
  </si>
  <si>
    <t>Description</t>
  </si>
  <si>
    <t>Num_VMs</t>
  </si>
  <si>
    <t>Max_VMs</t>
  </si>
  <si>
    <t>Initial Placement</t>
  </si>
  <si>
    <t>Xeon 9999 Gen10</t>
  </si>
  <si>
    <t>CSCF_PL</t>
  </si>
  <si>
    <t>CSCF_SC</t>
  </si>
  <si>
    <t>EPGC_VRP</t>
  </si>
  <si>
    <t>IPWEDNS_PL</t>
  </si>
  <si>
    <t>IPWIDNS_PL</t>
  </si>
  <si>
    <t>IPWIDNS_SC</t>
  </si>
  <si>
    <t>MME_GPB</t>
  </si>
  <si>
    <t>MME_NCB</t>
  </si>
  <si>
    <t>MTAS_PL</t>
  </si>
  <si>
    <t>MTAS_SC</t>
  </si>
  <si>
    <t>MTAS_VM</t>
  </si>
  <si>
    <t>SBG_PL</t>
  </si>
  <si>
    <t>SBG_SC</t>
  </si>
  <si>
    <t>SCEF_CCC</t>
  </si>
  <si>
    <t>SCEF_IOT</t>
  </si>
  <si>
    <t>SCEF_PS0</t>
  </si>
  <si>
    <t>SCEF_SBM</t>
  </si>
  <si>
    <t>SCEF_SLB</t>
  </si>
  <si>
    <t>WMG_VRP</t>
  </si>
  <si>
    <t>CUDB_PL</t>
  </si>
  <si>
    <t>CUDB_SC</t>
  </si>
  <si>
    <t>HLR_AP</t>
  </si>
  <si>
    <t>HLR_BC</t>
  </si>
  <si>
    <t>HLR_CP</t>
  </si>
  <si>
    <t>MSC_AP</t>
  </si>
  <si>
    <t>MSC_BC</t>
  </si>
  <si>
    <t>MSC_CP</t>
  </si>
  <si>
    <t>SCEF_PS</t>
  </si>
  <si>
    <t>MME_FSB</t>
  </si>
  <si>
    <t>MSC_IPLB</t>
  </si>
  <si>
    <t>DSC_PL</t>
  </si>
  <si>
    <t>DSC_SC</t>
  </si>
  <si>
    <t>EPGC_VSFO_CP</t>
  </si>
  <si>
    <t>HSS_PL</t>
  </si>
  <si>
    <t>HSS_SC</t>
  </si>
  <si>
    <t>HSS_NODE</t>
  </si>
  <si>
    <t>WMG_VSFO_WMG</t>
  </si>
  <si>
    <t>PGC_VSFO_CP</t>
  </si>
  <si>
    <t xml:space="preserve">HSS_NODE </t>
  </si>
  <si>
    <t>IPWEDN_SC</t>
  </si>
  <si>
    <t>Datacenter</t>
  </si>
  <si>
    <t>EPGU_VSFO_PP</t>
  </si>
  <si>
    <t xml:space="preserve">Intel </t>
  </si>
  <si>
    <t>no</t>
  </si>
  <si>
    <t>Vm_name</t>
  </si>
  <si>
    <t>Compute</t>
  </si>
  <si>
    <t>p-cllry01-csu-2075</t>
  </si>
  <si>
    <t>p-cllry01-csu-2071</t>
  </si>
  <si>
    <t>p-cllry01-csu-2063</t>
  </si>
  <si>
    <t>p-cllry01-csu-2073</t>
  </si>
  <si>
    <t>p-cllry01-csu-2067</t>
  </si>
  <si>
    <t>p-cllry01-csu-2072</t>
  </si>
  <si>
    <t>p-cllry01-csu-2064</t>
  </si>
  <si>
    <t>p-cllry01-csu-2068</t>
  </si>
  <si>
    <t>p-cllry01-csu-2059</t>
  </si>
  <si>
    <t>Total_vCPU</t>
  </si>
  <si>
    <t>vCSCFLRY01_PL-3</t>
  </si>
  <si>
    <t>vCSCFLRY01_PL-4</t>
  </si>
  <si>
    <t>vCSCFLRY01_SC-1</t>
  </si>
  <si>
    <t>vCSCFLRY01_SC-2</t>
  </si>
  <si>
    <t>vCUDBLRY1_PL_2_3</t>
  </si>
  <si>
    <t>vCUDBLRY1_PL_2_4</t>
  </si>
  <si>
    <t>vCUDBLRY1_SC_2_1</t>
  </si>
  <si>
    <t>vCUDBLRY1_SC_2_2</t>
  </si>
  <si>
    <t>vCUDBLRY1_scaleout_PL_x_0</t>
  </si>
  <si>
    <t>vCUDBLRY1_scaleout_PL_x_1</t>
  </si>
  <si>
    <t>vCUDBLRY1_scaleout_PL_x_10</t>
  </si>
  <si>
    <t>vCUDBLRY1_scaleout_PL_x_11</t>
  </si>
  <si>
    <t>vCUDBLRY1_scaleout_PL_x_12</t>
  </si>
  <si>
    <t>vCUDBLRY1_scaleout_PL_x_13</t>
  </si>
  <si>
    <t>vCUDBLRY1_scaleout_PL_x_14</t>
  </si>
  <si>
    <t>vCUDBLRY1_scaleout_PL_x_2</t>
  </si>
  <si>
    <t>vCUDBLRY1_scaleout_PL_x_3</t>
  </si>
  <si>
    <t>vCUDBLRY1_scaleout_PL_x_4</t>
  </si>
  <si>
    <t>vCUDBLRY1_scaleout_PL_x_5</t>
  </si>
  <si>
    <t>vCUDBLRY1_scaleout_PL_x_6</t>
  </si>
  <si>
    <t>vCUDBLRY1_scaleout_PL_x_7</t>
  </si>
  <si>
    <t>vCUDBLRY1_scaleout_PL_x_8</t>
  </si>
  <si>
    <t>vCUDBLRY1_scaleout_PL_x_9</t>
  </si>
  <si>
    <t>vCUDBLRY1_scaleout_PL_y_0</t>
  </si>
  <si>
    <t>vCUDBLRY1_scaleout_PL_y_1</t>
  </si>
  <si>
    <t>vCUDBLRY1_scaleout_PL_y_10</t>
  </si>
  <si>
    <t>vCUDBLRY1_scaleout_PL_y_11</t>
  </si>
  <si>
    <t>vCUDBLRY1_scaleout_PL_y_12</t>
  </si>
  <si>
    <t>vCUDBLRY1_scaleout_PL_y_13</t>
  </si>
  <si>
    <t>vCUDBLRY1_scaleout_PL_y_14</t>
  </si>
  <si>
    <t>vCUDBLRY1_scaleout_PL_y_2</t>
  </si>
  <si>
    <t>vCUDBLRY1_scaleout_PL_y_3</t>
  </si>
  <si>
    <t>vCUDBLRY1_scaleout_PL_y_4</t>
  </si>
  <si>
    <t>vCUDBLRY1_scaleout_PL_y_5</t>
  </si>
  <si>
    <t>vCUDBLRY1_scaleout_PL_y_6</t>
  </si>
  <si>
    <t>vCUDBLRY1_scaleout_PL_y_7</t>
  </si>
  <si>
    <t>vCUDBLRY1_scaleout_PL_y_8</t>
  </si>
  <si>
    <t>vCUDBLRY1_scaleout_PL_y_9</t>
  </si>
  <si>
    <t>vCUDBLRY2_PL_2_3</t>
  </si>
  <si>
    <t>vCUDBLRY2_PL_2_4</t>
  </si>
  <si>
    <t>vCUDBLRY2_SC_2_1</t>
  </si>
  <si>
    <t>vCUDBLRY2_SC_2_2</t>
  </si>
  <si>
    <t>vCUDBLRY2_scaleout_PL_x_0</t>
  </si>
  <si>
    <t>vCUDBLRY2_scaleout_PL_x_1</t>
  </si>
  <si>
    <t>vCUDBLRY2_scaleout_PL_x_10</t>
  </si>
  <si>
    <t>vCUDBLRY2_scaleout_PL_x_11</t>
  </si>
  <si>
    <t>vCUDBLRY2_scaleout_PL_x_12</t>
  </si>
  <si>
    <t>vCUDBLRY2_scaleout_PL_x_13</t>
  </si>
  <si>
    <t>vCUDBLRY2_scaleout_PL_x_14</t>
  </si>
  <si>
    <t>vCUDBLRY2_scaleout_PL_x_2</t>
  </si>
  <si>
    <t>vCUDBLRY2_scaleout_PL_x_3</t>
  </si>
  <si>
    <t>vCUDBLRY2_scaleout_PL_x_4</t>
  </si>
  <si>
    <t>vCUDBLRY2_scaleout_PL_x_5</t>
  </si>
  <si>
    <t>vCUDBLRY2_scaleout_PL_x_6</t>
  </si>
  <si>
    <t>vCUDBLRY2_scaleout_PL_x_7</t>
  </si>
  <si>
    <t>vCUDBLRY2_scaleout_PL_x_8</t>
  </si>
  <si>
    <t>vCUDBLRY2_scaleout_PL_x_9</t>
  </si>
  <si>
    <t>vCUDBLRY2_scaleout_PL_y_0</t>
  </si>
  <si>
    <t>vCUDBLRY2_scaleout_PL_y_1</t>
  </si>
  <si>
    <t>vCUDBLRY2_scaleout_PL_y_10</t>
  </si>
  <si>
    <t>vCUDBLRY2_scaleout_PL_y_11</t>
  </si>
  <si>
    <t>vCUDBLRY2_scaleout_PL_y_12</t>
  </si>
  <si>
    <t>vCUDBLRY2_scaleout_PL_y_13</t>
  </si>
  <si>
    <t>vCUDBLRY2_scaleout_PL_y_14</t>
  </si>
  <si>
    <t>vCUDBLRY2_scaleout_PL_y_2</t>
  </si>
  <si>
    <t>vCUDBLRY2_scaleout_PL_y_3</t>
  </si>
  <si>
    <t>vCUDBLRY2_scaleout_PL_y_4</t>
  </si>
  <si>
    <t>vCUDBLRY2_scaleout_PL_y_5</t>
  </si>
  <si>
    <t>vCUDBLRY2_scaleout_PL_y_6</t>
  </si>
  <si>
    <t>vCUDBLRY2_scaleout_PL_y_7</t>
  </si>
  <si>
    <t>vCUDBLRY2_scaleout_PL_y_8</t>
  </si>
  <si>
    <t>vCUDBLRY2_scaleout_PL_y_9</t>
  </si>
  <si>
    <t>vDSCLRY1-PL-3</t>
  </si>
  <si>
    <t>vDSCLRY1-PL-4</t>
  </si>
  <si>
    <t>vDSCLRY1-PLScaled-1</t>
  </si>
  <si>
    <t>vDSCLRY1-PLScaled-2</t>
  </si>
  <si>
    <t>vDSCLRY1-PLScaled-3</t>
  </si>
  <si>
    <t>vDSCLRY1-PLScaled-4</t>
  </si>
  <si>
    <t>vDSCLRY1-PLScaled-5</t>
  </si>
  <si>
    <t>vDSCLRY1-PLScaled-6</t>
  </si>
  <si>
    <t>vDSCLRY1-PLScaled-7</t>
  </si>
  <si>
    <t>vDSCLRY1-PLScaled-8</t>
  </si>
  <si>
    <t>vDSCLRY1-PLScaled-9</t>
  </si>
  <si>
    <t>vDSCLRY1-SC-1</t>
  </si>
  <si>
    <t>vDSCLRY1-SC-2</t>
  </si>
  <si>
    <t>vEPGCLRY01_vrp-31</t>
  </si>
  <si>
    <t>vEPGCLRY01_vrp-32</t>
  </si>
  <si>
    <t>vEPGCLRY01_vsfo-cp-1</t>
  </si>
  <si>
    <t>vEPGCLRY01_vsfo-cp-2</t>
  </si>
  <si>
    <t>vEPGCLRY01_vsfo-cp-3</t>
  </si>
  <si>
    <t>vEPGCLRY01_vsfo-cp-4</t>
  </si>
  <si>
    <t>vEPGULRY01_epg_vRPs-31</t>
  </si>
  <si>
    <t>vEPGULRY01_epg_vRPs-32</t>
  </si>
  <si>
    <t>vEPGULRY01_epg_vsfo_pp-1</t>
  </si>
  <si>
    <t>vEPGULRY01_epg_vsfo_pp-10</t>
  </si>
  <si>
    <t>vEPGULRY01_epg_vsfo_pp-11</t>
  </si>
  <si>
    <t>vEPGULRY01_epg_vsfo_pp-2</t>
  </si>
  <si>
    <t>vEPGULRY01_epg_vsfo_pp-3</t>
  </si>
  <si>
    <t>vEPGULRY01_epg_vsfo_pp-4</t>
  </si>
  <si>
    <t>vEPGULRY01_epg_vsfo_pp-5</t>
  </si>
  <si>
    <t>vEPGULRY01_epg_vsfo_pp-6</t>
  </si>
  <si>
    <t>vEPGULRY01_epg_vsfo_pp-7</t>
  </si>
  <si>
    <t>vEPGULRY01_epg_vsfo_pp-8</t>
  </si>
  <si>
    <t>vEPGULRY01_epg_vsfo_pp-9</t>
  </si>
  <si>
    <t>vHLRLRY1_AP-A</t>
  </si>
  <si>
    <t>vHLRLRY1_AP-B</t>
  </si>
  <si>
    <t>vHLRLRY1_BC0</t>
  </si>
  <si>
    <t>vHLRLRY1_BC1</t>
  </si>
  <si>
    <t>vHLRLRY1_BC2</t>
  </si>
  <si>
    <t>vHLRLRY1_CP1-A</t>
  </si>
  <si>
    <t>vHLRLRY1_CP1-B</t>
  </si>
  <si>
    <t>vHSSLRY1-pl-3</t>
  </si>
  <si>
    <t>vHSSLRY1-pl-4</t>
  </si>
  <si>
    <t>vHSSLRY1-sc-1</t>
  </si>
  <si>
    <t>vHSSLRY1-sc-2</t>
  </si>
  <si>
    <t>vHSSLRY1-scaled_out-node-0</t>
  </si>
  <si>
    <t>vHSSLRY1-scaled_out-node-1</t>
  </si>
  <si>
    <t>vHSSLRY1-scaled_out-node-2</t>
  </si>
  <si>
    <t>vHSSLRY1-scaled_out-node-3</t>
  </si>
  <si>
    <t>vHSSLRY1-scaled_out-node-4</t>
  </si>
  <si>
    <t>vHSSLRY1-scaled_out-node-5</t>
  </si>
  <si>
    <t>vHSSLRY1-scaled_out-node-6</t>
  </si>
  <si>
    <t>vHSSLRY2-pl-3</t>
  </si>
  <si>
    <t>vHSSLRY2-pl-4</t>
  </si>
  <si>
    <t>vHSSLRY2-sc-1</t>
  </si>
  <si>
    <t>vHSSLRY2-sc-2</t>
  </si>
  <si>
    <t>vHSSLRY2-scaled_out-node-0</t>
  </si>
  <si>
    <t>vHSSLRY2-scaled_out-node-1</t>
  </si>
  <si>
    <t>vHSSLRY2-scaled_out-node-2</t>
  </si>
  <si>
    <t>vHSSLRY2-scaled_out-node-3</t>
  </si>
  <si>
    <t>vHSSLRY2-scaled_out-node-4</t>
  </si>
  <si>
    <t>vHSSLRY2-scaled_out-node-5</t>
  </si>
  <si>
    <t>vHSSLRY2-scaled_out-node-6</t>
  </si>
  <si>
    <t>vIPWEDNSLRY01_PL-3</t>
  </si>
  <si>
    <t>vIPWEDNSLRY01_PL-4</t>
  </si>
  <si>
    <t>vIPWEDNSLRY01_SC-1</t>
  </si>
  <si>
    <t>vIPWEDNSLRY01_SC-2</t>
  </si>
  <si>
    <t>vIPWIDNSLRY01_PL-3</t>
  </si>
  <si>
    <t>vIPWIDNSLRY01_PL-4</t>
  </si>
  <si>
    <t>vIPWIDNSLRY01_SC-1</t>
  </si>
  <si>
    <t>vIPWIDNSLRY01_SC-2</t>
  </si>
  <si>
    <t>vMMELRY01_FSB1-001</t>
  </si>
  <si>
    <t>vMMELRY01_FSB2-001</t>
  </si>
  <si>
    <t>vMMELRY01_GPB-001</t>
  </si>
  <si>
    <t>vMMELRY01_GPB-002</t>
  </si>
  <si>
    <t>vMMELRY01_GPB-003</t>
  </si>
  <si>
    <t>vMMELRY01_GPB-004</t>
  </si>
  <si>
    <t>vMMELRY01_GPB-005</t>
  </si>
  <si>
    <t>vMMELRY01_GPB-006</t>
  </si>
  <si>
    <t>vMMELRY01_GPB-007</t>
  </si>
  <si>
    <t>vMMELRY01_GPB-008</t>
  </si>
  <si>
    <t>vMMELRY01_GPB-009</t>
  </si>
  <si>
    <t>vMMELRY01_GPB-010</t>
  </si>
  <si>
    <t>vMMELRY01_GPB-011</t>
  </si>
  <si>
    <t>vMMELRY01_GPB-012</t>
  </si>
  <si>
    <t>vMMELRY01_GPB-013</t>
  </si>
  <si>
    <t>vMMELRY01_GPB-014</t>
  </si>
  <si>
    <t>vMMELRY01_GPB-015</t>
  </si>
  <si>
    <t>vMMELRY01_GPB-016</t>
  </si>
  <si>
    <t>vMMELRY01_GPB-017</t>
  </si>
  <si>
    <t>vMMELRY01_GPB-018</t>
  </si>
  <si>
    <t>vMMELRY01_GPB-019</t>
  </si>
  <si>
    <t>vMMELRY01_GPB-020</t>
  </si>
  <si>
    <t>vMMELRY01_GPB-021</t>
  </si>
  <si>
    <t>vMMELRY01_GPB-022</t>
  </si>
  <si>
    <t>vMMELRY01_GPB-023</t>
  </si>
  <si>
    <t>vMMELRY01_GPB-024</t>
  </si>
  <si>
    <t>vMMELRY01_NCB-001</t>
  </si>
  <si>
    <t>vMMELRY01_NCB-002</t>
  </si>
  <si>
    <t>vMSCLRY1_AP-A</t>
  </si>
  <si>
    <t>vMSCLRY1_AP-B</t>
  </si>
  <si>
    <t>vMSCLRY1_BC0</t>
  </si>
  <si>
    <t>vMSCLRY1_BC1</t>
  </si>
  <si>
    <t>vMSCLRY1_BC2</t>
  </si>
  <si>
    <t>vMSCLRY1_BC3</t>
  </si>
  <si>
    <t>vMSCLRY1_BC4</t>
  </si>
  <si>
    <t>vMSCLRY1_CP1-A</t>
  </si>
  <si>
    <t>vMSCLRY1_CP1-B</t>
  </si>
  <si>
    <t>vMSCLRY1_CP2-A</t>
  </si>
  <si>
    <t>vMSCLRY1_CP2-B</t>
  </si>
  <si>
    <t>vMSCLRY1_IPLB1-A</t>
  </si>
  <si>
    <t>vMSCLRY1_IPLB1-B</t>
  </si>
  <si>
    <t>vMSCLRY2_AP-A</t>
  </si>
  <si>
    <t>vMSCLRY2_AP-B</t>
  </si>
  <si>
    <t>vMSCLRY2_BC0</t>
  </si>
  <si>
    <t>vMSCLRY2_BC1</t>
  </si>
  <si>
    <t>vMSCLRY2_BC2</t>
  </si>
  <si>
    <t>vMSCLRY2_CP1-A</t>
  </si>
  <si>
    <t>vMSCLRY2_CP1-B</t>
  </si>
  <si>
    <t>vMSCLRY2_CP2-A</t>
  </si>
  <si>
    <t>vMSCLRY2_CP2-B</t>
  </si>
  <si>
    <t>vMSCLRY2_IPLB1-A</t>
  </si>
  <si>
    <t>vMSCLRY2_IPLB1-B</t>
  </si>
  <si>
    <t>vMTASLRY01_PL-3</t>
  </si>
  <si>
    <t>vMTASLRY01_PL-4</t>
  </si>
  <si>
    <t>vMTASLRY01_SC-1</t>
  </si>
  <si>
    <t>vMTASLRY01_SC-2</t>
  </si>
  <si>
    <t>vSCEFLRY01_CCC0</t>
  </si>
  <si>
    <t>vSCEFLRY01_CCC1</t>
  </si>
  <si>
    <t>vSCEFLRY01_IOT0</t>
  </si>
  <si>
    <t>vSCEFLRY01_IOT1</t>
  </si>
  <si>
    <t>vSCEFLRY01_PS01</t>
  </si>
  <si>
    <t>vSCEFLRY01_PS02</t>
  </si>
  <si>
    <t>vSCEFLRY01_PS03</t>
  </si>
  <si>
    <t>vSCEFLRY01_PS04</t>
  </si>
  <si>
    <t>vSCEFLRY01_PS05</t>
  </si>
  <si>
    <t>vSCEFLRY01_PS06</t>
  </si>
  <si>
    <t>vSCEFLRY01_SBM0</t>
  </si>
  <si>
    <t>vSCEFLRY01_SBM1</t>
  </si>
  <si>
    <t>vSCEFLRY01_SLB-01</t>
  </si>
  <si>
    <t>vSCEFLRY01_SLB-02</t>
  </si>
  <si>
    <t>vWMGLRY01_vrp-21</t>
  </si>
  <si>
    <t>vWMGLRY01_vrp-22</t>
  </si>
  <si>
    <t>vWMGLRY01_vsfo-wmg-1</t>
  </si>
  <si>
    <t>vWMGLRY01_vsfo-wmg-2</t>
  </si>
  <si>
    <t>vedalry1-1</t>
  </si>
  <si>
    <t>vedalry1-2</t>
  </si>
  <si>
    <t>vedalry1-3</t>
  </si>
  <si>
    <t>vedalry1-resource-0</t>
  </si>
  <si>
    <t>vAATESB02</t>
  </si>
  <si>
    <t>vBGFESB01-0</t>
  </si>
  <si>
    <t>vCSCFESB01_PL-3</t>
  </si>
  <si>
    <t>vCSCFESB01_PL-4</t>
  </si>
  <si>
    <t>vCSCFESB01_SC-1</t>
  </si>
  <si>
    <t>vCSCFESB01_SC-2</t>
  </si>
  <si>
    <t>vCUDBESB1_PL_2_3</t>
  </si>
  <si>
    <t>vCUDBESB1_PL_2_4</t>
  </si>
  <si>
    <t>vCUDBESB1_SC_2_1</t>
  </si>
  <si>
    <t>vCUDBESB1_SC_2_2</t>
  </si>
  <si>
    <t>vCUDBESB1_scaleout_PL_x_0</t>
  </si>
  <si>
    <t>vCUDBESB1_scaleout_PL_x_1</t>
  </si>
  <si>
    <t>vCUDBESB1_scaleout_PL_x_10</t>
  </si>
  <si>
    <t>vCUDBESB1_scaleout_PL_x_11</t>
  </si>
  <si>
    <t>vCUDBESB1_scaleout_PL_x_12</t>
  </si>
  <si>
    <t>vCUDBESB1_scaleout_PL_x_13</t>
  </si>
  <si>
    <t>vCUDBESB1_scaleout_PL_x_14</t>
  </si>
  <si>
    <t>vCUDBESB1_scaleout_PL_x_2</t>
  </si>
  <si>
    <t>vCUDBESB1_scaleout_PL_x_3</t>
  </si>
  <si>
    <t>vCUDBESB1_scaleout_PL_x_4</t>
  </si>
  <si>
    <t>vCUDBESB1_scaleout_PL_x_5</t>
  </si>
  <si>
    <t>vCUDBESB1_scaleout_PL_x_6</t>
  </si>
  <si>
    <t>vCUDBESB1_scaleout_PL_x_7</t>
  </si>
  <si>
    <t>vCUDBESB1_scaleout_PL_x_8</t>
  </si>
  <si>
    <t>vCUDBESB1_scaleout_PL_x_9</t>
  </si>
  <si>
    <t>vCUDBESB1_scaleout_PL_y_0</t>
  </si>
  <si>
    <t>vCUDBESB1_scaleout_PL_y_1</t>
  </si>
  <si>
    <t>vCUDBESB1_scaleout_PL_y_10</t>
  </si>
  <si>
    <t>vCUDBESB1_scaleout_PL_y_11</t>
  </si>
  <si>
    <t>vCUDBESB1_scaleout_PL_y_12</t>
  </si>
  <si>
    <t>vCUDBESB1_scaleout_PL_y_13</t>
  </si>
  <si>
    <t>vCUDBESB1_scaleout_PL_y_14</t>
  </si>
  <si>
    <t>vCUDBESB1_scaleout_PL_y_2</t>
  </si>
  <si>
    <t>vCUDBESB1_scaleout_PL_y_3</t>
  </si>
  <si>
    <t>vCUDBESB1_scaleout_PL_y_4</t>
  </si>
  <si>
    <t>vCUDBESB1_scaleout_PL_y_5</t>
  </si>
  <si>
    <t>vCUDBESB1_scaleout_PL_y_6</t>
  </si>
  <si>
    <t>vCUDBESB1_scaleout_PL_y_7</t>
  </si>
  <si>
    <t>vCUDBESB1_scaleout_PL_y_8</t>
  </si>
  <si>
    <t>vCUDBESB1_scaleout_PL_y_9</t>
  </si>
  <si>
    <t>vCUDBESB2_PL_2_3</t>
  </si>
  <si>
    <t>vCUDBESB2_PL_2_4</t>
  </si>
  <si>
    <t>vCUDBESB2_SC_2_1</t>
  </si>
  <si>
    <t>vCUDBESB2_SC_2_2</t>
  </si>
  <si>
    <t>vCUDBESB2_scaleout_PL_x_0</t>
  </si>
  <si>
    <t>vCUDBESB2_scaleout_PL_x_1</t>
  </si>
  <si>
    <t>vCUDBESB2_scaleout_PL_x_10</t>
  </si>
  <si>
    <t>vCUDBESB2_scaleout_PL_x_11</t>
  </si>
  <si>
    <t>vCUDBESB2_scaleout_PL_x_12</t>
  </si>
  <si>
    <t>vCUDBESB2_scaleout_PL_x_13</t>
  </si>
  <si>
    <t>vCUDBESB2_scaleout_PL_x_14</t>
  </si>
  <si>
    <t>vCUDBESB2_scaleout_PL_x_2</t>
  </si>
  <si>
    <t>vCUDBESB2_scaleout_PL_x_3</t>
  </si>
  <si>
    <t>vCUDBESB2_scaleout_PL_x_4</t>
  </si>
  <si>
    <t>vCUDBESB2_scaleout_PL_x_5</t>
  </si>
  <si>
    <t>vCUDBESB2_scaleout_PL_x_6</t>
  </si>
  <si>
    <t>vCUDBESB2_scaleout_PL_x_7</t>
  </si>
  <si>
    <t>vCUDBESB2_scaleout_PL_x_8</t>
  </si>
  <si>
    <t>vCUDBESB2_scaleout_PL_x_9</t>
  </si>
  <si>
    <t>vCUDBESB2_scaleout_PL_y_0</t>
  </si>
  <si>
    <t>vCUDBESB2_scaleout_PL_y_1</t>
  </si>
  <si>
    <t>vCUDBESB2_scaleout_PL_y_10</t>
  </si>
  <si>
    <t>vCUDBESB2_scaleout_PL_y_11</t>
  </si>
  <si>
    <t>vCUDBESB2_scaleout_PL_y_12</t>
  </si>
  <si>
    <t>vCUDBESB2_scaleout_PL_y_13</t>
  </si>
  <si>
    <t>vCUDBESB2_scaleout_PL_y_14</t>
  </si>
  <si>
    <t>vCUDBESB2_scaleout_PL_y_2</t>
  </si>
  <si>
    <t>vCUDBESB2_scaleout_PL_y_3</t>
  </si>
  <si>
    <t>vCUDBESB2_scaleout_PL_y_4</t>
  </si>
  <si>
    <t>vCUDBESB2_scaleout_PL_y_5</t>
  </si>
  <si>
    <t>vCUDBESB2_scaleout_PL_y_6</t>
  </si>
  <si>
    <t>vCUDBESB2_scaleout_PL_y_7</t>
  </si>
  <si>
    <t>vCUDBESB2_scaleout_PL_y_8</t>
  </si>
  <si>
    <t>vCUDBESB2_scaleout_PL_y_9</t>
  </si>
  <si>
    <t>vDSCESB1-PL-11</t>
  </si>
  <si>
    <t>vDSCESB1-PL-3</t>
  </si>
  <si>
    <t>vDSCESB1-PL-4</t>
  </si>
  <si>
    <t>vDSCESB1-PL-5</t>
  </si>
  <si>
    <t>vDSCESB1-PL-6</t>
  </si>
  <si>
    <t>vDSCESB1-PL-7</t>
  </si>
  <si>
    <t>vDSCESB1-PL-8</t>
  </si>
  <si>
    <t>vDSCESB1-PL-9</t>
  </si>
  <si>
    <t>vDSCESB1-PLScaled-1</t>
  </si>
  <si>
    <t>vDSCESB1-PLScaled-8</t>
  </si>
  <si>
    <t>vDSCESB1-PLScaled-9</t>
  </si>
  <si>
    <t>vDSCESB1-SC-1</t>
  </si>
  <si>
    <t>vDSCESB1-SC-2</t>
  </si>
  <si>
    <t>vEPGCESB01_vrp-31</t>
  </si>
  <si>
    <t>vEPGCESB01_vrp-32</t>
  </si>
  <si>
    <t>vEPGCESB01_vsfo-cp-1</t>
  </si>
  <si>
    <t>vEPGCESB01_vsfo-cp-2</t>
  </si>
  <si>
    <t>vEPGCESB01_vsfo-cp-3</t>
  </si>
  <si>
    <t>vEPGCESB01_vsfo-cp-4</t>
  </si>
  <si>
    <t>vHLRESB1_AP-A</t>
  </si>
  <si>
    <t>vHLRESB1_AP-B</t>
  </si>
  <si>
    <t>vHLRESB1_BC0</t>
  </si>
  <si>
    <t>vHLRESB1_BC1</t>
  </si>
  <si>
    <t>vHLRESB1_BC2</t>
  </si>
  <si>
    <t>vHLRESB1_CP1-A</t>
  </si>
  <si>
    <t>vHLRESB1_CP1-B</t>
  </si>
  <si>
    <t>vHSSESB1-pl-3</t>
  </si>
  <si>
    <t>vHSSESB1-pl-4</t>
  </si>
  <si>
    <t>vHSSESB1-sc-1</t>
  </si>
  <si>
    <t>vHSSESB1-sc-2</t>
  </si>
  <si>
    <t>vHSSESB1-scaled_out-node-0</t>
  </si>
  <si>
    <t>vHSSESB1-scaled_out-node-1</t>
  </si>
  <si>
    <t>vHSSESB1-scaled_out-node-2</t>
  </si>
  <si>
    <t>vHSSESB1-scaled_out-node-3</t>
  </si>
  <si>
    <t>vHSSESB1-scaled_out-node-4</t>
  </si>
  <si>
    <t>vHSSESB1-scaled_out-node-5</t>
  </si>
  <si>
    <t>vHSSESB1-scaled_out-node-6</t>
  </si>
  <si>
    <t>vHSSESB2-pl-3</t>
  </si>
  <si>
    <t>vHSSESB2-pl-4</t>
  </si>
  <si>
    <t>vHSSESB2-sc-1</t>
  </si>
  <si>
    <t>vHSSESB2-sc-2</t>
  </si>
  <si>
    <t>vHSSESB2-scaled_out-node-0</t>
  </si>
  <si>
    <t>vHSSESB2-scaled_out-node-1</t>
  </si>
  <si>
    <t>vHSSESB2-scaled_out-node-2</t>
  </si>
  <si>
    <t>vHSSESB2-scaled_out-node-3</t>
  </si>
  <si>
    <t>vHSSESB2-scaled_out-node-4</t>
  </si>
  <si>
    <t>vHSSESB2-scaled_out-node-5</t>
  </si>
  <si>
    <t>vHSSESB2-scaled_out-node-6</t>
  </si>
  <si>
    <t>vINTESB01</t>
  </si>
  <si>
    <t>vIPWEDNSESB01_PL-3</t>
  </si>
  <si>
    <t>vIPWEDNSESB01_PL-4</t>
  </si>
  <si>
    <t>vIPWEDNSESB01_SC-1</t>
  </si>
  <si>
    <t>vIPWEDNSESB01_SC-2</t>
  </si>
  <si>
    <t>vIPWIDNSESB01_PL-3</t>
  </si>
  <si>
    <t>vIPWIDNSESB01_PL-4</t>
  </si>
  <si>
    <t>vIPWIDNSESB01_SC-1</t>
  </si>
  <si>
    <t>vIPWIDNSESB01_SC-2</t>
  </si>
  <si>
    <t>vMMEESB01_FSB1-001</t>
  </si>
  <si>
    <t>vMMEESB01_FSB2-001</t>
  </si>
  <si>
    <t>vMMEESB01_GPB-001</t>
  </si>
  <si>
    <t>vMMEESB01_GPB-002</t>
  </si>
  <si>
    <t>vMMEESB01_GPB-003</t>
  </si>
  <si>
    <t>vMMEESB01_GPB-004</t>
  </si>
  <si>
    <t>vMMEESB01_GPB-005</t>
  </si>
  <si>
    <t>vMMEESB01_GPB-006</t>
  </si>
  <si>
    <t>vMMEESB01_GPB-007</t>
  </si>
  <si>
    <t>vMMEESB01_GPB-008</t>
  </si>
  <si>
    <t>vMMEESB01_GPB-009</t>
  </si>
  <si>
    <t>vMMEESB01_GPB-010</t>
  </si>
  <si>
    <t>vMMEESB01_GPB-011</t>
  </si>
  <si>
    <t>vMMEESB01_GPB-012</t>
  </si>
  <si>
    <t>vMMEESB01_GPB-013</t>
  </si>
  <si>
    <t>vMMEESB01_GPB-014</t>
  </si>
  <si>
    <t>vMMEESB01_GPB-015</t>
  </si>
  <si>
    <t>vMMEESB01_GPB-016</t>
  </si>
  <si>
    <t>vMMEESB01_GPB-017</t>
  </si>
  <si>
    <t>vMMEESB01_GPB-018</t>
  </si>
  <si>
    <t>vMMEESB01_GPB-019</t>
  </si>
  <si>
    <t>vMMEESB01_GPB-020</t>
  </si>
  <si>
    <t>vMMEESB01_GPB-021</t>
  </si>
  <si>
    <t>vMMEESB01_GPB-022</t>
  </si>
  <si>
    <t>vMMEESB01_GPB-023</t>
  </si>
  <si>
    <t>vMMEESB01_GPB-024</t>
  </si>
  <si>
    <t>vMMEESB01_NCB-001</t>
  </si>
  <si>
    <t>vMMEESB01_NCB-002</t>
  </si>
  <si>
    <t>vMSCESB1_AP-A</t>
  </si>
  <si>
    <t>vMSCESB1_AP-B</t>
  </si>
  <si>
    <t>vMSCESB1_BC0</t>
  </si>
  <si>
    <t>vMSCESB1_BC1</t>
  </si>
  <si>
    <t>vMSCESB1_BC2</t>
  </si>
  <si>
    <t>vMSCESB1_BC3</t>
  </si>
  <si>
    <t>vMSCESB1_BC4</t>
  </si>
  <si>
    <t>vMSCESB1_CP1-A</t>
  </si>
  <si>
    <t>vMSCESB1_CP1-B</t>
  </si>
  <si>
    <t>vMSCESB1_CP2-A</t>
  </si>
  <si>
    <t>vMSCESB1_CP2-B</t>
  </si>
  <si>
    <t>vMSCESB1_IPLB1-A</t>
  </si>
  <si>
    <t>vMSCESB1_IPLB1-B</t>
  </si>
  <si>
    <t>vMTASESB01_PL-3</t>
  </si>
  <si>
    <t>vMTASESB01_PL-4</t>
  </si>
  <si>
    <t>vMTASESB01_SC-1</t>
  </si>
  <si>
    <t>vMTASESB01_SC-2</t>
  </si>
  <si>
    <t>vMTASESB01_scaled_VM-0</t>
  </si>
  <si>
    <t>vMTASESB01_scaled_VM-1</t>
  </si>
  <si>
    <t>vMTASESB01_scaled_VM-2</t>
  </si>
  <si>
    <t>vMTASESB01_scaled_VM-3</t>
  </si>
  <si>
    <t>vSBGESB01_PL-0</t>
  </si>
  <si>
    <t>vSBGESB01_PL-1</t>
  </si>
  <si>
    <t>vSBGESB01_PL-10</t>
  </si>
  <si>
    <t>vSBGESB01_PL-11</t>
  </si>
  <si>
    <t>vSBGESB01_PL-12</t>
  </si>
  <si>
    <t>vSBGESB01_PL-13</t>
  </si>
  <si>
    <t>vSBGESB01_PL-2</t>
  </si>
  <si>
    <t>vSBGESB01_PL-3</t>
  </si>
  <si>
    <t>vSBGESB01_PL-4</t>
  </si>
  <si>
    <t>vSBGESB01_PL-5</t>
  </si>
  <si>
    <t>vSBGESB01_PL-6</t>
  </si>
  <si>
    <t>vSBGESB01_PL-7</t>
  </si>
  <si>
    <t>vSBGESB01_PL-8</t>
  </si>
  <si>
    <t>vSBGESB01_PL-9</t>
  </si>
  <si>
    <t>vSBGESB01_SC-1</t>
  </si>
  <si>
    <t>vSBGESB01_SC-2</t>
  </si>
  <si>
    <t>vSCEFESB01_CCC0</t>
  </si>
  <si>
    <t>vSCEFESB01_CCC1</t>
  </si>
  <si>
    <t>vSCEFESB01_IOT0</t>
  </si>
  <si>
    <t>vSCEFESB01_IOT1</t>
  </si>
  <si>
    <t>vSCEFESB01_PS01</t>
  </si>
  <si>
    <t>vSCEFESB01_PS02</t>
  </si>
  <si>
    <t>vSCEFESB01_PS03</t>
  </si>
  <si>
    <t>vSCEFESB01_PS04</t>
  </si>
  <si>
    <t>vSCEFESB01_PS05</t>
  </si>
  <si>
    <t>vSCEFESB01_PS06</t>
  </si>
  <si>
    <t>vSCEFESB01_SBM0</t>
  </si>
  <si>
    <t>vSCEFESB01_SBM1</t>
  </si>
  <si>
    <t>vSCEFESB01_SLB-01</t>
  </si>
  <si>
    <t>vSCEFESB01_SLB-02</t>
  </si>
  <si>
    <t>vWMGESB01_vrp-21</t>
  </si>
  <si>
    <t>vWMGESB01_vrp-22</t>
  </si>
  <si>
    <t>vWMGESB01_vsfo-wmg-1</t>
  </si>
  <si>
    <t>vWMGESB01_vsfo-wmg-2</t>
  </si>
  <si>
    <t>vedaesb1-1</t>
  </si>
  <si>
    <t>vedaesb1-2</t>
  </si>
  <si>
    <t>vedaesb1-3</t>
  </si>
  <si>
    <t>vedaesb1-resource-0</t>
  </si>
  <si>
    <t>Flavor_CPU</t>
  </si>
  <si>
    <t>NTE</t>
  </si>
  <si>
    <t>p-cllry01-csu-2154</t>
  </si>
  <si>
    <t>p-cllry01-csu-2029</t>
  </si>
  <si>
    <t>p-cllry01-csu-2021</t>
  </si>
  <si>
    <t>p-cllry01-csu-2169</t>
  </si>
  <si>
    <t>p-cllry01-csu-2025</t>
  </si>
  <si>
    <t>vAAALRY01_PL-3</t>
  </si>
  <si>
    <t>vAAALRY01_PL-4</t>
  </si>
  <si>
    <t>vAAALRY01_SC-1</t>
  </si>
  <si>
    <t>vAAALRY01_SC-2</t>
  </si>
  <si>
    <t>vBGFLRY01-0</t>
  </si>
  <si>
    <t>vBGFLRY01-1</t>
  </si>
  <si>
    <t>vBGFLRY01-2</t>
  </si>
  <si>
    <t>vBGFLRY01-3</t>
  </si>
  <si>
    <t>vBGFLRY01-4</t>
  </si>
  <si>
    <t>vBGFLRY01-5</t>
  </si>
  <si>
    <t>vCSCFLRY01_VM-0</t>
  </si>
  <si>
    <t>vCSCFLRY01_VM-1</t>
  </si>
  <si>
    <t>vCSCFLRY01_VM-10</t>
  </si>
  <si>
    <t>vCSCFLRY01_VM-11</t>
  </si>
  <si>
    <t>vCSCFLRY01_VM-2</t>
  </si>
  <si>
    <t>vCSCFLRY01_VM-3</t>
  </si>
  <si>
    <t>vCSCFLRY01_VM-4</t>
  </si>
  <si>
    <t>vCSCFLRY01_VM-5</t>
  </si>
  <si>
    <t>vCSCFLRY01_VM-6</t>
  </si>
  <si>
    <t>vCSCFLRY01_VM-7</t>
  </si>
  <si>
    <t>vCSCFLRY01_VM-8</t>
  </si>
  <si>
    <t>vCSCFLRY01_VM-9</t>
  </si>
  <si>
    <t>vDNSLRY01_PL-3</t>
  </si>
  <si>
    <t>vDNSLRY01_PL-4</t>
  </si>
  <si>
    <t>vDNSLRY01_SC-1</t>
  </si>
  <si>
    <t>vDNSLRY01_SC-2</t>
  </si>
  <si>
    <t>vEPGULRY01_epg_vsfo_pp-12</t>
  </si>
  <si>
    <t>vEPGULRY01_epg_vsfo_pp-13</t>
  </si>
  <si>
    <t>vEPGULRY01_epg_vsfo_pp-14</t>
  </si>
  <si>
    <t>vEPGULRY01_epg_vsfo_pp-15</t>
  </si>
  <si>
    <t>vEPGULRY01_epg_vsfo_pp-16</t>
  </si>
  <si>
    <t>vEPGULRY01_epg_vsfo_pp-17</t>
  </si>
  <si>
    <t>vEPGULRY02_epg_vRPs-31</t>
  </si>
  <si>
    <t>vEPGULRY02_epg_vRPs-32</t>
  </si>
  <si>
    <t>vEPGULRY02_epg_vsfo_pp-1</t>
  </si>
  <si>
    <t>vEPGULRY02_epg_vsfo_pp-10</t>
  </si>
  <si>
    <t>vEPGULRY02_epg_vsfo_pp-11</t>
  </si>
  <si>
    <t>vEPGULRY02_epg_vsfo_pp-12</t>
  </si>
  <si>
    <t>vEPGULRY02_epg_vsfo_pp-13</t>
  </si>
  <si>
    <t>vEPGULRY02_epg_vsfo_pp-14</t>
  </si>
  <si>
    <t>vEPGULRY02_epg_vsfo_pp-15</t>
  </si>
  <si>
    <t>vEPGULRY02_epg_vsfo_pp-16</t>
  </si>
  <si>
    <t>vEPGULRY02_epg_vsfo_pp-17</t>
  </si>
  <si>
    <t>vEPGULRY02_epg_vsfo_pp-2</t>
  </si>
  <si>
    <t>vEPGULRY02_epg_vsfo_pp-3</t>
  </si>
  <si>
    <t>vEPGULRY02_epg_vsfo_pp-4</t>
  </si>
  <si>
    <t>vEPGULRY02_epg_vsfo_pp-5</t>
  </si>
  <si>
    <t>vEPGULRY02_epg_vsfo_pp-6</t>
  </si>
  <si>
    <t>vEPGULRY02_epg_vsfo_pp-7</t>
  </si>
  <si>
    <t>vEPGULRY02_epg_vsfo_pp-8</t>
  </si>
  <si>
    <t>vEPGULRY02_epg_vsfo_pp-9</t>
  </si>
  <si>
    <t>vMMELRY01_GPB-025</t>
  </si>
  <si>
    <t>vMMELRY01_GPB-026</t>
  </si>
  <si>
    <t>vMRFLRY01-0</t>
  </si>
  <si>
    <t>vMRFLRY01-1</t>
  </si>
  <si>
    <t>vMTASLRY01_scaled_VM-0</t>
  </si>
  <si>
    <t>vMTASLRY01_scaled_VM-1</t>
  </si>
  <si>
    <t>vMTASLRY01_scaled_VM-10</t>
  </si>
  <si>
    <t>vMTASLRY01_scaled_VM-11</t>
  </si>
  <si>
    <t>vMTASLRY01_scaled_VM-12</t>
  </si>
  <si>
    <t>vMTASLRY01_scaled_VM-13</t>
  </si>
  <si>
    <t>vMTASLRY01_scaled_VM-14</t>
  </si>
  <si>
    <t>vMTASLRY01_scaled_VM-15</t>
  </si>
  <si>
    <t>vMTASLRY01_scaled_VM-2</t>
  </si>
  <si>
    <t>vMTASLRY01_scaled_VM-3</t>
  </si>
  <si>
    <t>vMTASLRY01_scaled_VM-4</t>
  </si>
  <si>
    <t>vMTASLRY01_scaled_VM-5</t>
  </si>
  <si>
    <t>vMTASLRY01_scaled_VM-6</t>
  </si>
  <si>
    <t>vMTASLRY01_scaled_VM-7</t>
  </si>
  <si>
    <t>vMTASLRY01_scaled_VM-8</t>
  </si>
  <si>
    <t>vMTASLRY01_scaled_VM-9</t>
  </si>
  <si>
    <t>vSBGLRY01_PL-0</t>
  </si>
  <si>
    <t>vSBGLRY01_PL-1</t>
  </si>
  <si>
    <t>vSBGLRY01_PL-2</t>
  </si>
  <si>
    <t>vSBGLRY01_PL-3</t>
  </si>
  <si>
    <t>vSBGLRY01_PL-4</t>
  </si>
  <si>
    <t>vSBGLRY01_PL-5</t>
  </si>
  <si>
    <t>vSBGLRY01_PL-6</t>
  </si>
  <si>
    <t>vSBGLRY01_PL-7</t>
  </si>
  <si>
    <t>vSBGLRY01_SC-1</t>
  </si>
  <si>
    <t>vSBGLRY01_SC-2</t>
  </si>
  <si>
    <t>vAAAESB01_PL-3</t>
  </si>
  <si>
    <t>vAAAESB01_PL-4</t>
  </si>
  <si>
    <t>vAAAESB01_SC-1</t>
  </si>
  <si>
    <t>vAAAESB01_SC-2</t>
  </si>
  <si>
    <t>vAFGESB01_vAFGESB01-DDC0</t>
  </si>
  <si>
    <t>vAFGESB01_vAFGESB01-DDC1</t>
  </si>
  <si>
    <t>vAFGESB01_vAFGESB01-MN-1</t>
  </si>
  <si>
    <t>vAFGESB01_vAFGESB01-MON-1</t>
  </si>
  <si>
    <t>vAFGESB01_vAFGESB01-SLB0</t>
  </si>
  <si>
    <t>vAFGESB01_vAFGESB01-SLB1</t>
  </si>
  <si>
    <t>vAFGESB01_vAFGESB01-TS0</t>
  </si>
  <si>
    <t>vAFGESB01_vAFGESB01-TS1</t>
  </si>
  <si>
    <t>vBGFESB01-1</t>
  </si>
  <si>
    <t>vBGFESB01-2</t>
  </si>
  <si>
    <t>vBGFESB01-3</t>
  </si>
  <si>
    <t>vBGFESB01-4</t>
  </si>
  <si>
    <t>vBGFESB01-5</t>
  </si>
  <si>
    <t>vCSCFESB01_VM-0</t>
  </si>
  <si>
    <t>vCSCFESB01_VM-1</t>
  </si>
  <si>
    <t>vCSCFESB01_VM-10</t>
  </si>
  <si>
    <t>vCSCFESB01_VM-11</t>
  </si>
  <si>
    <t>vCSCFESB01_VM-12</t>
  </si>
  <si>
    <t>vCSCFESB01_VM-2</t>
  </si>
  <si>
    <t>vCSCFESB01_VM-3</t>
  </si>
  <si>
    <t>vCSCFESB01_VM-4</t>
  </si>
  <si>
    <t>vCSCFESB01_VM-5</t>
  </si>
  <si>
    <t>vCSCFESB01_VM-6</t>
  </si>
  <si>
    <t>vCSCFESB01_VM-7</t>
  </si>
  <si>
    <t>vCSCFESB01_VM-8</t>
  </si>
  <si>
    <t>vCSCFESB01_VM-9</t>
  </si>
  <si>
    <t>vDNSESB01_PL-3</t>
  </si>
  <si>
    <t>vDNSESB01_PL-4</t>
  </si>
  <si>
    <t>vDNSESB01_SC-1</t>
  </si>
  <si>
    <t>vDNSESB01_SC-2</t>
  </si>
  <si>
    <t>vEPGUESB01_epg_vRPs-31</t>
  </si>
  <si>
    <t>vEPGUESB01_epg_vRPs-32</t>
  </si>
  <si>
    <t>vEPGUESB01_epg_vsfo_pp-1</t>
  </si>
  <si>
    <t>vEPGUESB01_epg_vsfo_pp-10</t>
  </si>
  <si>
    <t>vEPGUESB01_epg_vsfo_pp-11</t>
  </si>
  <si>
    <t>vEPGUESB01_epg_vsfo_pp-12</t>
  </si>
  <si>
    <t>vEPGUESB01_epg_vsfo_pp-13</t>
  </si>
  <si>
    <t>vEPGUESB01_epg_vsfo_pp-14</t>
  </si>
  <si>
    <t>vEPGUESB01_epg_vsfo_pp-15</t>
  </si>
  <si>
    <t>vEPGUESB01_epg_vsfo_pp-16</t>
  </si>
  <si>
    <t>vEPGUESB01_epg_vsfo_pp-17</t>
  </si>
  <si>
    <t>vEPGUESB01_epg_vsfo_pp-2</t>
  </si>
  <si>
    <t>vEPGUESB01_epg_vsfo_pp-3</t>
  </si>
  <si>
    <t>vEPGUESB01_epg_vsfo_pp-4</t>
  </si>
  <si>
    <t>vEPGUESB01_epg_vsfo_pp-5</t>
  </si>
  <si>
    <t>vEPGUESB01_epg_vsfo_pp-6</t>
  </si>
  <si>
    <t>vEPGUESB01_epg_vsfo_pp-7</t>
  </si>
  <si>
    <t>vEPGUESB01_epg_vsfo_pp-8</t>
  </si>
  <si>
    <t>vEPGUESB01_epg_vsfo_pp-9</t>
  </si>
  <si>
    <t>vEPGUESB02_epg_vRPs-31</t>
  </si>
  <si>
    <t>vEPGUESB02_epg_vRPs-32</t>
  </si>
  <si>
    <t>vEPGUESB02_epg_vsfo_pp-1</t>
  </si>
  <si>
    <t>vEPGUESB02_epg_vsfo_pp-10</t>
  </si>
  <si>
    <t>vEPGUESB02_epg_vsfo_pp-11</t>
  </si>
  <si>
    <t>vEPGUESB02_epg_vsfo_pp-12</t>
  </si>
  <si>
    <t>vEPGUESB02_epg_vsfo_pp-13</t>
  </si>
  <si>
    <t>vEPGUESB02_epg_vsfo_pp-14</t>
  </si>
  <si>
    <t>vEPGUESB02_epg_vsfo_pp-15</t>
  </si>
  <si>
    <t>vEPGUESB02_epg_vsfo_pp-16</t>
  </si>
  <si>
    <t>vEPGUESB02_epg_vsfo_pp-17</t>
  </si>
  <si>
    <t>vEPGUESB02_epg_vsfo_pp-2</t>
  </si>
  <si>
    <t>vEPGUESB02_epg_vsfo_pp-3</t>
  </si>
  <si>
    <t>vEPGUESB02_epg_vsfo_pp-4</t>
  </si>
  <si>
    <t>vEPGUESB02_epg_vsfo_pp-5</t>
  </si>
  <si>
    <t>vEPGUESB02_epg_vsfo_pp-6</t>
  </si>
  <si>
    <t>vEPGUESB02_epg_vsfo_pp-7</t>
  </si>
  <si>
    <t>vEPGUESB02_epg_vsfo_pp-8</t>
  </si>
  <si>
    <t>vEPGUESB02_epg_vsfo_pp-9</t>
  </si>
  <si>
    <t>vMMEESB01_GPB-025</t>
  </si>
  <si>
    <t>vMMEESB01_GPB-026</t>
  </si>
  <si>
    <t>vMRFESB01-0</t>
  </si>
  <si>
    <t>vMRFESB01-1</t>
  </si>
  <si>
    <t>vMTASESB01_scaled_VM-10</t>
  </si>
  <si>
    <t>vMTASESB01_scaled_VM-11</t>
  </si>
  <si>
    <t>vMTASESB01_scaled_VM-12</t>
  </si>
  <si>
    <t>vMTASESB01_scaled_VM-13</t>
  </si>
  <si>
    <t>vMTASESB01_scaled_VM-14</t>
  </si>
  <si>
    <t>vMTASESB01_scaled_VM-15</t>
  </si>
  <si>
    <t>vMTASESB01_scaled_VM-4</t>
  </si>
  <si>
    <t>vMTASESB01_scaled_VM-5</t>
  </si>
  <si>
    <t>vMTASESB01_scaled_VM-6</t>
  </si>
  <si>
    <t>vMTASESB01_scaled_VM-7</t>
  </si>
  <si>
    <t>vMTASESB01_scaled_VM-8</t>
  </si>
  <si>
    <t>vMTASESB01_scaled_VM-9</t>
  </si>
  <si>
    <t>vaat</t>
  </si>
  <si>
    <t>AAA_PL</t>
  </si>
  <si>
    <t>AAA_SC</t>
  </si>
  <si>
    <t>CSCF_VM</t>
  </si>
  <si>
    <t>DNS_PL</t>
  </si>
  <si>
    <t>DNS_SC</t>
  </si>
  <si>
    <t>EPGU_VRP</t>
  </si>
  <si>
    <t>AFG_DDC</t>
  </si>
  <si>
    <t>AFG_SLB</t>
  </si>
  <si>
    <t>AFG_TS</t>
  </si>
  <si>
    <t>AFG_MON</t>
  </si>
  <si>
    <t>BGF_VM</t>
  </si>
  <si>
    <t>MRF_VM</t>
  </si>
  <si>
    <t>DSC-SC</t>
  </si>
  <si>
    <t>AAT_VM</t>
  </si>
  <si>
    <t>EIR_LRY_PL-1</t>
  </si>
  <si>
    <t>EIR_LRY_PL-2</t>
  </si>
  <si>
    <t>EIR_ESB_PL-1</t>
  </si>
  <si>
    <t>EIR_ESB_PL-2</t>
  </si>
  <si>
    <t>IPWEDNS_SC</t>
  </si>
  <si>
    <t>WMG_VSFO</t>
  </si>
  <si>
    <t>HSS-PL</t>
  </si>
  <si>
    <t>HSS-SC</t>
  </si>
  <si>
    <t>vEPGCESB01_vsfo-cp-5</t>
  </si>
  <si>
    <t>vEPGCESB01_vsfo-cp-6</t>
  </si>
  <si>
    <t>vEPGCESB01_vsfo-cp-7</t>
  </si>
  <si>
    <t>vEPGCESB01_vsfo-cp-8</t>
  </si>
  <si>
    <t>vEPGCESB01_vsfo-cp-9</t>
  </si>
  <si>
    <t>vEPGCLRY01_vsfo-cp-5</t>
  </si>
  <si>
    <t>vEPGCLRY01_vsfo-cp-6</t>
  </si>
  <si>
    <t>vEPGCLRY01_vsfo-cp-7</t>
  </si>
  <si>
    <t>vEPGCLRY01_vsfo-cp-8</t>
  </si>
  <si>
    <t>vEPGCLRY01_vsfo-cp-9</t>
  </si>
  <si>
    <t>Min_VMs</t>
  </si>
  <si>
    <t>Depends</t>
  </si>
  <si>
    <t>MME_NCB,</t>
  </si>
  <si>
    <t>MME_FSB,MME_NCB</t>
  </si>
  <si>
    <t>MME_FSB,</t>
  </si>
  <si>
    <t>EPGU_VSFO_PP,</t>
  </si>
  <si>
    <t>EPGU_VRP,</t>
  </si>
  <si>
    <t>EPGC_VRP,</t>
  </si>
  <si>
    <t>EPGC_VSFO_CP,</t>
  </si>
  <si>
    <t>EIR01</t>
  </si>
  <si>
    <t>AAA01</t>
  </si>
  <si>
    <t>BGF01</t>
  </si>
  <si>
    <t>CSCF01</t>
  </si>
  <si>
    <t>CUDB01</t>
  </si>
  <si>
    <t>CUDB02</t>
  </si>
  <si>
    <t>DNS01</t>
  </si>
  <si>
    <t>DSC01</t>
  </si>
  <si>
    <t>EPG01</t>
  </si>
  <si>
    <t>EPG02</t>
  </si>
  <si>
    <t>HLR01</t>
  </si>
  <si>
    <t>HSS01</t>
  </si>
  <si>
    <t>HSS02</t>
  </si>
  <si>
    <t>IPW01</t>
  </si>
  <si>
    <t>MME01</t>
  </si>
  <si>
    <t>MRF01</t>
  </si>
  <si>
    <t>MSC01</t>
  </si>
  <si>
    <t>MSC02</t>
  </si>
  <si>
    <t>MTAS01</t>
  </si>
  <si>
    <t>SBG01</t>
  </si>
  <si>
    <t>SCEF01</t>
  </si>
  <si>
    <t>WMG01</t>
  </si>
  <si>
    <t>EDA01</t>
  </si>
  <si>
    <t>AFG01</t>
  </si>
  <si>
    <t>NTE01</t>
  </si>
  <si>
    <t>AAT01</t>
  </si>
  <si>
    <t>AAA02</t>
  </si>
  <si>
    <t>Index</t>
  </si>
  <si>
    <t>Check_Max_VMS</t>
  </si>
  <si>
    <t>Check_Min_VMS</t>
  </si>
  <si>
    <t>SCALE_OUT</t>
  </si>
  <si>
    <t>vEPGUESB03_epg_vRPs-31</t>
  </si>
  <si>
    <t>vEPGUESB03_epg_vRPs-32</t>
  </si>
  <si>
    <t>vEPGUESB03_epg_vsfo_pp-1</t>
  </si>
  <si>
    <t>vEPGUESB03_epg_vsfo_pp-10</t>
  </si>
  <si>
    <t>vEPGUESB03_epg_vsfo_pp-11</t>
  </si>
  <si>
    <t>vEPGUESB03_epg_vsfo_pp-12</t>
  </si>
  <si>
    <t>vEPGUESB03_epg_vsfo_pp-13</t>
  </si>
  <si>
    <t>vEPGUESB03_epg_vsfo_pp-14</t>
  </si>
  <si>
    <t>vEPGUESB03_epg_vsfo_pp-15</t>
  </si>
  <si>
    <t>vEPGUESB03_epg_vsfo_pp-16</t>
  </si>
  <si>
    <t>vEPGUESB03_epg_vsfo_pp-17</t>
  </si>
  <si>
    <t>vEPGUESB03_epg_vsfo_pp-2</t>
  </si>
  <si>
    <t>vEPGUESB03_epg_vsfo_pp-3</t>
  </si>
  <si>
    <t>vEPGUESB03_epg_vsfo_pp-4</t>
  </si>
  <si>
    <t>vEPGUESB03_epg_vsfo_pp-5</t>
  </si>
  <si>
    <t>vEPGUESB03_epg_vsfo_pp-6</t>
  </si>
  <si>
    <t>vEPGUESB03_epg_vsfo_pp-7</t>
  </si>
  <si>
    <t>vEPGUESB03_epg_vsfo_pp-8</t>
  </si>
  <si>
    <t>vEPGUESB03_epg_vsfo_pp-9</t>
  </si>
  <si>
    <t>EPG03</t>
  </si>
  <si>
    <t>SCALE_OUT new EPG-U</t>
  </si>
  <si>
    <t>vEPGULRY03_epg_vRPs-31</t>
  </si>
  <si>
    <t>vEPGULRY03_epg_vRPs-32</t>
  </si>
  <si>
    <t>vEPGULRY03_epg_vsfo_pp-1</t>
  </si>
  <si>
    <t>vEPGULRY03_epg_vsfo_pp-10</t>
  </si>
  <si>
    <t>vEPGULRY03_epg_vsfo_pp-11</t>
  </si>
  <si>
    <t>vEPGULRY03_epg_vsfo_pp-12</t>
  </si>
  <si>
    <t>vEPGULRY03_epg_vsfo_pp-13</t>
  </si>
  <si>
    <t>vEPGULRY03_epg_vsfo_pp-14</t>
  </si>
  <si>
    <t>vEPGULRY03_epg_vsfo_pp-15</t>
  </si>
  <si>
    <t>vEPGULRY03_epg_vsfo_pp-16</t>
  </si>
  <si>
    <t>vEPGULRY03_epg_vsfo_pp-17</t>
  </si>
  <si>
    <t>vEPGULRY03_epg_vsfo_pp-2</t>
  </si>
  <si>
    <t>vEPGULRY03_epg_vsfo_pp-3</t>
  </si>
  <si>
    <t>vEPGULRY03_epg_vsfo_pp-4</t>
  </si>
  <si>
    <t>vEPGULRY03_epg_vsfo_pp-5</t>
  </si>
  <si>
    <t>vEPGULRY03_epg_vsfo_pp-6</t>
  </si>
  <si>
    <t>vEPGULRY03_epg_vsfo_pp-7</t>
  </si>
  <si>
    <t>vEPGULRY03_epg_vsfo_pp-8</t>
  </si>
  <si>
    <t>vEPGULRY03_epg_vsfo_pp-9</t>
  </si>
  <si>
    <t>p-clesb01-csu-3001</t>
  </si>
  <si>
    <t>SCALE_OUT_1</t>
  </si>
  <si>
    <t>p-clesb01-csu-3002</t>
  </si>
  <si>
    <t>p-clesb01-csu-3003</t>
  </si>
  <si>
    <t>p-clesb01-csu-3004</t>
  </si>
  <si>
    <t>p-clesb01-csu-3005</t>
  </si>
  <si>
    <t>p-clesb01-csu-3006</t>
  </si>
  <si>
    <t>p-clesb01-csu-3007</t>
  </si>
  <si>
    <t>p-cllry01-csu-3008</t>
  </si>
  <si>
    <t>p-cllry01-csu-3009</t>
  </si>
  <si>
    <t>p-cllry01-csu-3010</t>
  </si>
  <si>
    <t>p-cllry01-csu-3011</t>
  </si>
  <si>
    <t>p-cllry01-csu-3012</t>
  </si>
  <si>
    <t>p-cllry01-csu-3013</t>
  </si>
  <si>
    <t>p-cllry01-csu-3014</t>
  </si>
  <si>
    <t>SCALE_OUT with new Servers 30XX</t>
  </si>
  <si>
    <t>SCALE_UP_LRY_AVZ01</t>
  </si>
  <si>
    <t>DELETE</t>
  </si>
  <si>
    <t>SET_DEFAULT_SERVER</t>
  </si>
  <si>
    <t>DEFAULT_CORE_24</t>
  </si>
  <si>
    <t>SCALE_UP AVZ01 LRY with Servers 25 vCPUS</t>
  </si>
  <si>
    <t>DC_ATF</t>
  </si>
  <si>
    <t>vMMEATF01_FSB1-001</t>
  </si>
  <si>
    <t>vMMEATF01_FSB2-001</t>
  </si>
  <si>
    <t>vMMEATF01_GPB-001</t>
  </si>
  <si>
    <t>vMMEATF01_GPB-002</t>
  </si>
  <si>
    <t>vMMEATF01_GPB-003</t>
  </si>
  <si>
    <t>vMMEATF01_GPB-004</t>
  </si>
  <si>
    <t>vMMEATF01_GPB-005</t>
  </si>
  <si>
    <t>vMMEATF01_GPB-006</t>
  </si>
  <si>
    <t>vMMEATF01_GPB-007</t>
  </si>
  <si>
    <t>vMMEATF01_GPB-008</t>
  </si>
  <si>
    <t>vMMEATF01_GPB-009</t>
  </si>
  <si>
    <t>vMMEATF01_GPB-010</t>
  </si>
  <si>
    <t>vMMEATF01_GPB-011</t>
  </si>
  <si>
    <t>vMMEATF01_GPB-012</t>
  </si>
  <si>
    <t>vMMEATF01_GPB-013</t>
  </si>
  <si>
    <t>vMMEATF01_GPB-014</t>
  </si>
  <si>
    <t>vMMEATF01_GPB-015</t>
  </si>
  <si>
    <t>vMMEATF01_GPB-016</t>
  </si>
  <si>
    <t>vMMEATF01_GPB-017</t>
  </si>
  <si>
    <t>vMMEATF01_GPB-018</t>
  </si>
  <si>
    <t>vMMEATF01_GPB-019</t>
  </si>
  <si>
    <t>vMMEATF01_GPB-020</t>
  </si>
  <si>
    <t>vMMEATF01_GPB-021</t>
  </si>
  <si>
    <t>vMMEATF01_GPB-022</t>
  </si>
  <si>
    <t>vMMEATF01_GPB-023</t>
  </si>
  <si>
    <t>vMMEATF01_GPB-024</t>
  </si>
  <si>
    <t>vMMEATF01_GPB-025</t>
  </si>
  <si>
    <t>vMMEATF01_GPB-026</t>
  </si>
  <si>
    <t>vMMEATF01_NCB-001</t>
  </si>
  <si>
    <t>vMMEATF01_NCB-002</t>
  </si>
  <si>
    <t>clatf01-vapp1-ceeaz01</t>
  </si>
  <si>
    <t>vMMECHI01_FSB1-001</t>
  </si>
  <si>
    <t>vMMECHI01_FSB2-001</t>
  </si>
  <si>
    <t>vMMECHI01_GPB-001</t>
  </si>
  <si>
    <t>vMMECHI01_GPB-002</t>
  </si>
  <si>
    <t>vMMECHI01_GPB-003</t>
  </si>
  <si>
    <t>vMMECHI01_GPB-004</t>
  </si>
  <si>
    <t>vMMECHI01_GPB-005</t>
  </si>
  <si>
    <t>vMMECHI01_GPB-006</t>
  </si>
  <si>
    <t>vMMECHI01_GPB-007</t>
  </si>
  <si>
    <t>vMMECHI01_GPB-008</t>
  </si>
  <si>
    <t>vMMECHI01_GPB-009</t>
  </si>
  <si>
    <t>vMMECHI01_GPB-010</t>
  </si>
  <si>
    <t>vMMECHI01_GPB-011</t>
  </si>
  <si>
    <t>vMMECHI01_GPB-012</t>
  </si>
  <si>
    <t>vMMECHI01_GPB-013</t>
  </si>
  <si>
    <t>vMMECHI01_GPB-014</t>
  </si>
  <si>
    <t>vMMECHI01_GPB-015</t>
  </si>
  <si>
    <t>vMMECHI01_GPB-016</t>
  </si>
  <si>
    <t>vMMECHI01_GPB-017</t>
  </si>
  <si>
    <t>vMMECHI01_GPB-018</t>
  </si>
  <si>
    <t>vMMECHI01_GPB-019</t>
  </si>
  <si>
    <t>vMMECHI01_GPB-020</t>
  </si>
  <si>
    <t>vMMECHI01_GPB-021</t>
  </si>
  <si>
    <t>vMMECHI01_GPB-022</t>
  </si>
  <si>
    <t>vMMECHI01_GPB-023</t>
  </si>
  <si>
    <t>vMMECHI01_GPB-024</t>
  </si>
  <si>
    <t>vMMECHI01_GPB-025</t>
  </si>
  <si>
    <t>vMMECHI01_GPB-026</t>
  </si>
  <si>
    <t>vMMECHI01_NCB-001</t>
  </si>
  <si>
    <t>vMMECHI01_NCB-002</t>
  </si>
  <si>
    <t>DC_CHI</t>
  </si>
  <si>
    <t>clchi01-vapp1-ceeaz01</t>
  </si>
  <si>
    <t>Creation of DC - Chillan</t>
  </si>
  <si>
    <t>Creation of DC - Antofagasta</t>
  </si>
  <si>
    <t>vEPGCATF01_vrp-31</t>
  </si>
  <si>
    <t>vEPGCATF01_vrp-32</t>
  </si>
  <si>
    <t>vEPGCATF01_vsfo-cp-1</t>
  </si>
  <si>
    <t>vEPGCATF01_vsfo-cp-2</t>
  </si>
  <si>
    <t>vEPGCATF01_vsfo-cp-3</t>
  </si>
  <si>
    <t>vEPGCATF01_vsfo-cp-4</t>
  </si>
  <si>
    <t>vEPGUATF01_epg_vRPs-31</t>
  </si>
  <si>
    <t>vEPGUATF01_epg_vRPs-32</t>
  </si>
  <si>
    <t>vEPGUATF01_epg_vsfo_pp-1</t>
  </si>
  <si>
    <t>vEPGUATF01_epg_vsfo_pp-10</t>
  </si>
  <si>
    <t>vEPGUATF01_epg_vsfo_pp-11</t>
  </si>
  <si>
    <t>vEPGUATF01_epg_vsfo_pp-12</t>
  </si>
  <si>
    <t>vEPGUATF01_epg_vsfo_pp-13</t>
  </si>
  <si>
    <t>vEPGUATF01_epg_vsfo_pp-14</t>
  </si>
  <si>
    <t>vEPGUATF01_epg_vsfo_pp-15</t>
  </si>
  <si>
    <t>vEPGUATF01_epg_vsfo_pp-16</t>
  </si>
  <si>
    <t>vEPGUATF01_epg_vsfo_pp-17</t>
  </si>
  <si>
    <t>vEPGUATF01_epg_vsfo_pp-2</t>
  </si>
  <si>
    <t>vEPGUATF01_epg_vsfo_pp-3</t>
  </si>
  <si>
    <t>vEPGUATF01_epg_vsfo_pp-4</t>
  </si>
  <si>
    <t>vEPGUATF01_epg_vsfo_pp-5</t>
  </si>
  <si>
    <t>vEPGUATF01_epg_vsfo_pp-6</t>
  </si>
  <si>
    <t>vEPGUATF01_epg_vsfo_pp-7</t>
  </si>
  <si>
    <t>vEPGUATF01_epg_vsfo_pp-8</t>
  </si>
  <si>
    <t>vEPGUATF01_epg_vsfo_pp-9</t>
  </si>
  <si>
    <t>clatf01-vapp1-ceeaz04</t>
  </si>
  <si>
    <t>vEPGCCHI01_vrp-31</t>
  </si>
  <si>
    <t>vEPGCCHI01_vrp-32</t>
  </si>
  <si>
    <t>vEPGCCHI01_vsfo-cp-1</t>
  </si>
  <si>
    <t>vEPGCCHI01_vsfo-cp-2</t>
  </si>
  <si>
    <t>vEPGCCHI01_vsfo-cp-3</t>
  </si>
  <si>
    <t>vEPGCCHI01_vsfo-cp-4</t>
  </si>
  <si>
    <t>vEPGUCHI01_epg_vRPs-31</t>
  </si>
  <si>
    <t>vEPGUCHI01_epg_vRPs-32</t>
  </si>
  <si>
    <t>vEPGUCHI01_epg_vsfo_pp-1</t>
  </si>
  <si>
    <t>vEPGUCHI01_epg_vsfo_pp-10</t>
  </si>
  <si>
    <t>vEPGUCHI01_epg_vsfo_pp-11</t>
  </si>
  <si>
    <t>vEPGUCHI01_epg_vsfo_pp-12</t>
  </si>
  <si>
    <t>vEPGUCHI01_epg_vsfo_pp-13</t>
  </si>
  <si>
    <t>vEPGUCHI01_epg_vsfo_pp-14</t>
  </si>
  <si>
    <t>vEPGUCHI01_epg_vsfo_pp-15</t>
  </si>
  <si>
    <t>vEPGUCHI01_epg_vsfo_pp-16</t>
  </si>
  <si>
    <t>vEPGUCHI01_epg_vsfo_pp-17</t>
  </si>
  <si>
    <t>vEPGUCHI01_epg_vsfo_pp-2</t>
  </si>
  <si>
    <t>vEPGUCHI01_epg_vsfo_pp-3</t>
  </si>
  <si>
    <t>vEPGUCHI01_epg_vsfo_pp-4</t>
  </si>
  <si>
    <t>vEPGUCHI01_epg_vsfo_pp-5</t>
  </si>
  <si>
    <t>vEPGUCHI01_epg_vsfo_pp-6</t>
  </si>
  <si>
    <t>vEPGUCHI01_epg_vsfo_pp-7</t>
  </si>
  <si>
    <t>vEPGUCHI01_epg_vsfo_pp-8</t>
  </si>
  <si>
    <t>vEPGUCHI01_epg_vsfo_pp-9</t>
  </si>
  <si>
    <t>clchi01-vapp1-ceeaz04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</si>
</sst>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4"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workbookViewId="0">
      <pane ySplit="1" topLeftCell="A238" activePane="bottomLeft" state="frozen"/>
      <selection pane="bottomLeft" activeCell="C194" sqref="C194:C207"/>
    </sheetView>
  </sheetViews>
  <sheetFormatPr baseColWidth="10" defaultColWidth="9.140625" defaultRowHeight="15" x14ac:dyDescent="0.25"/>
  <cols>
    <col min="1" max="1" width="28.28515625" style="4" bestFit="1" customWidth="1"/>
    <col min="2" max="2" width="20.42578125" style="4" bestFit="1" customWidth="1"/>
    <col min="3" max="3" width="22.85546875" style="4" bestFit="1" customWidth="1"/>
    <col min="4" max="4" width="12" style="4" bestFit="1" customWidth="1"/>
    <col min="5" max="5" width="21.5703125" style="4" bestFit="1" customWidth="1"/>
    <col min="6" max="6" width="10.7109375" style="4" bestFit="1" customWidth="1"/>
    <col min="7" max="7" width="9.140625" style="4"/>
    <col min="8" max="8" width="15.28515625" bestFit="1" customWidth="1"/>
    <col min="9" max="9" width="15.5703125" customWidth="1"/>
  </cols>
  <sheetData>
    <row r="1" spans="1:7" x14ac:dyDescent="0.25">
      <c r="A1" s="5" t="s">
        <v>214</v>
      </c>
      <c r="B1" s="5" t="s">
        <v>215</v>
      </c>
      <c r="C1" s="2" t="s">
        <v>0</v>
      </c>
      <c r="D1" s="2" t="s">
        <v>213</v>
      </c>
      <c r="E1" s="3" t="s">
        <v>197</v>
      </c>
      <c r="F1" s="3" t="s">
        <v>268</v>
      </c>
      <c r="G1" s="3" t="s">
        <v>283</v>
      </c>
    </row>
    <row r="2" spans="1:7" x14ac:dyDescent="0.25">
      <c r="A2" t="s">
        <v>222</v>
      </c>
      <c r="B2" t="s">
        <v>204</v>
      </c>
      <c r="C2" t="s">
        <v>107</v>
      </c>
      <c r="D2" s="11">
        <f>INDEX(Server_Types!A:A,MATCH(G2,Server_Types!H:H,0))</f>
        <v>0</v>
      </c>
      <c r="E2" t="s">
        <v>6</v>
      </c>
      <c r="F2" s="9" t="str">
        <f>IFERROR(UPPER(MID(C2,5,3)),"default")</f>
        <v>LRY</v>
      </c>
      <c r="G2">
        <v>68</v>
      </c>
    </row>
    <row r="3" spans="1:7" x14ac:dyDescent="0.25">
      <c r="A3" t="s">
        <v>222</v>
      </c>
      <c r="B3" t="s">
        <v>204</v>
      </c>
      <c r="C3" t="s">
        <v>108</v>
      </c>
      <c r="D3" s="11">
        <f>INDEX(Server_Types!A:A,MATCH(G3,Server_Types!H:H,0))</f>
        <v>0</v>
      </c>
      <c r="E3" t="s">
        <v>7</v>
      </c>
      <c r="F3" s="9" t="str">
        <f t="shared" ref="F3:F66" si="0">IFERROR(UPPER(MID(C3,5,3)),"default")</f>
        <v>LRY</v>
      </c>
      <c r="G3">
        <v>68</v>
      </c>
    </row>
    <row r="4" spans="1:7" x14ac:dyDescent="0.25">
      <c r="A4" t="s">
        <v>222</v>
      </c>
      <c r="B4" t="s">
        <v>204</v>
      </c>
      <c r="C4" t="s">
        <v>109</v>
      </c>
      <c r="D4" s="11">
        <f>INDEX(Server_Types!A:A,MATCH(G4,Server_Types!H:H,0))</f>
        <v>0</v>
      </c>
      <c r="E4" t="s">
        <v>7</v>
      </c>
      <c r="F4" s="9" t="str">
        <f t="shared" si="0"/>
        <v>LRY</v>
      </c>
      <c r="G4">
        <v>68</v>
      </c>
    </row>
    <row r="5" spans="1:7" x14ac:dyDescent="0.25">
      <c r="A5" t="s">
        <v>222</v>
      </c>
      <c r="B5" t="s">
        <v>204</v>
      </c>
      <c r="C5" t="s">
        <v>110</v>
      </c>
      <c r="D5" s="11">
        <f>INDEX(Server_Types!A:A,MATCH(G5,Server_Types!H:H,0))</f>
        <v>0</v>
      </c>
      <c r="E5" t="s">
        <v>8</v>
      </c>
      <c r="F5" s="9" t="str">
        <f t="shared" si="0"/>
        <v>LRY</v>
      </c>
      <c r="G5">
        <v>68</v>
      </c>
    </row>
    <row r="6" spans="1:7" x14ac:dyDescent="0.25">
      <c r="A6" t="s">
        <v>222</v>
      </c>
      <c r="B6" t="s">
        <v>204</v>
      </c>
      <c r="C6" t="s">
        <v>111</v>
      </c>
      <c r="D6" s="11">
        <f>INDEX(Server_Types!A:A,MATCH(G6,Server_Types!H:H,0))</f>
        <v>0</v>
      </c>
      <c r="E6" t="s">
        <v>7</v>
      </c>
      <c r="F6" s="9" t="str">
        <f t="shared" si="0"/>
        <v>LRY</v>
      </c>
      <c r="G6">
        <v>68</v>
      </c>
    </row>
    <row r="7" spans="1:7" x14ac:dyDescent="0.25">
      <c r="A7" t="s">
        <v>222</v>
      </c>
      <c r="B7" t="s">
        <v>204</v>
      </c>
      <c r="C7" t="s">
        <v>112</v>
      </c>
      <c r="D7" s="11">
        <f>INDEX(Server_Types!A:A,MATCH(G7,Server_Types!H:H,0))</f>
        <v>0</v>
      </c>
      <c r="E7" t="s">
        <v>6</v>
      </c>
      <c r="F7" s="9" t="str">
        <f t="shared" si="0"/>
        <v>LRY</v>
      </c>
      <c r="G7">
        <v>68</v>
      </c>
    </row>
    <row r="8" spans="1:7" x14ac:dyDescent="0.25">
      <c r="A8" t="s">
        <v>222</v>
      </c>
      <c r="B8" t="s">
        <v>204</v>
      </c>
      <c r="C8" t="s">
        <v>113</v>
      </c>
      <c r="D8" s="11">
        <f>INDEX(Server_Types!A:A,MATCH(G8,Server_Types!H:H,0))</f>
        <v>0</v>
      </c>
      <c r="E8" t="s">
        <v>7</v>
      </c>
      <c r="F8" s="9" t="str">
        <f t="shared" si="0"/>
        <v>LRY</v>
      </c>
      <c r="G8">
        <v>68</v>
      </c>
    </row>
    <row r="9" spans="1:7" x14ac:dyDescent="0.25">
      <c r="A9" t="s">
        <v>222</v>
      </c>
      <c r="B9" t="s">
        <v>204</v>
      </c>
      <c r="C9" t="s">
        <v>114</v>
      </c>
      <c r="D9" s="11">
        <f>INDEX(Server_Types!A:A,MATCH(G9,Server_Types!H:H,0))</f>
        <v>0</v>
      </c>
      <c r="E9" t="s">
        <v>7</v>
      </c>
      <c r="F9" s="9" t="str">
        <f t="shared" si="0"/>
        <v>LRY</v>
      </c>
      <c r="G9">
        <v>68</v>
      </c>
    </row>
    <row r="10" spans="1:7" x14ac:dyDescent="0.25">
      <c r="A10" t="s">
        <v>222</v>
      </c>
      <c r="B10" t="s">
        <v>204</v>
      </c>
      <c r="C10" t="s">
        <v>115</v>
      </c>
      <c r="D10" s="11">
        <f>INDEX(Server_Types!A:A,MATCH(G10,Server_Types!H:H,0))</f>
        <v>0</v>
      </c>
      <c r="E10" t="s">
        <v>6</v>
      </c>
      <c r="F10" s="9" t="str">
        <f t="shared" si="0"/>
        <v>LRY</v>
      </c>
      <c r="G10">
        <v>68</v>
      </c>
    </row>
    <row r="11" spans="1:7" x14ac:dyDescent="0.25">
      <c r="A11" t="s">
        <v>222</v>
      </c>
      <c r="B11" t="s">
        <v>204</v>
      </c>
      <c r="C11" t="s">
        <v>116</v>
      </c>
      <c r="D11" s="11">
        <f>INDEX(Server_Types!A:A,MATCH(G11,Server_Types!H:H,0))</f>
        <v>0</v>
      </c>
      <c r="E11" t="s">
        <v>7</v>
      </c>
      <c r="F11" s="9" t="str">
        <f t="shared" si="0"/>
        <v>LRY</v>
      </c>
      <c r="G11">
        <v>68</v>
      </c>
    </row>
    <row r="12" spans="1:7" x14ac:dyDescent="0.25">
      <c r="A12" t="s">
        <v>222</v>
      </c>
      <c r="B12" t="s">
        <v>204</v>
      </c>
      <c r="C12" t="s">
        <v>117</v>
      </c>
      <c r="D12" s="11">
        <f>INDEX(Server_Types!A:A,MATCH(G12,Server_Types!H:H,0))</f>
        <v>0</v>
      </c>
      <c r="E12" t="s">
        <v>7</v>
      </c>
      <c r="F12" s="9" t="str">
        <f t="shared" si="0"/>
        <v>LRY</v>
      </c>
      <c r="G12">
        <v>68</v>
      </c>
    </row>
    <row r="13" spans="1:7" x14ac:dyDescent="0.25">
      <c r="A13" t="s">
        <v>222</v>
      </c>
      <c r="B13" t="s">
        <v>204</v>
      </c>
      <c r="C13" t="s">
        <v>118</v>
      </c>
      <c r="D13" s="11">
        <f>INDEX(Server_Types!A:A,MATCH(G13,Server_Types!H:H,0))</f>
        <v>0</v>
      </c>
      <c r="E13" t="s">
        <v>6</v>
      </c>
      <c r="F13" s="9" t="str">
        <f t="shared" si="0"/>
        <v>LRY</v>
      </c>
      <c r="G13">
        <v>68</v>
      </c>
    </row>
    <row r="14" spans="1:7" x14ac:dyDescent="0.25">
      <c r="A14" t="s">
        <v>222</v>
      </c>
      <c r="B14" t="s">
        <v>204</v>
      </c>
      <c r="C14" t="s">
        <v>119</v>
      </c>
      <c r="D14" s="11">
        <f>INDEX(Server_Types!A:A,MATCH(G14,Server_Types!H:H,0))</f>
        <v>0</v>
      </c>
      <c r="E14" t="s">
        <v>6</v>
      </c>
      <c r="F14" s="9" t="str">
        <f t="shared" si="0"/>
        <v>LRY</v>
      </c>
      <c r="G14">
        <v>68</v>
      </c>
    </row>
    <row r="15" spans="1:7" x14ac:dyDescent="0.25">
      <c r="A15" t="s">
        <v>222</v>
      </c>
      <c r="B15" t="s">
        <v>204</v>
      </c>
      <c r="C15" t="s">
        <v>120</v>
      </c>
      <c r="D15" s="11">
        <f>INDEX(Server_Types!A:A,MATCH(G15,Server_Types!H:H,0))</f>
        <v>0</v>
      </c>
      <c r="E15" t="s">
        <v>7</v>
      </c>
      <c r="F15" s="9" t="str">
        <f t="shared" si="0"/>
        <v>LRY</v>
      </c>
      <c r="G15">
        <v>68</v>
      </c>
    </row>
    <row r="16" spans="1:7" x14ac:dyDescent="0.25">
      <c r="A16" t="s">
        <v>222</v>
      </c>
      <c r="B16" t="s">
        <v>204</v>
      </c>
      <c r="C16" t="s">
        <v>121</v>
      </c>
      <c r="D16" s="11">
        <f>INDEX(Server_Types!A:A,MATCH(G16,Server_Types!H:H,0))</f>
        <v>0</v>
      </c>
      <c r="E16" t="s">
        <v>6</v>
      </c>
      <c r="F16" s="9" t="str">
        <f t="shared" si="0"/>
        <v>LRY</v>
      </c>
      <c r="G16">
        <v>68</v>
      </c>
    </row>
    <row r="17" spans="1:7" x14ac:dyDescent="0.25">
      <c r="A17" t="s">
        <v>222</v>
      </c>
      <c r="B17" t="s">
        <v>204</v>
      </c>
      <c r="C17" t="s">
        <v>122</v>
      </c>
      <c r="D17" s="11">
        <f>INDEX(Server_Types!A:A,MATCH(G17,Server_Types!H:H,0))</f>
        <v>0</v>
      </c>
      <c r="E17" t="s">
        <v>8</v>
      </c>
      <c r="F17" s="9" t="str">
        <f t="shared" si="0"/>
        <v>LRY</v>
      </c>
      <c r="G17">
        <v>68</v>
      </c>
    </row>
    <row r="18" spans="1:7" x14ac:dyDescent="0.25">
      <c r="A18" t="s">
        <v>222</v>
      </c>
      <c r="B18" t="s">
        <v>204</v>
      </c>
      <c r="C18" t="s">
        <v>123</v>
      </c>
      <c r="D18" s="11">
        <f>INDEX(Server_Types!A:A,MATCH(G18,Server_Types!H:H,0))</f>
        <v>0</v>
      </c>
      <c r="E18" t="s">
        <v>8</v>
      </c>
      <c r="F18" s="9" t="str">
        <f t="shared" si="0"/>
        <v>LRY</v>
      </c>
      <c r="G18">
        <v>68</v>
      </c>
    </row>
    <row r="19" spans="1:7" x14ac:dyDescent="0.25">
      <c r="A19" t="s">
        <v>222</v>
      </c>
      <c r="B19" t="s">
        <v>204</v>
      </c>
      <c r="C19" t="s">
        <v>124</v>
      </c>
      <c r="D19" s="11">
        <f>INDEX(Server_Types!A:A,MATCH(G19,Server_Types!H:H,0))</f>
        <v>0</v>
      </c>
      <c r="E19" t="s">
        <v>6</v>
      </c>
      <c r="F19" s="9" t="str">
        <f t="shared" si="0"/>
        <v>LRY</v>
      </c>
      <c r="G19">
        <v>68</v>
      </c>
    </row>
    <row r="20" spans="1:7" x14ac:dyDescent="0.25">
      <c r="A20" t="s">
        <v>222</v>
      </c>
      <c r="B20" t="s">
        <v>204</v>
      </c>
      <c r="C20" t="s">
        <v>125</v>
      </c>
      <c r="D20" s="11">
        <f>INDEX(Server_Types!A:A,MATCH(G20,Server_Types!H:H,0))</f>
        <v>0</v>
      </c>
      <c r="E20" t="s">
        <v>212</v>
      </c>
      <c r="F20" s="9" t="str">
        <f t="shared" si="0"/>
        <v>LRY</v>
      </c>
      <c r="G20">
        <v>68</v>
      </c>
    </row>
    <row r="21" spans="1:7" x14ac:dyDescent="0.25">
      <c r="A21" t="s">
        <v>222</v>
      </c>
      <c r="B21" t="s">
        <v>204</v>
      </c>
      <c r="C21" t="s">
        <v>126</v>
      </c>
      <c r="D21" s="11">
        <f>INDEX(Server_Types!A:A,MATCH(G21,Server_Types!H:H,0))</f>
        <v>0</v>
      </c>
      <c r="E21" t="s">
        <v>7</v>
      </c>
      <c r="F21" s="9" t="str">
        <f t="shared" si="0"/>
        <v>LRY</v>
      </c>
      <c r="G21">
        <v>68</v>
      </c>
    </row>
    <row r="22" spans="1:7" x14ac:dyDescent="0.25">
      <c r="A22" t="s">
        <v>222</v>
      </c>
      <c r="B22" t="s">
        <v>204</v>
      </c>
      <c r="C22" t="s">
        <v>127</v>
      </c>
      <c r="D22" s="11">
        <f>INDEX(Server_Types!A:A,MATCH(G22,Server_Types!H:H,0))</f>
        <v>0</v>
      </c>
      <c r="E22" t="s">
        <v>8</v>
      </c>
      <c r="F22" s="9" t="str">
        <f t="shared" si="0"/>
        <v>LRY</v>
      </c>
      <c r="G22">
        <v>68</v>
      </c>
    </row>
    <row r="23" spans="1:7" x14ac:dyDescent="0.25">
      <c r="A23" t="s">
        <v>222</v>
      </c>
      <c r="B23" t="s">
        <v>204</v>
      </c>
      <c r="C23" t="s">
        <v>128</v>
      </c>
      <c r="D23" s="11">
        <f>INDEX(Server_Types!A:A,MATCH(G23,Server_Types!H:H,0))</f>
        <v>0</v>
      </c>
      <c r="E23" t="s">
        <v>8</v>
      </c>
      <c r="F23" s="9" t="str">
        <f t="shared" si="0"/>
        <v>LRY</v>
      </c>
      <c r="G23">
        <v>68</v>
      </c>
    </row>
    <row r="24" spans="1:7" x14ac:dyDescent="0.25">
      <c r="A24" t="s">
        <v>222</v>
      </c>
      <c r="B24" t="s">
        <v>204</v>
      </c>
      <c r="C24" t="s">
        <v>129</v>
      </c>
      <c r="D24" s="11">
        <f>INDEX(Server_Types!A:A,MATCH(G24,Server_Types!H:H,0))</f>
        <v>0</v>
      </c>
      <c r="E24" t="s">
        <v>7</v>
      </c>
      <c r="F24" s="9" t="str">
        <f t="shared" si="0"/>
        <v>LRY</v>
      </c>
      <c r="G24">
        <v>68</v>
      </c>
    </row>
    <row r="25" spans="1:7" x14ac:dyDescent="0.25">
      <c r="A25" t="s">
        <v>222</v>
      </c>
      <c r="B25" t="s">
        <v>204</v>
      </c>
      <c r="C25" t="s">
        <v>130</v>
      </c>
      <c r="D25" s="11">
        <f>INDEX(Server_Types!A:A,MATCH(G25,Server_Types!H:H,0))</f>
        <v>0</v>
      </c>
      <c r="E25" t="s">
        <v>6</v>
      </c>
      <c r="F25" s="9" t="str">
        <f t="shared" si="0"/>
        <v>LRY</v>
      </c>
      <c r="G25">
        <v>68</v>
      </c>
    </row>
    <row r="26" spans="1:7" x14ac:dyDescent="0.25">
      <c r="A26" t="s">
        <v>222</v>
      </c>
      <c r="B26" t="s">
        <v>204</v>
      </c>
      <c r="C26" t="s">
        <v>131</v>
      </c>
      <c r="D26" s="11">
        <f>INDEX(Server_Types!A:A,MATCH(G26,Server_Types!H:H,0))</f>
        <v>0</v>
      </c>
      <c r="E26" t="s">
        <v>6</v>
      </c>
      <c r="F26" s="9" t="str">
        <f t="shared" si="0"/>
        <v>LRY</v>
      </c>
      <c r="G26">
        <v>68</v>
      </c>
    </row>
    <row r="27" spans="1:7" x14ac:dyDescent="0.25">
      <c r="A27" t="s">
        <v>222</v>
      </c>
      <c r="B27" t="s">
        <v>204</v>
      </c>
      <c r="C27" t="s">
        <v>132</v>
      </c>
      <c r="D27" s="11">
        <f>INDEX(Server_Types!A:A,MATCH(G27,Server_Types!H:H,0))</f>
        <v>0</v>
      </c>
      <c r="E27" t="s">
        <v>212</v>
      </c>
      <c r="F27" s="9" t="str">
        <f t="shared" si="0"/>
        <v>LRY</v>
      </c>
      <c r="G27">
        <v>68</v>
      </c>
    </row>
    <row r="28" spans="1:7" x14ac:dyDescent="0.25">
      <c r="A28" t="s">
        <v>222</v>
      </c>
      <c r="B28" t="s">
        <v>204</v>
      </c>
      <c r="C28" t="s">
        <v>133</v>
      </c>
      <c r="D28" s="11">
        <f>INDEX(Server_Types!A:A,MATCH(G28,Server_Types!H:H,0))</f>
        <v>0</v>
      </c>
      <c r="E28" t="s">
        <v>9</v>
      </c>
      <c r="F28" s="9" t="str">
        <f t="shared" si="0"/>
        <v>LRY</v>
      </c>
      <c r="G28">
        <v>68</v>
      </c>
    </row>
    <row r="29" spans="1:7" x14ac:dyDescent="0.25">
      <c r="A29" t="s">
        <v>222</v>
      </c>
      <c r="B29" t="s">
        <v>204</v>
      </c>
      <c r="C29" t="s">
        <v>134</v>
      </c>
      <c r="D29" s="11">
        <f>INDEX(Server_Types!A:A,MATCH(G29,Server_Types!H:H,0))</f>
        <v>0</v>
      </c>
      <c r="E29" t="s">
        <v>8</v>
      </c>
      <c r="F29" s="9" t="str">
        <f t="shared" si="0"/>
        <v>LRY</v>
      </c>
      <c r="G29">
        <v>68</v>
      </c>
    </row>
    <row r="30" spans="1:7" x14ac:dyDescent="0.25">
      <c r="A30" t="s">
        <v>222</v>
      </c>
      <c r="B30" t="s">
        <v>204</v>
      </c>
      <c r="C30" t="s">
        <v>135</v>
      </c>
      <c r="D30" s="11">
        <f>INDEX(Server_Types!A:A,MATCH(G30,Server_Types!H:H,0))</f>
        <v>0</v>
      </c>
      <c r="E30" t="s">
        <v>6</v>
      </c>
      <c r="F30" s="9" t="str">
        <f t="shared" si="0"/>
        <v>LRY</v>
      </c>
      <c r="G30">
        <v>68</v>
      </c>
    </row>
    <row r="31" spans="1:7" x14ac:dyDescent="0.25">
      <c r="A31" t="s">
        <v>222</v>
      </c>
      <c r="B31" t="s">
        <v>204</v>
      </c>
      <c r="C31" t="s">
        <v>136</v>
      </c>
      <c r="D31" s="11">
        <f>INDEX(Server_Types!A:A,MATCH(G31,Server_Types!H:H,0))</f>
        <v>0</v>
      </c>
      <c r="E31" t="s">
        <v>9</v>
      </c>
      <c r="F31" s="9" t="str">
        <f t="shared" si="0"/>
        <v>LRY</v>
      </c>
      <c r="G31">
        <v>68</v>
      </c>
    </row>
    <row r="32" spans="1:7" x14ac:dyDescent="0.25">
      <c r="A32" t="s">
        <v>222</v>
      </c>
      <c r="B32" t="s">
        <v>204</v>
      </c>
      <c r="C32" t="s">
        <v>137</v>
      </c>
      <c r="D32" s="11">
        <f>INDEX(Server_Types!A:A,MATCH(G32,Server_Types!H:H,0))</f>
        <v>0</v>
      </c>
      <c r="E32" t="s">
        <v>9</v>
      </c>
      <c r="F32" s="9" t="str">
        <f t="shared" si="0"/>
        <v>LRY</v>
      </c>
      <c r="G32">
        <v>68</v>
      </c>
    </row>
    <row r="33" spans="1:7" x14ac:dyDescent="0.25">
      <c r="A33" t="s">
        <v>222</v>
      </c>
      <c r="B33" t="s">
        <v>204</v>
      </c>
      <c r="C33" t="s">
        <v>138</v>
      </c>
      <c r="D33" s="11">
        <f>INDEX(Server_Types!A:A,MATCH(G33,Server_Types!H:H,0))</f>
        <v>0</v>
      </c>
      <c r="E33" t="s">
        <v>8</v>
      </c>
      <c r="F33" s="9" t="str">
        <f t="shared" si="0"/>
        <v>LRY</v>
      </c>
      <c r="G33">
        <v>68</v>
      </c>
    </row>
    <row r="34" spans="1:7" x14ac:dyDescent="0.25">
      <c r="A34" t="s">
        <v>222</v>
      </c>
      <c r="B34" t="s">
        <v>204</v>
      </c>
      <c r="C34" t="s">
        <v>139</v>
      </c>
      <c r="D34" s="11">
        <f>INDEX(Server_Types!A:A,MATCH(G34,Server_Types!H:H,0))</f>
        <v>0</v>
      </c>
      <c r="E34" t="s">
        <v>8</v>
      </c>
      <c r="F34" s="9" t="str">
        <f t="shared" si="0"/>
        <v>LRY</v>
      </c>
      <c r="G34">
        <v>68</v>
      </c>
    </row>
    <row r="35" spans="1:7" x14ac:dyDescent="0.25">
      <c r="A35" t="s">
        <v>222</v>
      </c>
      <c r="B35" t="s">
        <v>204</v>
      </c>
      <c r="C35" t="s">
        <v>140</v>
      </c>
      <c r="D35" s="11">
        <f>INDEX(Server_Types!A:A,MATCH(G35,Server_Types!H:H,0))</f>
        <v>0</v>
      </c>
      <c r="E35" t="s">
        <v>8</v>
      </c>
      <c r="F35" s="9" t="str">
        <f t="shared" si="0"/>
        <v>LRY</v>
      </c>
      <c r="G35">
        <v>68</v>
      </c>
    </row>
    <row r="36" spans="1:7" x14ac:dyDescent="0.25">
      <c r="A36" t="s">
        <v>222</v>
      </c>
      <c r="B36" t="s">
        <v>204</v>
      </c>
      <c r="C36" t="s">
        <v>141</v>
      </c>
      <c r="D36" s="11">
        <f>INDEX(Server_Types!A:A,MATCH(G36,Server_Types!H:H,0))</f>
        <v>0</v>
      </c>
      <c r="E36" t="s">
        <v>8</v>
      </c>
      <c r="F36" s="9" t="str">
        <f t="shared" si="0"/>
        <v>LRY</v>
      </c>
      <c r="G36">
        <v>68</v>
      </c>
    </row>
    <row r="37" spans="1:7" x14ac:dyDescent="0.25">
      <c r="A37" t="s">
        <v>222</v>
      </c>
      <c r="B37" t="s">
        <v>204</v>
      </c>
      <c r="C37" t="s">
        <v>142</v>
      </c>
      <c r="D37" s="11">
        <f>INDEX(Server_Types!A:A,MATCH(G37,Server_Types!H:H,0))</f>
        <v>0</v>
      </c>
      <c r="E37" t="s">
        <v>212</v>
      </c>
      <c r="F37" s="9" t="str">
        <f t="shared" si="0"/>
        <v>LRY</v>
      </c>
      <c r="G37">
        <v>68</v>
      </c>
    </row>
    <row r="38" spans="1:7" x14ac:dyDescent="0.25">
      <c r="A38" t="s">
        <v>222</v>
      </c>
      <c r="B38" t="s">
        <v>204</v>
      </c>
      <c r="C38" t="s">
        <v>143</v>
      </c>
      <c r="D38" s="11">
        <f>INDEX(Server_Types!A:A,MATCH(G38,Server_Types!H:H,0))</f>
        <v>0</v>
      </c>
      <c r="E38" t="s">
        <v>8</v>
      </c>
      <c r="F38" s="9" t="str">
        <f t="shared" si="0"/>
        <v>LRY</v>
      </c>
      <c r="G38">
        <v>68</v>
      </c>
    </row>
    <row r="39" spans="1:7" x14ac:dyDescent="0.25">
      <c r="A39" t="s">
        <v>222</v>
      </c>
      <c r="B39" t="s">
        <v>204</v>
      </c>
      <c r="C39" t="s">
        <v>144</v>
      </c>
      <c r="D39" s="11">
        <f>INDEX(Server_Types!A:A,MATCH(G39,Server_Types!H:H,0))</f>
        <v>0</v>
      </c>
      <c r="E39" t="s">
        <v>8</v>
      </c>
      <c r="F39" s="9" t="str">
        <f t="shared" si="0"/>
        <v>LRY</v>
      </c>
      <c r="G39">
        <v>68</v>
      </c>
    </row>
    <row r="40" spans="1:7" x14ac:dyDescent="0.25">
      <c r="A40" t="s">
        <v>222</v>
      </c>
      <c r="B40" t="s">
        <v>204</v>
      </c>
      <c r="C40" t="s">
        <v>145</v>
      </c>
      <c r="D40" s="11">
        <f>INDEX(Server_Types!A:A,MATCH(G40,Server_Types!H:H,0))</f>
        <v>0</v>
      </c>
      <c r="E40" t="s">
        <v>10</v>
      </c>
      <c r="F40" s="9" t="str">
        <f t="shared" si="0"/>
        <v>LRY</v>
      </c>
      <c r="G40">
        <v>68</v>
      </c>
    </row>
    <row r="41" spans="1:7" x14ac:dyDescent="0.25">
      <c r="A41" t="s">
        <v>222</v>
      </c>
      <c r="B41" t="s">
        <v>204</v>
      </c>
      <c r="C41" t="s">
        <v>146</v>
      </c>
      <c r="D41" s="11">
        <f>INDEX(Server_Types!A:A,MATCH(G41,Server_Types!H:H,0))</f>
        <v>0</v>
      </c>
      <c r="E41" t="s">
        <v>8</v>
      </c>
      <c r="F41" s="9" t="str">
        <f t="shared" si="0"/>
        <v>LRY</v>
      </c>
      <c r="G41">
        <v>68</v>
      </c>
    </row>
    <row r="42" spans="1:7" x14ac:dyDescent="0.25">
      <c r="A42" t="s">
        <v>222</v>
      </c>
      <c r="B42" t="s">
        <v>204</v>
      </c>
      <c r="C42" t="s">
        <v>147</v>
      </c>
      <c r="D42" s="11">
        <f>INDEX(Server_Types!A:A,MATCH(G42,Server_Types!H:H,0))</f>
        <v>0</v>
      </c>
      <c r="E42" t="s">
        <v>10</v>
      </c>
      <c r="F42" s="9" t="str">
        <f t="shared" si="0"/>
        <v>LRY</v>
      </c>
      <c r="G42">
        <v>68</v>
      </c>
    </row>
    <row r="43" spans="1:7" x14ac:dyDescent="0.25">
      <c r="A43" t="s">
        <v>222</v>
      </c>
      <c r="B43" t="s">
        <v>204</v>
      </c>
      <c r="C43" t="s">
        <v>148</v>
      </c>
      <c r="D43" s="11">
        <f>INDEX(Server_Types!A:A,MATCH(G43,Server_Types!H:H,0))</f>
        <v>0</v>
      </c>
      <c r="E43" t="s">
        <v>10</v>
      </c>
      <c r="F43" s="9" t="str">
        <f t="shared" si="0"/>
        <v>LRY</v>
      </c>
      <c r="G43">
        <v>68</v>
      </c>
    </row>
    <row r="44" spans="1:7" x14ac:dyDescent="0.25">
      <c r="A44" t="s">
        <v>222</v>
      </c>
      <c r="B44" t="s">
        <v>204</v>
      </c>
      <c r="C44" t="s">
        <v>149</v>
      </c>
      <c r="D44" s="11">
        <f>INDEX(Server_Types!A:A,MATCH(G44,Server_Types!H:H,0))</f>
        <v>0</v>
      </c>
      <c r="E44" t="s">
        <v>10</v>
      </c>
      <c r="F44" s="9" t="str">
        <f t="shared" si="0"/>
        <v>LRY</v>
      </c>
      <c r="G44">
        <v>68</v>
      </c>
    </row>
    <row r="45" spans="1:7" x14ac:dyDescent="0.25">
      <c r="A45" t="s">
        <v>222</v>
      </c>
      <c r="B45" t="s">
        <v>204</v>
      </c>
      <c r="C45" t="s">
        <v>150</v>
      </c>
      <c r="D45" s="11">
        <f>INDEX(Server_Types!A:A,MATCH(G45,Server_Types!H:H,0))</f>
        <v>0</v>
      </c>
      <c r="E45" t="s">
        <v>6</v>
      </c>
      <c r="F45" s="9" t="str">
        <f t="shared" si="0"/>
        <v>LRY</v>
      </c>
      <c r="G45">
        <v>68</v>
      </c>
    </row>
    <row r="46" spans="1:7" x14ac:dyDescent="0.25">
      <c r="A46" t="s">
        <v>222</v>
      </c>
      <c r="B46" t="s">
        <v>204</v>
      </c>
      <c r="C46" t="s">
        <v>151</v>
      </c>
      <c r="D46" s="11">
        <f>INDEX(Server_Types!A:A,MATCH(G46,Server_Types!H:H,0))</f>
        <v>0</v>
      </c>
      <c r="E46" t="s">
        <v>8</v>
      </c>
      <c r="F46" s="9" t="str">
        <f t="shared" si="0"/>
        <v>LRY</v>
      </c>
      <c r="G46">
        <v>68</v>
      </c>
    </row>
    <row r="47" spans="1:7" x14ac:dyDescent="0.25">
      <c r="A47" t="s">
        <v>222</v>
      </c>
      <c r="B47" t="s">
        <v>204</v>
      </c>
      <c r="C47" t="s">
        <v>152</v>
      </c>
      <c r="D47" s="11">
        <f>INDEX(Server_Types!A:A,MATCH(G47,Server_Types!H:H,0))</f>
        <v>0</v>
      </c>
      <c r="E47" t="s">
        <v>6</v>
      </c>
      <c r="F47" s="9" t="str">
        <f t="shared" si="0"/>
        <v>LRY</v>
      </c>
      <c r="G47">
        <v>68</v>
      </c>
    </row>
    <row r="48" spans="1:7" x14ac:dyDescent="0.25">
      <c r="A48" t="s">
        <v>222</v>
      </c>
      <c r="B48" t="s">
        <v>204</v>
      </c>
      <c r="C48" t="s">
        <v>153</v>
      </c>
      <c r="D48" s="11">
        <f>INDEX(Server_Types!A:A,MATCH(G48,Server_Types!H:H,0))</f>
        <v>0</v>
      </c>
      <c r="E48" t="s">
        <v>6</v>
      </c>
      <c r="F48" s="9" t="str">
        <f t="shared" si="0"/>
        <v>LRY</v>
      </c>
      <c r="G48">
        <v>68</v>
      </c>
    </row>
    <row r="49" spans="1:7" x14ac:dyDescent="0.25">
      <c r="A49" t="s">
        <v>222</v>
      </c>
      <c r="B49" t="s">
        <v>204</v>
      </c>
      <c r="C49" t="s">
        <v>154</v>
      </c>
      <c r="D49" s="11">
        <f>INDEX(Server_Types!A:A,MATCH(G49,Server_Types!H:H,0))</f>
        <v>0</v>
      </c>
      <c r="E49" t="s">
        <v>6</v>
      </c>
      <c r="F49" s="9" t="str">
        <f t="shared" si="0"/>
        <v>LRY</v>
      </c>
      <c r="G49">
        <v>68</v>
      </c>
    </row>
    <row r="50" spans="1:7" x14ac:dyDescent="0.25">
      <c r="A50" t="s">
        <v>222</v>
      </c>
      <c r="B50" t="s">
        <v>204</v>
      </c>
      <c r="C50" t="s">
        <v>155</v>
      </c>
      <c r="D50" s="11">
        <f>INDEX(Server_Types!A:A,MATCH(G50,Server_Types!H:H,0))</f>
        <v>0</v>
      </c>
      <c r="E50" t="s">
        <v>10</v>
      </c>
      <c r="F50" s="9" t="str">
        <f t="shared" si="0"/>
        <v>LRY</v>
      </c>
      <c r="G50">
        <v>68</v>
      </c>
    </row>
    <row r="51" spans="1:7" x14ac:dyDescent="0.25">
      <c r="A51" t="s">
        <v>222</v>
      </c>
      <c r="B51" t="s">
        <v>204</v>
      </c>
      <c r="C51" t="s">
        <v>156</v>
      </c>
      <c r="D51" s="11">
        <f>INDEX(Server_Types!A:A,MATCH(G51,Server_Types!H:H,0))</f>
        <v>0</v>
      </c>
      <c r="E51" t="s">
        <v>6</v>
      </c>
      <c r="F51" s="9" t="str">
        <f t="shared" si="0"/>
        <v>LRY</v>
      </c>
      <c r="G51">
        <v>68</v>
      </c>
    </row>
    <row r="52" spans="1:7" x14ac:dyDescent="0.25">
      <c r="A52" t="s">
        <v>222</v>
      </c>
      <c r="B52" t="s">
        <v>204</v>
      </c>
      <c r="C52" t="s">
        <v>157</v>
      </c>
      <c r="D52" s="11">
        <f>INDEX(Server_Types!A:A,MATCH(G52,Server_Types!H:H,0))</f>
        <v>0</v>
      </c>
      <c r="E52" t="s">
        <v>8</v>
      </c>
      <c r="F52" s="9" t="str">
        <f t="shared" si="0"/>
        <v>LRY</v>
      </c>
      <c r="G52">
        <v>68</v>
      </c>
    </row>
    <row r="53" spans="1:7" x14ac:dyDescent="0.25">
      <c r="A53" t="s">
        <v>222</v>
      </c>
      <c r="B53" t="s">
        <v>204</v>
      </c>
      <c r="C53" t="s">
        <v>158</v>
      </c>
      <c r="D53" s="11">
        <f>INDEX(Server_Types!A:A,MATCH(G53,Server_Types!H:H,0))</f>
        <v>0</v>
      </c>
      <c r="E53" t="s">
        <v>10</v>
      </c>
      <c r="F53" s="9" t="str">
        <f t="shared" si="0"/>
        <v>LRY</v>
      </c>
      <c r="G53">
        <v>68</v>
      </c>
    </row>
    <row r="54" spans="1:7" x14ac:dyDescent="0.25">
      <c r="A54" t="s">
        <v>222</v>
      </c>
      <c r="B54" t="s">
        <v>204</v>
      </c>
      <c r="C54" t="s">
        <v>159</v>
      </c>
      <c r="D54" s="11">
        <f>INDEX(Server_Types!A:A,MATCH(G54,Server_Types!H:H,0))</f>
        <v>0</v>
      </c>
      <c r="E54" t="s">
        <v>8</v>
      </c>
      <c r="F54" s="9" t="str">
        <f t="shared" si="0"/>
        <v>LRY</v>
      </c>
      <c r="G54">
        <v>68</v>
      </c>
    </row>
    <row r="55" spans="1:7" x14ac:dyDescent="0.25">
      <c r="A55" t="s">
        <v>222</v>
      </c>
      <c r="B55" t="s">
        <v>204</v>
      </c>
      <c r="C55" t="s">
        <v>160</v>
      </c>
      <c r="D55" s="11">
        <f>INDEX(Server_Types!A:A,MATCH(G55,Server_Types!H:H,0))</f>
        <v>0</v>
      </c>
      <c r="E55" t="s">
        <v>9</v>
      </c>
      <c r="F55" s="9" t="str">
        <f t="shared" si="0"/>
        <v>LRY</v>
      </c>
      <c r="G55">
        <v>68</v>
      </c>
    </row>
    <row r="56" spans="1:7" x14ac:dyDescent="0.25">
      <c r="A56" t="s">
        <v>222</v>
      </c>
      <c r="B56" t="s">
        <v>204</v>
      </c>
      <c r="C56" t="s">
        <v>161</v>
      </c>
      <c r="D56" s="11">
        <f>INDEX(Server_Types!A:A,MATCH(G56,Server_Types!H:H,0))</f>
        <v>0</v>
      </c>
      <c r="E56" t="s">
        <v>9</v>
      </c>
      <c r="F56" s="9" t="str">
        <f t="shared" si="0"/>
        <v>LRY</v>
      </c>
      <c r="G56">
        <v>68</v>
      </c>
    </row>
    <row r="57" spans="1:7" x14ac:dyDescent="0.25">
      <c r="A57" t="s">
        <v>222</v>
      </c>
      <c r="B57" t="s">
        <v>204</v>
      </c>
      <c r="C57" t="s">
        <v>162</v>
      </c>
      <c r="D57" s="11">
        <f>INDEX(Server_Types!A:A,MATCH(G57,Server_Types!H:H,0))</f>
        <v>0</v>
      </c>
      <c r="E57" t="s">
        <v>9</v>
      </c>
      <c r="F57" s="9" t="str">
        <f t="shared" si="0"/>
        <v>LRY</v>
      </c>
      <c r="G57">
        <v>68</v>
      </c>
    </row>
    <row r="58" spans="1:7" x14ac:dyDescent="0.25">
      <c r="A58" t="s">
        <v>222</v>
      </c>
      <c r="B58" t="s">
        <v>204</v>
      </c>
      <c r="C58" t="s">
        <v>163</v>
      </c>
      <c r="D58" s="11">
        <f>INDEX(Server_Types!A:A,MATCH(G58,Server_Types!H:H,0))</f>
        <v>0</v>
      </c>
      <c r="E58" t="s">
        <v>10</v>
      </c>
      <c r="F58" s="9" t="str">
        <f t="shared" si="0"/>
        <v>LRY</v>
      </c>
      <c r="G58">
        <v>68</v>
      </c>
    </row>
    <row r="59" spans="1:7" x14ac:dyDescent="0.25">
      <c r="A59" t="s">
        <v>222</v>
      </c>
      <c r="B59" t="s">
        <v>204</v>
      </c>
      <c r="C59" t="s">
        <v>164</v>
      </c>
      <c r="D59" s="11">
        <f>INDEX(Server_Types!A:A,MATCH(G59,Server_Types!H:H,0))</f>
        <v>0</v>
      </c>
      <c r="E59" t="s">
        <v>10</v>
      </c>
      <c r="F59" s="9" t="str">
        <f t="shared" si="0"/>
        <v>LRY</v>
      </c>
      <c r="G59">
        <v>68</v>
      </c>
    </row>
    <row r="60" spans="1:7" x14ac:dyDescent="0.25">
      <c r="A60" t="s">
        <v>222</v>
      </c>
      <c r="B60" t="s">
        <v>204</v>
      </c>
      <c r="C60" t="s">
        <v>165</v>
      </c>
      <c r="D60" s="11">
        <f>INDEX(Server_Types!A:A,MATCH(G60,Server_Types!H:H,0))</f>
        <v>0</v>
      </c>
      <c r="E60" t="s">
        <v>9</v>
      </c>
      <c r="F60" s="9" t="str">
        <f t="shared" si="0"/>
        <v>LRY</v>
      </c>
      <c r="G60">
        <v>68</v>
      </c>
    </row>
    <row r="61" spans="1:7" x14ac:dyDescent="0.25">
      <c r="A61" t="s">
        <v>222</v>
      </c>
      <c r="B61" t="s">
        <v>204</v>
      </c>
      <c r="C61" t="s">
        <v>166</v>
      </c>
      <c r="D61" s="11">
        <f>INDEX(Server_Types!A:A,MATCH(G61,Server_Types!H:H,0))</f>
        <v>0</v>
      </c>
      <c r="E61" t="s">
        <v>10</v>
      </c>
      <c r="F61" s="9" t="str">
        <f t="shared" si="0"/>
        <v>LRY</v>
      </c>
      <c r="G61">
        <v>68</v>
      </c>
    </row>
    <row r="62" spans="1:7" x14ac:dyDescent="0.25">
      <c r="A62" t="s">
        <v>222</v>
      </c>
      <c r="B62" t="s">
        <v>204</v>
      </c>
      <c r="C62" t="s">
        <v>167</v>
      </c>
      <c r="D62" s="11">
        <f>INDEX(Server_Types!A:A,MATCH(G62,Server_Types!H:H,0))</f>
        <v>0</v>
      </c>
      <c r="E62" t="s">
        <v>8</v>
      </c>
      <c r="F62" s="9" t="str">
        <f t="shared" si="0"/>
        <v>LRY</v>
      </c>
      <c r="G62">
        <v>68</v>
      </c>
    </row>
    <row r="63" spans="1:7" x14ac:dyDescent="0.25">
      <c r="A63" t="s">
        <v>222</v>
      </c>
      <c r="B63" t="s">
        <v>204</v>
      </c>
      <c r="C63" t="s">
        <v>168</v>
      </c>
      <c r="D63" s="11">
        <f>INDEX(Server_Types!A:A,MATCH(G63,Server_Types!H:H,0))</f>
        <v>0</v>
      </c>
      <c r="E63" t="s">
        <v>6</v>
      </c>
      <c r="F63" s="9" t="str">
        <f t="shared" si="0"/>
        <v>LRY</v>
      </c>
      <c r="G63">
        <v>68</v>
      </c>
    </row>
    <row r="64" spans="1:7" x14ac:dyDescent="0.25">
      <c r="A64" t="s">
        <v>222</v>
      </c>
      <c r="B64" t="s">
        <v>204</v>
      </c>
      <c r="C64" t="s">
        <v>169</v>
      </c>
      <c r="D64" s="11">
        <f>INDEX(Server_Types!A:A,MATCH(G64,Server_Types!H:H,0))</f>
        <v>0</v>
      </c>
      <c r="E64" t="s">
        <v>6</v>
      </c>
      <c r="F64" s="9" t="str">
        <f t="shared" si="0"/>
        <v>LRY</v>
      </c>
      <c r="G64">
        <v>68</v>
      </c>
    </row>
    <row r="65" spans="1:7" x14ac:dyDescent="0.25">
      <c r="A65" t="s">
        <v>222</v>
      </c>
      <c r="B65" t="s">
        <v>204</v>
      </c>
      <c r="C65" t="s">
        <v>170</v>
      </c>
      <c r="D65" s="11">
        <f>INDEX(Server_Types!A:A,MATCH(G65,Server_Types!H:H,0))</f>
        <v>0</v>
      </c>
      <c r="E65" t="s">
        <v>7</v>
      </c>
      <c r="F65" s="9" t="str">
        <f t="shared" si="0"/>
        <v>LRY</v>
      </c>
      <c r="G65">
        <v>68</v>
      </c>
    </row>
    <row r="66" spans="1:7" x14ac:dyDescent="0.25">
      <c r="A66" t="s">
        <v>222</v>
      </c>
      <c r="B66" t="s">
        <v>204</v>
      </c>
      <c r="C66" t="s">
        <v>171</v>
      </c>
      <c r="D66" s="11">
        <f>INDEX(Server_Types!A:A,MATCH(G66,Server_Types!H:H,0))</f>
        <v>0</v>
      </c>
      <c r="E66" t="s">
        <v>6</v>
      </c>
      <c r="F66" s="9" t="str">
        <f t="shared" si="0"/>
        <v>LRY</v>
      </c>
      <c r="G66">
        <v>68</v>
      </c>
    </row>
    <row r="67" spans="1:7" x14ac:dyDescent="0.25">
      <c r="A67" t="s">
        <v>222</v>
      </c>
      <c r="B67" t="s">
        <v>204</v>
      </c>
      <c r="C67" t="s">
        <v>172</v>
      </c>
      <c r="D67" s="11">
        <f>INDEX(Server_Types!A:A,MATCH(G67,Server_Types!H:H,0))</f>
        <v>0</v>
      </c>
      <c r="E67" t="s">
        <v>8</v>
      </c>
      <c r="F67" s="9" t="str">
        <f t="shared" ref="F67:F130" si="1">IFERROR(UPPER(MID(C67,5,3)),"default")</f>
        <v>LRY</v>
      </c>
      <c r="G67">
        <v>68</v>
      </c>
    </row>
    <row r="68" spans="1:7" x14ac:dyDescent="0.25">
      <c r="A68" t="s">
        <v>222</v>
      </c>
      <c r="B68" t="s">
        <v>204</v>
      </c>
      <c r="C68" t="s">
        <v>173</v>
      </c>
      <c r="D68" s="11">
        <f>INDEX(Server_Types!A:A,MATCH(G68,Server_Types!H:H,0))</f>
        <v>0</v>
      </c>
      <c r="E68" t="s">
        <v>10</v>
      </c>
      <c r="F68" s="9" t="str">
        <f t="shared" si="1"/>
        <v>LRY</v>
      </c>
      <c r="G68">
        <v>68</v>
      </c>
    </row>
    <row r="69" spans="1:7" x14ac:dyDescent="0.25">
      <c r="A69" t="s">
        <v>222</v>
      </c>
      <c r="B69" t="s">
        <v>204</v>
      </c>
      <c r="C69" t="s">
        <v>174</v>
      </c>
      <c r="D69" s="11">
        <f>INDEX(Server_Types!A:A,MATCH(G69,Server_Types!H:H,0))</f>
        <v>0</v>
      </c>
      <c r="E69" t="s">
        <v>8</v>
      </c>
      <c r="F69" s="9" t="str">
        <f t="shared" si="1"/>
        <v>LRY</v>
      </c>
      <c r="G69">
        <v>68</v>
      </c>
    </row>
    <row r="70" spans="1:7" x14ac:dyDescent="0.25">
      <c r="A70" t="s">
        <v>222</v>
      </c>
      <c r="B70" t="s">
        <v>204</v>
      </c>
      <c r="C70" t="s">
        <v>175</v>
      </c>
      <c r="D70" s="11">
        <f>INDEX(Server_Types!A:A,MATCH(G70,Server_Types!H:H,0))</f>
        <v>0</v>
      </c>
      <c r="E70" t="s">
        <v>7</v>
      </c>
      <c r="F70" s="9" t="str">
        <f t="shared" si="1"/>
        <v>LRY</v>
      </c>
      <c r="G70">
        <v>68</v>
      </c>
    </row>
    <row r="71" spans="1:7" x14ac:dyDescent="0.25">
      <c r="A71" t="s">
        <v>222</v>
      </c>
      <c r="B71" t="s">
        <v>204</v>
      </c>
      <c r="C71" t="s">
        <v>176</v>
      </c>
      <c r="D71" s="11">
        <f>INDEX(Server_Types!A:A,MATCH(G71,Server_Types!H:H,0))</f>
        <v>0</v>
      </c>
      <c r="E71" t="s">
        <v>7</v>
      </c>
      <c r="F71" s="9" t="str">
        <f t="shared" si="1"/>
        <v>LRY</v>
      </c>
      <c r="G71">
        <v>68</v>
      </c>
    </row>
    <row r="72" spans="1:7" x14ac:dyDescent="0.25">
      <c r="A72" t="s">
        <v>222</v>
      </c>
      <c r="B72" t="s">
        <v>204</v>
      </c>
      <c r="C72" t="s">
        <v>177</v>
      </c>
      <c r="D72" s="11">
        <f>INDEX(Server_Types!A:A,MATCH(G72,Server_Types!H:H,0))</f>
        <v>0</v>
      </c>
      <c r="E72" t="s">
        <v>8</v>
      </c>
      <c r="F72" s="9" t="str">
        <f t="shared" si="1"/>
        <v>LRY</v>
      </c>
      <c r="G72">
        <v>68</v>
      </c>
    </row>
    <row r="73" spans="1:7" x14ac:dyDescent="0.25">
      <c r="A73" t="s">
        <v>222</v>
      </c>
      <c r="B73" t="s">
        <v>204</v>
      </c>
      <c r="C73" t="s">
        <v>178</v>
      </c>
      <c r="D73" s="11">
        <f>INDEX(Server_Types!A:A,MATCH(G73,Server_Types!H:H,0))</f>
        <v>0</v>
      </c>
      <c r="E73" t="s">
        <v>8</v>
      </c>
      <c r="F73" s="9" t="str">
        <f t="shared" si="1"/>
        <v>LRY</v>
      </c>
      <c r="G73">
        <v>68</v>
      </c>
    </row>
    <row r="74" spans="1:7" x14ac:dyDescent="0.25">
      <c r="A74" t="s">
        <v>222</v>
      </c>
      <c r="B74" t="s">
        <v>204</v>
      </c>
      <c r="C74" t="s">
        <v>179</v>
      </c>
      <c r="D74" s="11">
        <f>INDEX(Server_Types!A:A,MATCH(G74,Server_Types!H:H,0))</f>
        <v>0</v>
      </c>
      <c r="E74" t="s">
        <v>212</v>
      </c>
      <c r="F74" s="9" t="str">
        <f t="shared" si="1"/>
        <v>LRY</v>
      </c>
      <c r="G74">
        <v>68</v>
      </c>
    </row>
    <row r="75" spans="1:7" x14ac:dyDescent="0.25">
      <c r="A75" t="s">
        <v>222</v>
      </c>
      <c r="B75" t="s">
        <v>204</v>
      </c>
      <c r="C75" t="s">
        <v>180</v>
      </c>
      <c r="D75" s="11">
        <f>INDEX(Server_Types!A:A,MATCH(G75,Server_Types!H:H,0))</f>
        <v>0</v>
      </c>
      <c r="E75" t="s">
        <v>8</v>
      </c>
      <c r="F75" s="9" t="str">
        <f t="shared" si="1"/>
        <v>LRY</v>
      </c>
      <c r="G75">
        <v>68</v>
      </c>
    </row>
    <row r="76" spans="1:7" x14ac:dyDescent="0.25">
      <c r="A76" t="s">
        <v>222</v>
      </c>
      <c r="B76" t="s">
        <v>204</v>
      </c>
      <c r="C76" t="s">
        <v>181</v>
      </c>
      <c r="D76" s="11">
        <f>INDEX(Server_Types!A:A,MATCH(G76,Server_Types!H:H,0))</f>
        <v>0</v>
      </c>
      <c r="E76" t="s">
        <v>8</v>
      </c>
      <c r="F76" s="9" t="str">
        <f t="shared" si="1"/>
        <v>LRY</v>
      </c>
      <c r="G76">
        <v>68</v>
      </c>
    </row>
    <row r="77" spans="1:7" x14ac:dyDescent="0.25">
      <c r="A77" t="s">
        <v>222</v>
      </c>
      <c r="B77" t="s">
        <v>204</v>
      </c>
      <c r="C77" t="s">
        <v>182</v>
      </c>
      <c r="D77" s="11">
        <f>INDEX(Server_Types!A:A,MATCH(G77,Server_Types!H:H,0))</f>
        <v>0</v>
      </c>
      <c r="E77" t="s">
        <v>8</v>
      </c>
      <c r="F77" s="9" t="str">
        <f t="shared" si="1"/>
        <v>LRY</v>
      </c>
      <c r="G77">
        <v>68</v>
      </c>
    </row>
    <row r="78" spans="1:7" x14ac:dyDescent="0.25">
      <c r="A78" t="s">
        <v>222</v>
      </c>
      <c r="B78" t="s">
        <v>204</v>
      </c>
      <c r="C78" t="s">
        <v>183</v>
      </c>
      <c r="D78" s="11">
        <f>INDEX(Server_Types!A:A,MATCH(G78,Server_Types!H:H,0))</f>
        <v>0</v>
      </c>
      <c r="E78" t="s">
        <v>8</v>
      </c>
      <c r="F78" s="9" t="str">
        <f t="shared" si="1"/>
        <v>LRY</v>
      </c>
      <c r="G78">
        <v>68</v>
      </c>
    </row>
    <row r="79" spans="1:7" x14ac:dyDescent="0.25">
      <c r="A79" t="s">
        <v>222</v>
      </c>
      <c r="B79" t="s">
        <v>204</v>
      </c>
      <c r="C79" t="s">
        <v>184</v>
      </c>
      <c r="D79" s="11">
        <f>INDEX(Server_Types!A:A,MATCH(G79,Server_Types!H:H,0))</f>
        <v>0</v>
      </c>
      <c r="E79" t="s">
        <v>8</v>
      </c>
      <c r="F79" s="9" t="str">
        <f t="shared" si="1"/>
        <v>LRY</v>
      </c>
      <c r="G79">
        <v>68</v>
      </c>
    </row>
    <row r="80" spans="1:7" x14ac:dyDescent="0.25">
      <c r="A80" t="s">
        <v>222</v>
      </c>
      <c r="B80" t="s">
        <v>204</v>
      </c>
      <c r="C80" t="s">
        <v>185</v>
      </c>
      <c r="D80" s="11">
        <f>INDEX(Server_Types!A:A,MATCH(G80,Server_Types!H:H,0))</f>
        <v>0</v>
      </c>
      <c r="E80" t="s">
        <v>8</v>
      </c>
      <c r="F80" s="9" t="str">
        <f t="shared" si="1"/>
        <v>LRY</v>
      </c>
      <c r="G80">
        <v>68</v>
      </c>
    </row>
    <row r="81" spans="1:7" x14ac:dyDescent="0.25">
      <c r="A81" t="s">
        <v>222</v>
      </c>
      <c r="B81" t="s">
        <v>204</v>
      </c>
      <c r="C81" t="s">
        <v>186</v>
      </c>
      <c r="D81" s="11">
        <f>INDEX(Server_Types!A:A,MATCH(G81,Server_Types!H:H,0))</f>
        <v>0</v>
      </c>
      <c r="E81" t="s">
        <v>8</v>
      </c>
      <c r="F81" s="9" t="str">
        <f t="shared" si="1"/>
        <v>LRY</v>
      </c>
      <c r="G81">
        <v>68</v>
      </c>
    </row>
    <row r="82" spans="1:7" x14ac:dyDescent="0.25">
      <c r="A82" t="s">
        <v>222</v>
      </c>
      <c r="B82" t="s">
        <v>204</v>
      </c>
      <c r="C82" t="s">
        <v>187</v>
      </c>
      <c r="D82" s="11">
        <f>INDEX(Server_Types!A:A,MATCH(G82,Server_Types!H:H,0))</f>
        <v>0</v>
      </c>
      <c r="E82" t="s">
        <v>8</v>
      </c>
      <c r="F82" s="9" t="str">
        <f t="shared" si="1"/>
        <v>LRY</v>
      </c>
      <c r="G82">
        <v>68</v>
      </c>
    </row>
    <row r="83" spans="1:7" x14ac:dyDescent="0.25">
      <c r="A83" t="s">
        <v>222</v>
      </c>
      <c r="B83" t="s">
        <v>204</v>
      </c>
      <c r="C83" t="s">
        <v>188</v>
      </c>
      <c r="D83" s="11">
        <f>INDEX(Server_Types!A:A,MATCH(G83,Server_Types!H:H,0))</f>
        <v>0</v>
      </c>
      <c r="E83" t="s">
        <v>8</v>
      </c>
      <c r="F83" s="9" t="str">
        <f t="shared" si="1"/>
        <v>LRY</v>
      </c>
      <c r="G83">
        <v>68</v>
      </c>
    </row>
    <row r="84" spans="1:7" x14ac:dyDescent="0.25">
      <c r="A84" t="s">
        <v>222</v>
      </c>
      <c r="B84" t="s">
        <v>204</v>
      </c>
      <c r="C84" t="s">
        <v>274</v>
      </c>
      <c r="D84" s="11">
        <f>INDEX(Server_Types!A:A,MATCH(G84,Server_Types!H:H,0))</f>
        <v>0</v>
      </c>
      <c r="E84" t="s">
        <v>8</v>
      </c>
      <c r="F84" s="9" t="str">
        <f t="shared" si="1"/>
        <v>LRY</v>
      </c>
      <c r="G84">
        <v>68</v>
      </c>
    </row>
    <row r="85" spans="1:7" x14ac:dyDescent="0.25">
      <c r="A85" t="s">
        <v>222</v>
      </c>
      <c r="B85" t="s">
        <v>204</v>
      </c>
      <c r="C85" t="s">
        <v>275</v>
      </c>
      <c r="D85" s="11">
        <f>INDEX(Server_Types!A:A,MATCH(G85,Server_Types!H:H,0))</f>
        <v>0</v>
      </c>
      <c r="E85" t="s">
        <v>8</v>
      </c>
      <c r="F85" s="9" t="str">
        <f t="shared" si="1"/>
        <v>LRY</v>
      </c>
      <c r="G85">
        <v>68</v>
      </c>
    </row>
    <row r="86" spans="1:7" x14ac:dyDescent="0.25">
      <c r="A86" t="s">
        <v>222</v>
      </c>
      <c r="B86" t="s">
        <v>204</v>
      </c>
      <c r="C86" t="s">
        <v>276</v>
      </c>
      <c r="D86" s="11">
        <f>INDEX(Server_Types!A:A,MATCH(G86,Server_Types!H:H,0))</f>
        <v>0</v>
      </c>
      <c r="E86" t="s">
        <v>8</v>
      </c>
      <c r="F86" s="9" t="str">
        <f t="shared" si="1"/>
        <v>LRY</v>
      </c>
      <c r="G86">
        <v>68</v>
      </c>
    </row>
    <row r="87" spans="1:7" x14ac:dyDescent="0.25">
      <c r="A87" t="s">
        <v>222</v>
      </c>
      <c r="B87" t="s">
        <v>204</v>
      </c>
      <c r="C87" t="s">
        <v>277</v>
      </c>
      <c r="D87" s="11">
        <f>INDEX(Server_Types!A:A,MATCH(G87,Server_Types!H:H,0))</f>
        <v>0</v>
      </c>
      <c r="E87" t="s">
        <v>8</v>
      </c>
      <c r="F87" s="9" t="str">
        <f t="shared" si="1"/>
        <v>LRY</v>
      </c>
      <c r="G87">
        <v>68</v>
      </c>
    </row>
    <row r="88" spans="1:7" x14ac:dyDescent="0.25">
      <c r="A88" t="s">
        <v>222</v>
      </c>
      <c r="B88" t="s">
        <v>204</v>
      </c>
      <c r="C88" t="s">
        <v>278</v>
      </c>
      <c r="D88" s="11">
        <f>INDEX(Server_Types!A:A,MATCH(G88,Server_Types!H:H,0))</f>
        <v>0</v>
      </c>
      <c r="E88" t="s">
        <v>8</v>
      </c>
      <c r="F88" s="9" t="str">
        <f t="shared" si="1"/>
        <v>LRY</v>
      </c>
      <c r="G88">
        <v>68</v>
      </c>
    </row>
    <row r="89" spans="1:7" x14ac:dyDescent="0.25">
      <c r="A89" t="s">
        <v>222</v>
      </c>
      <c r="B89" t="s">
        <v>204</v>
      </c>
      <c r="C89" t="s">
        <v>279</v>
      </c>
      <c r="D89" s="11">
        <f>INDEX(Server_Types!A:A,MATCH(G89,Server_Types!H:H,0))</f>
        <v>0</v>
      </c>
      <c r="E89" t="s">
        <v>8</v>
      </c>
      <c r="F89" s="9" t="str">
        <f t="shared" si="1"/>
        <v>LRY</v>
      </c>
      <c r="G89">
        <v>68</v>
      </c>
    </row>
    <row r="90" spans="1:7" x14ac:dyDescent="0.25">
      <c r="A90" t="s">
        <v>222</v>
      </c>
      <c r="B90" t="s">
        <v>204</v>
      </c>
      <c r="C90" t="s">
        <v>280</v>
      </c>
      <c r="D90" s="11">
        <f>INDEX(Server_Types!A:A,MATCH(G90,Server_Types!H:H,0))</f>
        <v>0</v>
      </c>
      <c r="E90" t="s">
        <v>8</v>
      </c>
      <c r="F90" s="9" t="str">
        <f t="shared" si="1"/>
        <v>LRY</v>
      </c>
      <c r="G90">
        <v>68</v>
      </c>
    </row>
    <row r="91" spans="1:7" x14ac:dyDescent="0.25">
      <c r="A91" t="s">
        <v>222</v>
      </c>
      <c r="B91" t="s">
        <v>204</v>
      </c>
      <c r="C91" t="s">
        <v>281</v>
      </c>
      <c r="D91" s="11">
        <f>INDEX(Server_Types!A:A,MATCH(G91,Server_Types!H:H,0))</f>
        <v>0</v>
      </c>
      <c r="E91" t="s">
        <v>8</v>
      </c>
      <c r="F91" s="9" t="str">
        <f t="shared" si="1"/>
        <v>LRY</v>
      </c>
      <c r="G91">
        <v>68</v>
      </c>
    </row>
    <row r="92" spans="1:7" x14ac:dyDescent="0.25">
      <c r="A92" t="s">
        <v>222</v>
      </c>
      <c r="B92" t="s">
        <v>204</v>
      </c>
      <c r="C92" t="s">
        <v>282</v>
      </c>
      <c r="D92" s="11">
        <f>INDEX(Server_Types!A:A,MATCH(G92,Server_Types!H:H,0))</f>
        <v>0</v>
      </c>
      <c r="E92" t="s">
        <v>8</v>
      </c>
      <c r="F92" s="9" t="str">
        <f t="shared" si="1"/>
        <v>LRY</v>
      </c>
      <c r="G92">
        <v>68</v>
      </c>
    </row>
    <row r="93" spans="1:7" x14ac:dyDescent="0.25">
      <c r="A93" t="s">
        <v>222</v>
      </c>
      <c r="B93" t="s">
        <v>204</v>
      </c>
      <c r="C93" t="s">
        <v>723</v>
      </c>
      <c r="D93" s="11">
        <f>INDEX(Server_Types!A:A,MATCH(G93,Server_Types!H:H,0))</f>
        <v>0</v>
      </c>
      <c r="E93" t="s">
        <v>6</v>
      </c>
      <c r="F93" s="9" t="str">
        <f t="shared" si="1"/>
        <v>LRY</v>
      </c>
      <c r="G93">
        <v>68</v>
      </c>
    </row>
    <row r="94" spans="1:7" x14ac:dyDescent="0.25">
      <c r="A94" t="s">
        <v>222</v>
      </c>
      <c r="B94" t="s">
        <v>204</v>
      </c>
      <c r="C94" t="s">
        <v>724</v>
      </c>
      <c r="D94" s="11">
        <f>INDEX(Server_Types!A:A,MATCH(G94,Server_Types!H:H,0))</f>
        <v>0</v>
      </c>
      <c r="E94" t="s">
        <v>8</v>
      </c>
      <c r="F94" s="9" t="str">
        <f t="shared" si="1"/>
        <v>LRY</v>
      </c>
      <c r="G94">
        <v>68</v>
      </c>
    </row>
    <row r="95" spans="1:7" x14ac:dyDescent="0.25">
      <c r="A95" t="s">
        <v>222</v>
      </c>
      <c r="B95" t="s">
        <v>204</v>
      </c>
      <c r="C95" t="s">
        <v>725</v>
      </c>
      <c r="D95" s="11">
        <f>INDEX(Server_Types!A:A,MATCH(G95,Server_Types!H:H,0))</f>
        <v>0</v>
      </c>
      <c r="E95" t="s">
        <v>8</v>
      </c>
      <c r="F95" s="9" t="str">
        <f t="shared" si="1"/>
        <v>LRY</v>
      </c>
      <c r="G95">
        <v>68</v>
      </c>
    </row>
    <row r="96" spans="1:7" x14ac:dyDescent="0.25">
      <c r="A96" t="s">
        <v>222</v>
      </c>
      <c r="B96" t="s">
        <v>204</v>
      </c>
      <c r="C96" t="s">
        <v>726</v>
      </c>
      <c r="D96" s="11">
        <f>INDEX(Server_Types!A:A,MATCH(G96,Server_Types!H:H,0))</f>
        <v>0</v>
      </c>
      <c r="E96" t="s">
        <v>6</v>
      </c>
      <c r="F96" s="9" t="str">
        <f t="shared" si="1"/>
        <v>LRY</v>
      </c>
      <c r="G96">
        <v>68</v>
      </c>
    </row>
    <row r="97" spans="1:7" x14ac:dyDescent="0.25">
      <c r="A97" t="s">
        <v>222</v>
      </c>
      <c r="B97" t="s">
        <v>204</v>
      </c>
      <c r="C97" t="s">
        <v>727</v>
      </c>
      <c r="D97" s="11">
        <f>INDEX(Server_Types!A:A,MATCH(G97,Server_Types!H:H,0))</f>
        <v>0</v>
      </c>
      <c r="E97" t="s">
        <v>8</v>
      </c>
      <c r="F97" s="9" t="str">
        <f t="shared" si="1"/>
        <v>LRY</v>
      </c>
      <c r="G97">
        <v>68</v>
      </c>
    </row>
    <row r="98" spans="1:7" x14ac:dyDescent="0.25">
      <c r="A98" t="s">
        <v>222</v>
      </c>
      <c r="B98" t="s">
        <v>204</v>
      </c>
      <c r="C98" t="s">
        <v>11</v>
      </c>
      <c r="D98" s="11">
        <f>INDEX(Server_Types!A:A,MATCH(G98,Server_Types!H:H,0))</f>
        <v>0</v>
      </c>
      <c r="E98" t="s">
        <v>1</v>
      </c>
      <c r="F98" s="9" t="str">
        <f t="shared" si="1"/>
        <v>ESB</v>
      </c>
      <c r="G98">
        <v>68</v>
      </c>
    </row>
    <row r="99" spans="1:7" x14ac:dyDescent="0.25">
      <c r="A99" t="s">
        <v>222</v>
      </c>
      <c r="B99" t="s">
        <v>204</v>
      </c>
      <c r="C99" t="s">
        <v>12</v>
      </c>
      <c r="D99" s="11">
        <f>INDEX(Server_Types!A:A,MATCH(G99,Server_Types!H:H,0))</f>
        <v>0</v>
      </c>
      <c r="E99" t="s">
        <v>1</v>
      </c>
      <c r="F99" s="9" t="str">
        <f t="shared" si="1"/>
        <v>ESB</v>
      </c>
      <c r="G99">
        <v>68</v>
      </c>
    </row>
    <row r="100" spans="1:7" x14ac:dyDescent="0.25">
      <c r="A100" t="s">
        <v>222</v>
      </c>
      <c r="B100" t="s">
        <v>204</v>
      </c>
      <c r="C100" t="s">
        <v>13</v>
      </c>
      <c r="D100" s="11">
        <f>INDEX(Server_Types!A:A,MATCH(G100,Server_Types!H:H,0))</f>
        <v>0</v>
      </c>
      <c r="E100" t="s">
        <v>2</v>
      </c>
      <c r="F100" s="9" t="str">
        <f t="shared" si="1"/>
        <v>ESB</v>
      </c>
      <c r="G100">
        <v>68</v>
      </c>
    </row>
    <row r="101" spans="1:7" x14ac:dyDescent="0.25">
      <c r="A101" t="s">
        <v>222</v>
      </c>
      <c r="B101" t="s">
        <v>204</v>
      </c>
      <c r="C101" t="s">
        <v>14</v>
      </c>
      <c r="D101" s="11">
        <f>INDEX(Server_Types!A:A,MATCH(G101,Server_Types!H:H,0))</f>
        <v>0</v>
      </c>
      <c r="E101" t="s">
        <v>3</v>
      </c>
      <c r="F101" s="9" t="str">
        <f t="shared" si="1"/>
        <v>ESB</v>
      </c>
      <c r="G101">
        <v>68</v>
      </c>
    </row>
    <row r="102" spans="1:7" x14ac:dyDescent="0.25">
      <c r="A102" t="s">
        <v>222</v>
      </c>
      <c r="B102" t="s">
        <v>204</v>
      </c>
      <c r="C102" t="s">
        <v>15</v>
      </c>
      <c r="D102" s="11">
        <f>INDEX(Server_Types!A:A,MATCH(G102,Server_Types!H:H,0))</f>
        <v>0</v>
      </c>
      <c r="E102" t="s">
        <v>2</v>
      </c>
      <c r="F102" s="9" t="str">
        <f t="shared" si="1"/>
        <v>ESB</v>
      </c>
      <c r="G102">
        <v>68</v>
      </c>
    </row>
    <row r="103" spans="1:7" x14ac:dyDescent="0.25">
      <c r="A103" t="s">
        <v>222</v>
      </c>
      <c r="B103" t="s">
        <v>204</v>
      </c>
      <c r="C103" t="s">
        <v>16</v>
      </c>
      <c r="D103" s="11">
        <f>INDEX(Server_Types!A:A,MATCH(G103,Server_Types!H:H,0))</f>
        <v>0</v>
      </c>
      <c r="E103" t="s">
        <v>4</v>
      </c>
      <c r="F103" s="9" t="str">
        <f t="shared" si="1"/>
        <v>ESB</v>
      </c>
      <c r="G103">
        <v>68</v>
      </c>
    </row>
    <row r="104" spans="1:7" x14ac:dyDescent="0.25">
      <c r="A104" t="s">
        <v>222</v>
      </c>
      <c r="B104" t="s">
        <v>204</v>
      </c>
      <c r="C104" t="s">
        <v>17</v>
      </c>
      <c r="D104" s="11">
        <f>INDEX(Server_Types!A:A,MATCH(G104,Server_Types!H:H,0))</f>
        <v>0</v>
      </c>
      <c r="E104" t="s">
        <v>212</v>
      </c>
      <c r="F104" s="9" t="str">
        <f t="shared" si="1"/>
        <v>ESB</v>
      </c>
      <c r="G104">
        <v>68</v>
      </c>
    </row>
    <row r="105" spans="1:7" x14ac:dyDescent="0.25">
      <c r="A105" t="s">
        <v>222</v>
      </c>
      <c r="B105" t="s">
        <v>204</v>
      </c>
      <c r="C105" t="s">
        <v>18</v>
      </c>
      <c r="D105" s="11">
        <f>INDEX(Server_Types!A:A,MATCH(G105,Server_Types!H:H,0))</f>
        <v>0</v>
      </c>
      <c r="E105" t="s">
        <v>1</v>
      </c>
      <c r="F105" s="9" t="str">
        <f t="shared" si="1"/>
        <v>ESB</v>
      </c>
      <c r="G105">
        <v>68</v>
      </c>
    </row>
    <row r="106" spans="1:7" x14ac:dyDescent="0.25">
      <c r="A106" t="s">
        <v>222</v>
      </c>
      <c r="B106" t="s">
        <v>204</v>
      </c>
      <c r="C106" t="s">
        <v>19</v>
      </c>
      <c r="D106" s="11">
        <f>INDEX(Server_Types!A:A,MATCH(G106,Server_Types!H:H,0))</f>
        <v>0</v>
      </c>
      <c r="E106" t="s">
        <v>3</v>
      </c>
      <c r="F106" s="9" t="str">
        <f t="shared" si="1"/>
        <v>ESB</v>
      </c>
      <c r="G106">
        <v>68</v>
      </c>
    </row>
    <row r="107" spans="1:7" x14ac:dyDescent="0.25">
      <c r="A107" t="s">
        <v>222</v>
      </c>
      <c r="B107" t="s">
        <v>204</v>
      </c>
      <c r="C107" t="s">
        <v>20</v>
      </c>
      <c r="D107" s="11">
        <f>INDEX(Server_Types!A:A,MATCH(G107,Server_Types!H:H,0))</f>
        <v>0</v>
      </c>
      <c r="E107" t="s">
        <v>3</v>
      </c>
      <c r="F107" s="9" t="str">
        <f t="shared" si="1"/>
        <v>ESB</v>
      </c>
      <c r="G107">
        <v>68</v>
      </c>
    </row>
    <row r="108" spans="1:7" x14ac:dyDescent="0.25">
      <c r="A108" t="s">
        <v>222</v>
      </c>
      <c r="B108" t="s">
        <v>204</v>
      </c>
      <c r="C108" t="s">
        <v>21</v>
      </c>
      <c r="D108" s="11">
        <f>INDEX(Server_Types!A:A,MATCH(G108,Server_Types!H:H,0))</f>
        <v>0</v>
      </c>
      <c r="E108" t="s">
        <v>2</v>
      </c>
      <c r="F108" s="9" t="str">
        <f t="shared" si="1"/>
        <v>ESB</v>
      </c>
      <c r="G108">
        <v>68</v>
      </c>
    </row>
    <row r="109" spans="1:7" x14ac:dyDescent="0.25">
      <c r="A109" t="s">
        <v>222</v>
      </c>
      <c r="B109" t="s">
        <v>204</v>
      </c>
      <c r="C109" t="s">
        <v>22</v>
      </c>
      <c r="D109" s="11">
        <f>INDEX(Server_Types!A:A,MATCH(G109,Server_Types!H:H,0))</f>
        <v>0</v>
      </c>
      <c r="E109" t="s">
        <v>1</v>
      </c>
      <c r="F109" s="9" t="str">
        <f t="shared" si="1"/>
        <v>ESB</v>
      </c>
      <c r="G109">
        <v>68</v>
      </c>
    </row>
    <row r="110" spans="1:7" x14ac:dyDescent="0.25">
      <c r="A110" t="s">
        <v>222</v>
      </c>
      <c r="B110" t="s">
        <v>204</v>
      </c>
      <c r="C110" t="s">
        <v>23</v>
      </c>
      <c r="D110" s="11">
        <f>INDEX(Server_Types!A:A,MATCH(G110,Server_Types!H:H,0))</f>
        <v>0</v>
      </c>
      <c r="E110" t="s">
        <v>1</v>
      </c>
      <c r="F110" s="9" t="str">
        <f t="shared" si="1"/>
        <v>ESB</v>
      </c>
      <c r="G110">
        <v>68</v>
      </c>
    </row>
    <row r="111" spans="1:7" x14ac:dyDescent="0.25">
      <c r="A111" t="s">
        <v>222</v>
      </c>
      <c r="B111" t="s">
        <v>204</v>
      </c>
      <c r="C111" t="s">
        <v>24</v>
      </c>
      <c r="D111" s="11">
        <f>INDEX(Server_Types!A:A,MATCH(G111,Server_Types!H:H,0))</f>
        <v>0</v>
      </c>
      <c r="E111" t="s">
        <v>1</v>
      </c>
      <c r="F111" s="9" t="str">
        <f t="shared" si="1"/>
        <v>ESB</v>
      </c>
      <c r="G111">
        <v>68</v>
      </c>
    </row>
    <row r="112" spans="1:7" x14ac:dyDescent="0.25">
      <c r="A112" t="s">
        <v>222</v>
      </c>
      <c r="B112" t="s">
        <v>204</v>
      </c>
      <c r="C112" t="s">
        <v>25</v>
      </c>
      <c r="D112" s="11">
        <f>INDEX(Server_Types!A:A,MATCH(G112,Server_Types!H:H,0))</f>
        <v>0</v>
      </c>
      <c r="E112" t="s">
        <v>1</v>
      </c>
      <c r="F112" s="9" t="str">
        <f t="shared" si="1"/>
        <v>ESB</v>
      </c>
      <c r="G112">
        <v>68</v>
      </c>
    </row>
    <row r="113" spans="1:7" x14ac:dyDescent="0.25">
      <c r="A113" t="s">
        <v>222</v>
      </c>
      <c r="B113" t="s">
        <v>204</v>
      </c>
      <c r="C113" t="s">
        <v>26</v>
      </c>
      <c r="D113" s="11">
        <f>INDEX(Server_Types!A:A,MATCH(G113,Server_Types!H:H,0))</f>
        <v>0</v>
      </c>
      <c r="E113" t="s">
        <v>1</v>
      </c>
      <c r="F113" s="9" t="str">
        <f t="shared" si="1"/>
        <v>ESB</v>
      </c>
      <c r="G113">
        <v>68</v>
      </c>
    </row>
    <row r="114" spans="1:7" x14ac:dyDescent="0.25">
      <c r="A114" t="s">
        <v>222</v>
      </c>
      <c r="B114" t="s">
        <v>204</v>
      </c>
      <c r="C114" t="s">
        <v>27</v>
      </c>
      <c r="D114" s="11">
        <f>INDEX(Server_Types!A:A,MATCH(G114,Server_Types!H:H,0))</f>
        <v>0</v>
      </c>
      <c r="E114" t="s">
        <v>3</v>
      </c>
      <c r="F114" s="9" t="str">
        <f t="shared" si="1"/>
        <v>ESB</v>
      </c>
      <c r="G114">
        <v>68</v>
      </c>
    </row>
    <row r="115" spans="1:7" x14ac:dyDescent="0.25">
      <c r="A115" t="s">
        <v>222</v>
      </c>
      <c r="B115" t="s">
        <v>204</v>
      </c>
      <c r="C115" t="s">
        <v>28</v>
      </c>
      <c r="D115" s="11">
        <f>INDEX(Server_Types!A:A,MATCH(G115,Server_Types!H:H,0))</f>
        <v>0</v>
      </c>
      <c r="E115" t="s">
        <v>1</v>
      </c>
      <c r="F115" s="9" t="str">
        <f t="shared" si="1"/>
        <v>ESB</v>
      </c>
      <c r="G115">
        <v>68</v>
      </c>
    </row>
    <row r="116" spans="1:7" x14ac:dyDescent="0.25">
      <c r="A116" t="s">
        <v>222</v>
      </c>
      <c r="B116" t="s">
        <v>204</v>
      </c>
      <c r="C116" t="s">
        <v>29</v>
      </c>
      <c r="D116" s="11">
        <f>INDEX(Server_Types!A:A,MATCH(G116,Server_Types!H:H,0))</f>
        <v>0</v>
      </c>
      <c r="E116" t="s">
        <v>5</v>
      </c>
      <c r="F116" s="9" t="str">
        <f t="shared" si="1"/>
        <v>ESB</v>
      </c>
      <c r="G116">
        <v>68</v>
      </c>
    </row>
    <row r="117" spans="1:7" x14ac:dyDescent="0.25">
      <c r="A117" t="s">
        <v>222</v>
      </c>
      <c r="B117" t="s">
        <v>204</v>
      </c>
      <c r="C117" t="s">
        <v>30</v>
      </c>
      <c r="D117" s="11">
        <f>INDEX(Server_Types!A:A,MATCH(G117,Server_Types!H:H,0))</f>
        <v>0</v>
      </c>
      <c r="E117" t="s">
        <v>1</v>
      </c>
      <c r="F117" s="9" t="str">
        <f t="shared" si="1"/>
        <v>ESB</v>
      </c>
      <c r="G117">
        <v>68</v>
      </c>
    </row>
    <row r="118" spans="1:7" x14ac:dyDescent="0.25">
      <c r="A118" t="s">
        <v>222</v>
      </c>
      <c r="B118" t="s">
        <v>204</v>
      </c>
      <c r="C118" t="s">
        <v>31</v>
      </c>
      <c r="D118" s="11">
        <f>INDEX(Server_Types!A:A,MATCH(G118,Server_Types!H:H,0))</f>
        <v>0</v>
      </c>
      <c r="E118" t="s">
        <v>212</v>
      </c>
      <c r="F118" s="9" t="str">
        <f t="shared" si="1"/>
        <v>ESB</v>
      </c>
      <c r="G118">
        <v>68</v>
      </c>
    </row>
    <row r="119" spans="1:7" x14ac:dyDescent="0.25">
      <c r="A119" t="s">
        <v>222</v>
      </c>
      <c r="B119" t="s">
        <v>204</v>
      </c>
      <c r="C119" t="s">
        <v>32</v>
      </c>
      <c r="D119" s="11">
        <f>INDEX(Server_Types!A:A,MATCH(G119,Server_Types!H:H,0))</f>
        <v>0</v>
      </c>
      <c r="E119" t="s">
        <v>2</v>
      </c>
      <c r="F119" s="9" t="str">
        <f t="shared" si="1"/>
        <v>ESB</v>
      </c>
      <c r="G119">
        <v>68</v>
      </c>
    </row>
    <row r="120" spans="1:7" x14ac:dyDescent="0.25">
      <c r="A120" t="s">
        <v>222</v>
      </c>
      <c r="B120" t="s">
        <v>204</v>
      </c>
      <c r="C120" t="s">
        <v>33</v>
      </c>
      <c r="D120" s="11">
        <f>INDEX(Server_Types!A:A,MATCH(G120,Server_Types!H:H,0))</f>
        <v>0</v>
      </c>
      <c r="E120" t="s">
        <v>1</v>
      </c>
      <c r="F120" s="9" t="str">
        <f t="shared" si="1"/>
        <v>ESB</v>
      </c>
      <c r="G120">
        <v>68</v>
      </c>
    </row>
    <row r="121" spans="1:7" x14ac:dyDescent="0.25">
      <c r="A121" t="s">
        <v>222</v>
      </c>
      <c r="B121" t="s">
        <v>204</v>
      </c>
      <c r="C121" t="s">
        <v>34</v>
      </c>
      <c r="D121" s="11">
        <f>INDEX(Server_Types!A:A,MATCH(G121,Server_Types!H:H,0))</f>
        <v>0</v>
      </c>
      <c r="E121" t="s">
        <v>1</v>
      </c>
      <c r="F121" s="9" t="str">
        <f t="shared" si="1"/>
        <v>ESB</v>
      </c>
      <c r="G121">
        <v>68</v>
      </c>
    </row>
    <row r="122" spans="1:7" x14ac:dyDescent="0.25">
      <c r="A122" t="s">
        <v>222</v>
      </c>
      <c r="B122" t="s">
        <v>204</v>
      </c>
      <c r="C122" t="s">
        <v>35</v>
      </c>
      <c r="D122" s="11">
        <f>INDEX(Server_Types!A:A,MATCH(G122,Server_Types!H:H,0))</f>
        <v>0</v>
      </c>
      <c r="E122" t="s">
        <v>4</v>
      </c>
      <c r="F122" s="9" t="str">
        <f t="shared" si="1"/>
        <v>ESB</v>
      </c>
      <c r="G122">
        <v>68</v>
      </c>
    </row>
    <row r="123" spans="1:7" x14ac:dyDescent="0.25">
      <c r="A123" t="s">
        <v>222</v>
      </c>
      <c r="B123" t="s">
        <v>204</v>
      </c>
      <c r="C123" t="s">
        <v>36</v>
      </c>
      <c r="D123" s="11">
        <f>INDEX(Server_Types!A:A,MATCH(G123,Server_Types!H:H,0))</f>
        <v>0</v>
      </c>
      <c r="E123" t="s">
        <v>1</v>
      </c>
      <c r="F123" s="9" t="str">
        <f t="shared" si="1"/>
        <v>ESB</v>
      </c>
      <c r="G123">
        <v>68</v>
      </c>
    </row>
    <row r="124" spans="1:7" x14ac:dyDescent="0.25">
      <c r="A124" t="s">
        <v>222</v>
      </c>
      <c r="B124" t="s">
        <v>204</v>
      </c>
      <c r="C124" t="s">
        <v>37</v>
      </c>
      <c r="D124" s="11">
        <f>INDEX(Server_Types!A:A,MATCH(G124,Server_Types!H:H,0))</f>
        <v>0</v>
      </c>
      <c r="E124" t="s">
        <v>212</v>
      </c>
      <c r="F124" s="9" t="str">
        <f t="shared" si="1"/>
        <v>ESB</v>
      </c>
      <c r="G124">
        <v>68</v>
      </c>
    </row>
    <row r="125" spans="1:7" x14ac:dyDescent="0.25">
      <c r="A125" t="s">
        <v>222</v>
      </c>
      <c r="B125" t="s">
        <v>204</v>
      </c>
      <c r="C125" t="s">
        <v>38</v>
      </c>
      <c r="D125" s="11">
        <f>INDEX(Server_Types!A:A,MATCH(G125,Server_Types!H:H,0))</f>
        <v>0</v>
      </c>
      <c r="E125" t="s">
        <v>1</v>
      </c>
      <c r="F125" s="9" t="str">
        <f t="shared" si="1"/>
        <v>ESB</v>
      </c>
      <c r="G125">
        <v>68</v>
      </c>
    </row>
    <row r="126" spans="1:7" x14ac:dyDescent="0.25">
      <c r="A126" t="s">
        <v>222</v>
      </c>
      <c r="B126" t="s">
        <v>204</v>
      </c>
      <c r="C126" t="s">
        <v>39</v>
      </c>
      <c r="D126" s="11">
        <f>INDEX(Server_Types!A:A,MATCH(G126,Server_Types!H:H,0))</f>
        <v>0</v>
      </c>
      <c r="E126" t="s">
        <v>1</v>
      </c>
      <c r="F126" s="9" t="str">
        <f t="shared" si="1"/>
        <v>ESB</v>
      </c>
      <c r="G126">
        <v>68</v>
      </c>
    </row>
    <row r="127" spans="1:7" x14ac:dyDescent="0.25">
      <c r="A127" t="s">
        <v>222</v>
      </c>
      <c r="B127" t="s">
        <v>204</v>
      </c>
      <c r="C127" t="s">
        <v>40</v>
      </c>
      <c r="D127" s="11">
        <f>INDEX(Server_Types!A:A,MATCH(G127,Server_Types!H:H,0))</f>
        <v>0</v>
      </c>
      <c r="E127" t="s">
        <v>1</v>
      </c>
      <c r="F127" s="9" t="str">
        <f t="shared" si="1"/>
        <v>ESB</v>
      </c>
      <c r="G127">
        <v>68</v>
      </c>
    </row>
    <row r="128" spans="1:7" x14ac:dyDescent="0.25">
      <c r="A128" t="s">
        <v>222</v>
      </c>
      <c r="B128" t="s">
        <v>204</v>
      </c>
      <c r="C128" t="s">
        <v>41</v>
      </c>
      <c r="D128" s="11">
        <f>INDEX(Server_Types!A:A,MATCH(G128,Server_Types!H:H,0))</f>
        <v>0</v>
      </c>
      <c r="E128" t="s">
        <v>3</v>
      </c>
      <c r="F128" s="9" t="str">
        <f t="shared" si="1"/>
        <v>ESB</v>
      </c>
      <c r="G128">
        <v>68</v>
      </c>
    </row>
    <row r="129" spans="1:7" x14ac:dyDescent="0.25">
      <c r="A129" t="s">
        <v>222</v>
      </c>
      <c r="B129" t="s">
        <v>204</v>
      </c>
      <c r="C129" t="s">
        <v>42</v>
      </c>
      <c r="D129" s="11">
        <f>INDEX(Server_Types!A:A,MATCH(G129,Server_Types!H:H,0))</f>
        <v>0</v>
      </c>
      <c r="E129" t="s">
        <v>1</v>
      </c>
      <c r="F129" s="9" t="str">
        <f t="shared" si="1"/>
        <v>ESB</v>
      </c>
      <c r="G129">
        <v>68</v>
      </c>
    </row>
    <row r="130" spans="1:7" x14ac:dyDescent="0.25">
      <c r="A130" t="s">
        <v>222</v>
      </c>
      <c r="B130" t="s">
        <v>204</v>
      </c>
      <c r="C130" t="s">
        <v>43</v>
      </c>
      <c r="D130" s="11">
        <f>INDEX(Server_Types!A:A,MATCH(G130,Server_Types!H:H,0))</f>
        <v>0</v>
      </c>
      <c r="E130" t="s">
        <v>4</v>
      </c>
      <c r="F130" s="9" t="str">
        <f t="shared" si="1"/>
        <v>ESB</v>
      </c>
      <c r="G130">
        <v>68</v>
      </c>
    </row>
    <row r="131" spans="1:7" x14ac:dyDescent="0.25">
      <c r="A131" t="s">
        <v>222</v>
      </c>
      <c r="B131" t="s">
        <v>204</v>
      </c>
      <c r="C131" t="s">
        <v>44</v>
      </c>
      <c r="D131" s="11">
        <f>INDEX(Server_Types!A:A,MATCH(G131,Server_Types!H:H,0))</f>
        <v>0</v>
      </c>
      <c r="E131" t="s">
        <v>1</v>
      </c>
      <c r="F131" s="9" t="str">
        <f t="shared" ref="F131:F193" si="2">IFERROR(UPPER(MID(C131,5,3)),"default")</f>
        <v>ESB</v>
      </c>
      <c r="G131">
        <v>68</v>
      </c>
    </row>
    <row r="132" spans="1:7" x14ac:dyDescent="0.25">
      <c r="A132" t="s">
        <v>222</v>
      </c>
      <c r="B132" t="s">
        <v>204</v>
      </c>
      <c r="C132" t="s">
        <v>45</v>
      </c>
      <c r="D132" s="11">
        <f>INDEX(Server_Types!A:A,MATCH(G132,Server_Types!H:H,0))</f>
        <v>0</v>
      </c>
      <c r="E132" t="s">
        <v>4</v>
      </c>
      <c r="F132" s="9" t="str">
        <f t="shared" si="2"/>
        <v>ESB</v>
      </c>
      <c r="G132">
        <v>68</v>
      </c>
    </row>
    <row r="133" spans="1:7" x14ac:dyDescent="0.25">
      <c r="A133" t="s">
        <v>222</v>
      </c>
      <c r="B133" t="s">
        <v>204</v>
      </c>
      <c r="C133" t="s">
        <v>46</v>
      </c>
      <c r="D133" s="11">
        <f>INDEX(Server_Types!A:A,MATCH(G133,Server_Types!H:H,0))</f>
        <v>0</v>
      </c>
      <c r="E133" t="s">
        <v>4</v>
      </c>
      <c r="F133" s="9" t="str">
        <f t="shared" si="2"/>
        <v>ESB</v>
      </c>
      <c r="G133">
        <v>68</v>
      </c>
    </row>
    <row r="134" spans="1:7" x14ac:dyDescent="0.25">
      <c r="A134" t="s">
        <v>222</v>
      </c>
      <c r="B134" t="s">
        <v>204</v>
      </c>
      <c r="C134" t="s">
        <v>47</v>
      </c>
      <c r="D134" s="11">
        <f>INDEX(Server_Types!A:A,MATCH(G134,Server_Types!H:H,0))</f>
        <v>0</v>
      </c>
      <c r="E134" t="s">
        <v>4</v>
      </c>
      <c r="F134" s="9" t="str">
        <f t="shared" si="2"/>
        <v>ESB</v>
      </c>
      <c r="G134">
        <v>68</v>
      </c>
    </row>
    <row r="135" spans="1:7" x14ac:dyDescent="0.25">
      <c r="A135" t="s">
        <v>222</v>
      </c>
      <c r="B135" t="s">
        <v>204</v>
      </c>
      <c r="C135" t="s">
        <v>48</v>
      </c>
      <c r="D135" s="11">
        <f>INDEX(Server_Types!A:A,MATCH(G135,Server_Types!H:H,0))</f>
        <v>0</v>
      </c>
      <c r="E135" t="s">
        <v>1</v>
      </c>
      <c r="F135" s="9" t="str">
        <f t="shared" si="2"/>
        <v>ESB</v>
      </c>
      <c r="G135">
        <v>68</v>
      </c>
    </row>
    <row r="136" spans="1:7" x14ac:dyDescent="0.25">
      <c r="A136" t="s">
        <v>222</v>
      </c>
      <c r="B136" t="s">
        <v>204</v>
      </c>
      <c r="C136" t="s">
        <v>49</v>
      </c>
      <c r="D136" s="11">
        <f>INDEX(Server_Types!A:A,MATCH(G136,Server_Types!H:H,0))</f>
        <v>0</v>
      </c>
      <c r="E136" t="s">
        <v>4</v>
      </c>
      <c r="F136" s="9" t="str">
        <f t="shared" si="2"/>
        <v>ESB</v>
      </c>
      <c r="G136">
        <v>68</v>
      </c>
    </row>
    <row r="137" spans="1:7" x14ac:dyDescent="0.25">
      <c r="A137" t="s">
        <v>222</v>
      </c>
      <c r="B137" t="s">
        <v>204</v>
      </c>
      <c r="C137" t="s">
        <v>50</v>
      </c>
      <c r="D137" s="11">
        <f>INDEX(Server_Types!A:A,MATCH(G137,Server_Types!H:H,0))</f>
        <v>0</v>
      </c>
      <c r="E137" t="s">
        <v>4</v>
      </c>
      <c r="F137" s="9" t="str">
        <f t="shared" si="2"/>
        <v>ESB</v>
      </c>
      <c r="G137">
        <v>68</v>
      </c>
    </row>
    <row r="138" spans="1:7" x14ac:dyDescent="0.25">
      <c r="A138" t="s">
        <v>222</v>
      </c>
      <c r="B138" t="s">
        <v>204</v>
      </c>
      <c r="C138" t="s">
        <v>51</v>
      </c>
      <c r="D138" s="11">
        <f>INDEX(Server_Types!A:A,MATCH(G138,Server_Types!H:H,0))</f>
        <v>0</v>
      </c>
      <c r="E138" t="s">
        <v>4</v>
      </c>
      <c r="F138" s="9" t="str">
        <f t="shared" si="2"/>
        <v>ESB</v>
      </c>
      <c r="G138">
        <v>68</v>
      </c>
    </row>
    <row r="139" spans="1:7" x14ac:dyDescent="0.25">
      <c r="A139" t="s">
        <v>222</v>
      </c>
      <c r="B139" t="s">
        <v>204</v>
      </c>
      <c r="C139" t="s">
        <v>52</v>
      </c>
      <c r="D139" s="11">
        <f>INDEX(Server_Types!A:A,MATCH(G139,Server_Types!H:H,0))</f>
        <v>0</v>
      </c>
      <c r="E139" t="s">
        <v>4</v>
      </c>
      <c r="F139" s="9" t="str">
        <f t="shared" si="2"/>
        <v>ESB</v>
      </c>
      <c r="G139">
        <v>68</v>
      </c>
    </row>
    <row r="140" spans="1:7" x14ac:dyDescent="0.25">
      <c r="A140" t="s">
        <v>222</v>
      </c>
      <c r="B140" t="s">
        <v>204</v>
      </c>
      <c r="C140" t="s">
        <v>53</v>
      </c>
      <c r="D140" s="11">
        <f>INDEX(Server_Types!A:A,MATCH(G140,Server_Types!H:H,0))</f>
        <v>0</v>
      </c>
      <c r="E140" t="s">
        <v>5</v>
      </c>
      <c r="F140" s="9" t="str">
        <f t="shared" si="2"/>
        <v>ESB</v>
      </c>
      <c r="G140">
        <v>68</v>
      </c>
    </row>
    <row r="141" spans="1:7" x14ac:dyDescent="0.25">
      <c r="A141" t="s">
        <v>222</v>
      </c>
      <c r="B141" t="s">
        <v>204</v>
      </c>
      <c r="C141" t="s">
        <v>54</v>
      </c>
      <c r="D141" s="11">
        <f>INDEX(Server_Types!A:A,MATCH(G141,Server_Types!H:H,0))</f>
        <v>0</v>
      </c>
      <c r="E141" t="s">
        <v>5</v>
      </c>
      <c r="F141" s="9" t="str">
        <f t="shared" si="2"/>
        <v>ESB</v>
      </c>
      <c r="G141">
        <v>68</v>
      </c>
    </row>
    <row r="142" spans="1:7" x14ac:dyDescent="0.25">
      <c r="A142" t="s">
        <v>222</v>
      </c>
      <c r="B142" t="s">
        <v>204</v>
      </c>
      <c r="C142" t="s">
        <v>55</v>
      </c>
      <c r="D142" s="11">
        <f>INDEX(Server_Types!A:A,MATCH(G142,Server_Types!H:H,0))</f>
        <v>0</v>
      </c>
      <c r="E142" t="s">
        <v>2</v>
      </c>
      <c r="F142" s="9" t="str">
        <f t="shared" si="2"/>
        <v>ESB</v>
      </c>
      <c r="G142">
        <v>68</v>
      </c>
    </row>
    <row r="143" spans="1:7" x14ac:dyDescent="0.25">
      <c r="A143" t="s">
        <v>222</v>
      </c>
      <c r="B143" t="s">
        <v>204</v>
      </c>
      <c r="C143" t="s">
        <v>56</v>
      </c>
      <c r="D143" s="11">
        <f>INDEX(Server_Types!A:A,MATCH(G143,Server_Types!H:H,0))</f>
        <v>0</v>
      </c>
      <c r="E143" t="s">
        <v>2</v>
      </c>
      <c r="F143" s="9" t="str">
        <f t="shared" si="2"/>
        <v>ESB</v>
      </c>
      <c r="G143">
        <v>68</v>
      </c>
    </row>
    <row r="144" spans="1:7" x14ac:dyDescent="0.25">
      <c r="A144" t="s">
        <v>222</v>
      </c>
      <c r="B144" t="s">
        <v>204</v>
      </c>
      <c r="C144" t="s">
        <v>57</v>
      </c>
      <c r="D144" s="11">
        <f>INDEX(Server_Types!A:A,MATCH(G144,Server_Types!H:H,0))</f>
        <v>0</v>
      </c>
      <c r="E144" t="s">
        <v>2</v>
      </c>
      <c r="F144" s="9" t="str">
        <f t="shared" si="2"/>
        <v>ESB</v>
      </c>
      <c r="G144">
        <v>68</v>
      </c>
    </row>
    <row r="145" spans="1:7" x14ac:dyDescent="0.25">
      <c r="A145" t="s">
        <v>222</v>
      </c>
      <c r="B145" t="s">
        <v>204</v>
      </c>
      <c r="C145" t="s">
        <v>58</v>
      </c>
      <c r="D145" s="11">
        <f>INDEX(Server_Types!A:A,MATCH(G145,Server_Types!H:H,0))</f>
        <v>0</v>
      </c>
      <c r="E145" t="s">
        <v>2</v>
      </c>
      <c r="F145" s="9" t="str">
        <f t="shared" si="2"/>
        <v>ESB</v>
      </c>
      <c r="G145">
        <v>68</v>
      </c>
    </row>
    <row r="146" spans="1:7" x14ac:dyDescent="0.25">
      <c r="A146" t="s">
        <v>222</v>
      </c>
      <c r="B146" t="s">
        <v>204</v>
      </c>
      <c r="C146" t="s">
        <v>59</v>
      </c>
      <c r="D146" s="11">
        <f>INDEX(Server_Types!A:A,MATCH(G146,Server_Types!H:H,0))</f>
        <v>0</v>
      </c>
      <c r="E146" t="s">
        <v>2</v>
      </c>
      <c r="F146" s="9" t="str">
        <f t="shared" si="2"/>
        <v>ESB</v>
      </c>
      <c r="G146">
        <v>68</v>
      </c>
    </row>
    <row r="147" spans="1:7" x14ac:dyDescent="0.25">
      <c r="A147" t="s">
        <v>222</v>
      </c>
      <c r="B147" t="s">
        <v>204</v>
      </c>
      <c r="C147" t="s">
        <v>60</v>
      </c>
      <c r="D147" s="11">
        <f>INDEX(Server_Types!A:A,MATCH(G147,Server_Types!H:H,0))</f>
        <v>0</v>
      </c>
      <c r="E147" t="s">
        <v>1</v>
      </c>
      <c r="F147" s="9" t="str">
        <f t="shared" si="2"/>
        <v>ESB</v>
      </c>
      <c r="G147">
        <v>68</v>
      </c>
    </row>
    <row r="148" spans="1:7" x14ac:dyDescent="0.25">
      <c r="A148" t="s">
        <v>222</v>
      </c>
      <c r="B148" t="s">
        <v>204</v>
      </c>
      <c r="C148" t="s">
        <v>61</v>
      </c>
      <c r="D148" s="11">
        <f>INDEX(Server_Types!A:A,MATCH(G148,Server_Types!H:H,0))</f>
        <v>0</v>
      </c>
      <c r="E148" t="s">
        <v>2</v>
      </c>
      <c r="F148" s="9" t="str">
        <f t="shared" si="2"/>
        <v>ESB</v>
      </c>
      <c r="G148">
        <v>68</v>
      </c>
    </row>
    <row r="149" spans="1:7" x14ac:dyDescent="0.25">
      <c r="A149" t="s">
        <v>222</v>
      </c>
      <c r="B149" t="s">
        <v>204</v>
      </c>
      <c r="C149" t="s">
        <v>62</v>
      </c>
      <c r="D149" s="11">
        <f>INDEX(Server_Types!A:A,MATCH(G149,Server_Types!H:H,0))</f>
        <v>0</v>
      </c>
      <c r="E149" t="s">
        <v>2</v>
      </c>
      <c r="F149" s="9" t="str">
        <f t="shared" si="2"/>
        <v>ESB</v>
      </c>
      <c r="G149">
        <v>68</v>
      </c>
    </row>
    <row r="150" spans="1:7" x14ac:dyDescent="0.25">
      <c r="A150" t="s">
        <v>222</v>
      </c>
      <c r="B150" t="s">
        <v>204</v>
      </c>
      <c r="C150" t="s">
        <v>63</v>
      </c>
      <c r="D150" s="11">
        <f>INDEX(Server_Types!A:A,MATCH(G150,Server_Types!H:H,0))</f>
        <v>0</v>
      </c>
      <c r="E150" t="s">
        <v>5</v>
      </c>
      <c r="F150" s="9" t="str">
        <f t="shared" si="2"/>
        <v>ESB</v>
      </c>
      <c r="G150">
        <v>68</v>
      </c>
    </row>
    <row r="151" spans="1:7" x14ac:dyDescent="0.25">
      <c r="A151" t="s">
        <v>222</v>
      </c>
      <c r="B151" t="s">
        <v>204</v>
      </c>
      <c r="C151" t="s">
        <v>64</v>
      </c>
      <c r="D151" s="11">
        <f>INDEX(Server_Types!A:A,MATCH(G151,Server_Types!H:H,0))</f>
        <v>0</v>
      </c>
      <c r="E151" t="s">
        <v>5</v>
      </c>
      <c r="F151" s="9" t="str">
        <f t="shared" si="2"/>
        <v>ESB</v>
      </c>
      <c r="G151">
        <v>68</v>
      </c>
    </row>
    <row r="152" spans="1:7" x14ac:dyDescent="0.25">
      <c r="A152" t="s">
        <v>222</v>
      </c>
      <c r="B152" t="s">
        <v>204</v>
      </c>
      <c r="C152" t="s">
        <v>65</v>
      </c>
      <c r="D152" s="11">
        <f>INDEX(Server_Types!A:A,MATCH(G152,Server_Types!H:H,0))</f>
        <v>0</v>
      </c>
      <c r="E152" t="s">
        <v>5</v>
      </c>
      <c r="F152" s="9" t="str">
        <f t="shared" si="2"/>
        <v>ESB</v>
      </c>
      <c r="G152">
        <v>68</v>
      </c>
    </row>
    <row r="153" spans="1:7" x14ac:dyDescent="0.25">
      <c r="A153" t="s">
        <v>222</v>
      </c>
      <c r="B153" t="s">
        <v>204</v>
      </c>
      <c r="C153" t="s">
        <v>66</v>
      </c>
      <c r="D153" s="11">
        <f>INDEX(Server_Types!A:A,MATCH(G153,Server_Types!H:H,0))</f>
        <v>0</v>
      </c>
      <c r="E153" t="s">
        <v>2</v>
      </c>
      <c r="F153" s="9" t="str">
        <f t="shared" si="2"/>
        <v>ESB</v>
      </c>
      <c r="G153">
        <v>68</v>
      </c>
    </row>
    <row r="154" spans="1:7" x14ac:dyDescent="0.25">
      <c r="A154" t="s">
        <v>222</v>
      </c>
      <c r="B154" t="s">
        <v>204</v>
      </c>
      <c r="C154" t="s">
        <v>67</v>
      </c>
      <c r="D154" s="11">
        <f>INDEX(Server_Types!A:A,MATCH(G154,Server_Types!H:H,0))</f>
        <v>0</v>
      </c>
      <c r="E154" t="s">
        <v>1</v>
      </c>
      <c r="F154" s="9" t="str">
        <f t="shared" si="2"/>
        <v>ESB</v>
      </c>
      <c r="G154">
        <v>68</v>
      </c>
    </row>
    <row r="155" spans="1:7" x14ac:dyDescent="0.25">
      <c r="A155" t="s">
        <v>222</v>
      </c>
      <c r="B155" t="s">
        <v>204</v>
      </c>
      <c r="C155" t="s">
        <v>68</v>
      </c>
      <c r="D155" s="11">
        <f>INDEX(Server_Types!A:A,MATCH(G155,Server_Types!H:H,0))</f>
        <v>0</v>
      </c>
      <c r="E155" t="s">
        <v>3</v>
      </c>
      <c r="F155" s="9" t="str">
        <f t="shared" si="2"/>
        <v>ESB</v>
      </c>
      <c r="G155">
        <v>68</v>
      </c>
    </row>
    <row r="156" spans="1:7" x14ac:dyDescent="0.25">
      <c r="A156" t="s">
        <v>222</v>
      </c>
      <c r="B156" t="s">
        <v>204</v>
      </c>
      <c r="C156" t="s">
        <v>69</v>
      </c>
      <c r="D156" s="11">
        <f>INDEX(Server_Types!A:A,MATCH(G156,Server_Types!H:H,0))</f>
        <v>0</v>
      </c>
      <c r="E156" t="s">
        <v>2</v>
      </c>
      <c r="F156" s="9" t="str">
        <f t="shared" si="2"/>
        <v>ESB</v>
      </c>
      <c r="G156">
        <v>68</v>
      </c>
    </row>
    <row r="157" spans="1:7" x14ac:dyDescent="0.25">
      <c r="A157" t="s">
        <v>222</v>
      </c>
      <c r="B157" t="s">
        <v>204</v>
      </c>
      <c r="C157" t="s">
        <v>70</v>
      </c>
      <c r="D157" s="11">
        <f>INDEX(Server_Types!A:A,MATCH(G157,Server_Types!H:H,0))</f>
        <v>0</v>
      </c>
      <c r="E157" t="s">
        <v>2</v>
      </c>
      <c r="F157" s="9" t="str">
        <f t="shared" si="2"/>
        <v>ESB</v>
      </c>
      <c r="G157">
        <v>68</v>
      </c>
    </row>
    <row r="158" spans="1:7" x14ac:dyDescent="0.25">
      <c r="A158" t="s">
        <v>222</v>
      </c>
      <c r="B158" t="s">
        <v>204</v>
      </c>
      <c r="C158" t="s">
        <v>71</v>
      </c>
      <c r="D158" s="11">
        <f>INDEX(Server_Types!A:A,MATCH(G158,Server_Types!H:H,0))</f>
        <v>0</v>
      </c>
      <c r="E158" t="s">
        <v>2</v>
      </c>
      <c r="F158" s="9" t="str">
        <f t="shared" si="2"/>
        <v>ESB</v>
      </c>
      <c r="G158">
        <v>68</v>
      </c>
    </row>
    <row r="159" spans="1:7" x14ac:dyDescent="0.25">
      <c r="A159" t="s">
        <v>222</v>
      </c>
      <c r="B159" t="s">
        <v>204</v>
      </c>
      <c r="C159" t="s">
        <v>72</v>
      </c>
      <c r="D159" s="11">
        <f>INDEX(Server_Types!A:A,MATCH(G159,Server_Types!H:H,0))</f>
        <v>0</v>
      </c>
      <c r="E159" t="s">
        <v>2</v>
      </c>
      <c r="F159" s="9" t="str">
        <f t="shared" si="2"/>
        <v>ESB</v>
      </c>
      <c r="G159">
        <v>68</v>
      </c>
    </row>
    <row r="160" spans="1:7" x14ac:dyDescent="0.25">
      <c r="A160" t="s">
        <v>222</v>
      </c>
      <c r="B160" t="s">
        <v>204</v>
      </c>
      <c r="C160" t="s">
        <v>73</v>
      </c>
      <c r="D160" s="11">
        <f>INDEX(Server_Types!A:A,MATCH(G160,Server_Types!H:H,0))</f>
        <v>0</v>
      </c>
      <c r="E160" t="s">
        <v>5</v>
      </c>
      <c r="F160" s="9" t="str">
        <f t="shared" si="2"/>
        <v>ESB</v>
      </c>
      <c r="G160">
        <v>68</v>
      </c>
    </row>
    <row r="161" spans="1:7" x14ac:dyDescent="0.25">
      <c r="A161" t="s">
        <v>222</v>
      </c>
      <c r="B161" t="s">
        <v>204</v>
      </c>
      <c r="C161" t="s">
        <v>74</v>
      </c>
      <c r="D161" s="11">
        <f>INDEX(Server_Types!A:A,MATCH(G161,Server_Types!H:H,0))</f>
        <v>0</v>
      </c>
      <c r="E161" t="s">
        <v>2</v>
      </c>
      <c r="F161" s="9" t="str">
        <f t="shared" si="2"/>
        <v>ESB</v>
      </c>
      <c r="G161">
        <v>68</v>
      </c>
    </row>
    <row r="162" spans="1:7" x14ac:dyDescent="0.25">
      <c r="A162" t="s">
        <v>222</v>
      </c>
      <c r="B162" t="s">
        <v>204</v>
      </c>
      <c r="C162" t="s">
        <v>75</v>
      </c>
      <c r="D162" s="11">
        <f>INDEX(Server_Types!A:A,MATCH(G162,Server_Types!H:H,0))</f>
        <v>0</v>
      </c>
      <c r="E162" t="s">
        <v>5</v>
      </c>
      <c r="F162" s="9" t="str">
        <f t="shared" si="2"/>
        <v>ESB</v>
      </c>
      <c r="G162">
        <v>68</v>
      </c>
    </row>
    <row r="163" spans="1:7" x14ac:dyDescent="0.25">
      <c r="A163" t="s">
        <v>222</v>
      </c>
      <c r="B163" t="s">
        <v>204</v>
      </c>
      <c r="C163" t="s">
        <v>76</v>
      </c>
      <c r="D163" s="11">
        <f>INDEX(Server_Types!A:A,MATCH(G163,Server_Types!H:H,0))</f>
        <v>0</v>
      </c>
      <c r="E163" t="s">
        <v>3</v>
      </c>
      <c r="F163" s="9" t="str">
        <f t="shared" si="2"/>
        <v>ESB</v>
      </c>
      <c r="G163">
        <v>68</v>
      </c>
    </row>
    <row r="164" spans="1:7" x14ac:dyDescent="0.25">
      <c r="A164" t="s">
        <v>222</v>
      </c>
      <c r="B164" t="s">
        <v>204</v>
      </c>
      <c r="C164" t="s">
        <v>77</v>
      </c>
      <c r="D164" s="11">
        <f>INDEX(Server_Types!A:A,MATCH(G164,Server_Types!H:H,0))</f>
        <v>0</v>
      </c>
      <c r="E164" t="s">
        <v>4</v>
      </c>
      <c r="F164" s="9" t="str">
        <f t="shared" si="2"/>
        <v>ESB</v>
      </c>
      <c r="G164">
        <v>68</v>
      </c>
    </row>
    <row r="165" spans="1:7" x14ac:dyDescent="0.25">
      <c r="A165" t="s">
        <v>222</v>
      </c>
      <c r="B165" t="s">
        <v>204</v>
      </c>
      <c r="C165" t="s">
        <v>78</v>
      </c>
      <c r="D165" s="11">
        <f>INDEX(Server_Types!A:A,MATCH(G165,Server_Types!H:H,0))</f>
        <v>0</v>
      </c>
      <c r="E165" t="s">
        <v>4</v>
      </c>
      <c r="F165" s="9" t="str">
        <f t="shared" si="2"/>
        <v>ESB</v>
      </c>
      <c r="G165">
        <v>68</v>
      </c>
    </row>
    <row r="166" spans="1:7" x14ac:dyDescent="0.25">
      <c r="A166" t="s">
        <v>222</v>
      </c>
      <c r="B166" t="s">
        <v>204</v>
      </c>
      <c r="C166" t="s">
        <v>79</v>
      </c>
      <c r="D166" s="11">
        <f>INDEX(Server_Types!A:A,MATCH(G166,Server_Types!H:H,0))</f>
        <v>0</v>
      </c>
      <c r="E166" t="s">
        <v>1</v>
      </c>
      <c r="F166" s="9" t="str">
        <f t="shared" si="2"/>
        <v>ESB</v>
      </c>
      <c r="G166">
        <v>68</v>
      </c>
    </row>
    <row r="167" spans="1:7" x14ac:dyDescent="0.25">
      <c r="A167" t="s">
        <v>222</v>
      </c>
      <c r="B167" t="s">
        <v>204</v>
      </c>
      <c r="C167" t="s">
        <v>80</v>
      </c>
      <c r="D167" s="11">
        <f>INDEX(Server_Types!A:A,MATCH(G167,Server_Types!H:H,0))</f>
        <v>0</v>
      </c>
      <c r="E167" t="s">
        <v>3</v>
      </c>
      <c r="F167" s="9" t="str">
        <f t="shared" si="2"/>
        <v>ESB</v>
      </c>
      <c r="G167">
        <v>68</v>
      </c>
    </row>
    <row r="168" spans="1:7" x14ac:dyDescent="0.25">
      <c r="A168" t="s">
        <v>222</v>
      </c>
      <c r="B168" t="s">
        <v>204</v>
      </c>
      <c r="C168" t="s">
        <v>81</v>
      </c>
      <c r="D168" s="11">
        <f>INDEX(Server_Types!A:A,MATCH(G168,Server_Types!H:H,0))</f>
        <v>0</v>
      </c>
      <c r="E168" t="s">
        <v>1</v>
      </c>
      <c r="F168" s="9" t="str">
        <f t="shared" si="2"/>
        <v>ESB</v>
      </c>
      <c r="G168">
        <v>68</v>
      </c>
    </row>
    <row r="169" spans="1:7" x14ac:dyDescent="0.25">
      <c r="A169" t="s">
        <v>222</v>
      </c>
      <c r="B169" t="s">
        <v>204</v>
      </c>
      <c r="C169" t="s">
        <v>82</v>
      </c>
      <c r="D169" s="11">
        <f>INDEX(Server_Types!A:A,MATCH(G169,Server_Types!H:H,0))</f>
        <v>0</v>
      </c>
      <c r="E169" t="s">
        <v>1</v>
      </c>
      <c r="F169" s="9" t="str">
        <f t="shared" si="2"/>
        <v>ESB</v>
      </c>
      <c r="G169">
        <v>68</v>
      </c>
    </row>
    <row r="170" spans="1:7" x14ac:dyDescent="0.25">
      <c r="A170" t="s">
        <v>222</v>
      </c>
      <c r="B170" t="s">
        <v>204</v>
      </c>
      <c r="C170" t="s">
        <v>83</v>
      </c>
      <c r="D170" s="11">
        <f>INDEX(Server_Types!A:A,MATCH(G170,Server_Types!H:H,0))</f>
        <v>0</v>
      </c>
      <c r="E170" t="s">
        <v>5</v>
      </c>
      <c r="F170" s="9" t="str">
        <f t="shared" si="2"/>
        <v>ESB</v>
      </c>
      <c r="G170">
        <v>68</v>
      </c>
    </row>
    <row r="171" spans="1:7" x14ac:dyDescent="0.25">
      <c r="A171" t="s">
        <v>222</v>
      </c>
      <c r="B171" t="s">
        <v>204</v>
      </c>
      <c r="C171" t="s">
        <v>84</v>
      </c>
      <c r="D171" s="11">
        <f>INDEX(Server_Types!A:A,MATCH(G171,Server_Types!H:H,0))</f>
        <v>0</v>
      </c>
      <c r="E171" t="s">
        <v>1</v>
      </c>
      <c r="F171" s="9" t="str">
        <f t="shared" si="2"/>
        <v>ESB</v>
      </c>
      <c r="G171">
        <v>68</v>
      </c>
    </row>
    <row r="172" spans="1:7" x14ac:dyDescent="0.25">
      <c r="A172" t="s">
        <v>222</v>
      </c>
      <c r="B172" t="s">
        <v>204</v>
      </c>
      <c r="C172" t="s">
        <v>85</v>
      </c>
      <c r="D172" s="11">
        <f>INDEX(Server_Types!A:A,MATCH(G172,Server_Types!H:H,0))</f>
        <v>0</v>
      </c>
      <c r="E172" t="s">
        <v>2</v>
      </c>
      <c r="F172" s="9" t="str">
        <f t="shared" si="2"/>
        <v>ESB</v>
      </c>
      <c r="G172">
        <v>68</v>
      </c>
    </row>
    <row r="173" spans="1:7" x14ac:dyDescent="0.25">
      <c r="A173" t="s">
        <v>222</v>
      </c>
      <c r="B173" t="s">
        <v>204</v>
      </c>
      <c r="C173" t="s">
        <v>86</v>
      </c>
      <c r="D173" s="11">
        <f>INDEX(Server_Types!A:A,MATCH(G173,Server_Types!H:H,0))</f>
        <v>0</v>
      </c>
      <c r="E173" t="s">
        <v>5</v>
      </c>
      <c r="F173" s="9" t="str">
        <f t="shared" si="2"/>
        <v>ESB</v>
      </c>
      <c r="G173">
        <v>68</v>
      </c>
    </row>
    <row r="174" spans="1:7" x14ac:dyDescent="0.25">
      <c r="A174" t="s">
        <v>222</v>
      </c>
      <c r="B174" t="s">
        <v>204</v>
      </c>
      <c r="C174" t="s">
        <v>87</v>
      </c>
      <c r="D174" s="11">
        <f>INDEX(Server_Types!A:A,MATCH(G174,Server_Types!H:H,0))</f>
        <v>0</v>
      </c>
      <c r="E174" t="s">
        <v>1</v>
      </c>
      <c r="F174" s="9" t="str">
        <f t="shared" si="2"/>
        <v>ESB</v>
      </c>
      <c r="G174">
        <v>68</v>
      </c>
    </row>
    <row r="175" spans="1:7" x14ac:dyDescent="0.25">
      <c r="A175" t="s">
        <v>222</v>
      </c>
      <c r="B175" t="s">
        <v>204</v>
      </c>
      <c r="C175" t="s">
        <v>88</v>
      </c>
      <c r="D175" s="11">
        <f>INDEX(Server_Types!A:A,MATCH(G175,Server_Types!H:H,0))</f>
        <v>0</v>
      </c>
      <c r="E175" t="s">
        <v>2</v>
      </c>
      <c r="F175" s="9" t="str">
        <f t="shared" si="2"/>
        <v>ESB</v>
      </c>
      <c r="G175">
        <v>68</v>
      </c>
    </row>
    <row r="176" spans="1:7" x14ac:dyDescent="0.25">
      <c r="A176" t="s">
        <v>222</v>
      </c>
      <c r="B176" t="s">
        <v>204</v>
      </c>
      <c r="C176" t="s">
        <v>89</v>
      </c>
      <c r="D176" s="11">
        <f>INDEX(Server_Types!A:A,MATCH(G176,Server_Types!H:H,0))</f>
        <v>0</v>
      </c>
      <c r="E176" t="s">
        <v>1</v>
      </c>
      <c r="F176" s="9" t="str">
        <f t="shared" si="2"/>
        <v>ESB</v>
      </c>
      <c r="G176">
        <v>68</v>
      </c>
    </row>
    <row r="177" spans="1:7" x14ac:dyDescent="0.25">
      <c r="A177" t="s">
        <v>222</v>
      </c>
      <c r="B177" t="s">
        <v>204</v>
      </c>
      <c r="C177" t="s">
        <v>90</v>
      </c>
      <c r="D177" s="11">
        <f>INDEX(Server_Types!A:A,MATCH(G177,Server_Types!H:H,0))</f>
        <v>0</v>
      </c>
      <c r="E177" t="s">
        <v>1</v>
      </c>
      <c r="F177" s="9" t="str">
        <f t="shared" si="2"/>
        <v>ESB</v>
      </c>
      <c r="G177">
        <v>68</v>
      </c>
    </row>
    <row r="178" spans="1:7" x14ac:dyDescent="0.25">
      <c r="A178" t="s">
        <v>222</v>
      </c>
      <c r="B178" t="s">
        <v>204</v>
      </c>
      <c r="C178" t="s">
        <v>91</v>
      </c>
      <c r="D178" s="11">
        <f>INDEX(Server_Types!A:A,MATCH(G178,Server_Types!H:H,0))</f>
        <v>0</v>
      </c>
      <c r="E178" t="s">
        <v>1</v>
      </c>
      <c r="F178" s="9" t="str">
        <f t="shared" si="2"/>
        <v>ESB</v>
      </c>
      <c r="G178">
        <v>68</v>
      </c>
    </row>
    <row r="179" spans="1:7" x14ac:dyDescent="0.25">
      <c r="A179" t="s">
        <v>222</v>
      </c>
      <c r="B179" t="s">
        <v>204</v>
      </c>
      <c r="C179" t="s">
        <v>92</v>
      </c>
      <c r="D179" s="11">
        <f>INDEX(Server_Types!A:A,MATCH(G179,Server_Types!H:H,0))</f>
        <v>0</v>
      </c>
      <c r="E179" t="s">
        <v>1</v>
      </c>
      <c r="F179" s="9" t="str">
        <f t="shared" si="2"/>
        <v>ESB</v>
      </c>
      <c r="G179">
        <v>68</v>
      </c>
    </row>
    <row r="180" spans="1:7" x14ac:dyDescent="0.25">
      <c r="A180" t="s">
        <v>222</v>
      </c>
      <c r="B180" t="s">
        <v>204</v>
      </c>
      <c r="C180" t="s">
        <v>93</v>
      </c>
      <c r="D180" s="11">
        <f>INDEX(Server_Types!A:A,MATCH(G180,Server_Types!H:H,0))</f>
        <v>0</v>
      </c>
      <c r="E180" t="s">
        <v>1</v>
      </c>
      <c r="F180" s="9" t="str">
        <f t="shared" si="2"/>
        <v>ESB</v>
      </c>
      <c r="G180">
        <v>68</v>
      </c>
    </row>
    <row r="181" spans="1:7" x14ac:dyDescent="0.25">
      <c r="A181" t="s">
        <v>222</v>
      </c>
      <c r="B181" t="s">
        <v>204</v>
      </c>
      <c r="C181" t="s">
        <v>94</v>
      </c>
      <c r="D181" s="11">
        <f>INDEX(Server_Types!A:A,MATCH(G181,Server_Types!H:H,0))</f>
        <v>0</v>
      </c>
      <c r="E181" t="s">
        <v>1</v>
      </c>
      <c r="F181" s="9" t="str">
        <f t="shared" si="2"/>
        <v>ESB</v>
      </c>
      <c r="G181">
        <v>68</v>
      </c>
    </row>
    <row r="182" spans="1:7" x14ac:dyDescent="0.25">
      <c r="A182" t="s">
        <v>222</v>
      </c>
      <c r="B182" t="s">
        <v>204</v>
      </c>
      <c r="C182" t="s">
        <v>95</v>
      </c>
      <c r="D182" s="11">
        <f>INDEX(Server_Types!A:A,MATCH(G182,Server_Types!H:H,0))</f>
        <v>0</v>
      </c>
      <c r="E182" t="s">
        <v>1</v>
      </c>
      <c r="F182" s="9" t="str">
        <f t="shared" si="2"/>
        <v>ESB</v>
      </c>
      <c r="G182">
        <v>68</v>
      </c>
    </row>
    <row r="183" spans="1:7" x14ac:dyDescent="0.25">
      <c r="A183" t="s">
        <v>222</v>
      </c>
      <c r="B183" t="s">
        <v>204</v>
      </c>
      <c r="C183" t="s">
        <v>96</v>
      </c>
      <c r="D183" s="11">
        <f>INDEX(Server_Types!A:A,MATCH(G183,Server_Types!H:H,0))</f>
        <v>0</v>
      </c>
      <c r="E183" t="s">
        <v>1</v>
      </c>
      <c r="F183" s="9" t="str">
        <f t="shared" si="2"/>
        <v>ESB</v>
      </c>
      <c r="G183">
        <v>68</v>
      </c>
    </row>
    <row r="184" spans="1:7" x14ac:dyDescent="0.25">
      <c r="A184" t="s">
        <v>222</v>
      </c>
      <c r="B184" t="s">
        <v>204</v>
      </c>
      <c r="C184" t="s">
        <v>97</v>
      </c>
      <c r="D184" s="11">
        <f>INDEX(Server_Types!A:A,MATCH(G184,Server_Types!H:H,0))</f>
        <v>0</v>
      </c>
      <c r="E184" t="s">
        <v>1</v>
      </c>
      <c r="F184" s="9" t="str">
        <f t="shared" si="2"/>
        <v>ESB</v>
      </c>
      <c r="G184">
        <v>68</v>
      </c>
    </row>
    <row r="185" spans="1:7" x14ac:dyDescent="0.25">
      <c r="A185" t="s">
        <v>222</v>
      </c>
      <c r="B185" t="s">
        <v>204</v>
      </c>
      <c r="C185" t="s">
        <v>98</v>
      </c>
      <c r="D185" s="11">
        <f>INDEX(Server_Types!A:A,MATCH(G185,Server_Types!H:H,0))</f>
        <v>0</v>
      </c>
      <c r="E185" t="s">
        <v>1</v>
      </c>
      <c r="F185" s="9" t="str">
        <f t="shared" si="2"/>
        <v>ESB</v>
      </c>
      <c r="G185">
        <v>68</v>
      </c>
    </row>
    <row r="186" spans="1:7" x14ac:dyDescent="0.25">
      <c r="A186" t="s">
        <v>222</v>
      </c>
      <c r="B186" t="s">
        <v>204</v>
      </c>
      <c r="C186" t="s">
        <v>99</v>
      </c>
      <c r="D186" s="11">
        <f>INDEX(Server_Types!A:A,MATCH(G186,Server_Types!H:H,0))</f>
        <v>0</v>
      </c>
      <c r="E186" t="s">
        <v>1</v>
      </c>
      <c r="F186" s="9" t="str">
        <f t="shared" si="2"/>
        <v>ESB</v>
      </c>
      <c r="G186">
        <v>68</v>
      </c>
    </row>
    <row r="187" spans="1:7" x14ac:dyDescent="0.25">
      <c r="A187" t="s">
        <v>222</v>
      </c>
      <c r="B187" t="s">
        <v>204</v>
      </c>
      <c r="C187" t="s">
        <v>100</v>
      </c>
      <c r="D187" s="11">
        <f>INDEX(Server_Types!A:A,MATCH(G187,Server_Types!H:H,0))</f>
        <v>0</v>
      </c>
      <c r="E187" t="s">
        <v>1</v>
      </c>
      <c r="F187" s="9" t="str">
        <f t="shared" si="2"/>
        <v>ESB</v>
      </c>
      <c r="G187">
        <v>68</v>
      </c>
    </row>
    <row r="188" spans="1:7" x14ac:dyDescent="0.25">
      <c r="A188" t="s">
        <v>222</v>
      </c>
      <c r="B188" t="s">
        <v>204</v>
      </c>
      <c r="C188" t="s">
        <v>101</v>
      </c>
      <c r="D188" s="11">
        <f>INDEX(Server_Types!A:A,MATCH(G188,Server_Types!H:H,0))</f>
        <v>0</v>
      </c>
      <c r="E188" t="s">
        <v>1</v>
      </c>
      <c r="F188" s="9" t="str">
        <f t="shared" si="2"/>
        <v>ESB</v>
      </c>
      <c r="G188">
        <v>68</v>
      </c>
    </row>
    <row r="189" spans="1:7" x14ac:dyDescent="0.25">
      <c r="A189" t="s">
        <v>222</v>
      </c>
      <c r="B189" t="s">
        <v>204</v>
      </c>
      <c r="C189" t="s">
        <v>102</v>
      </c>
      <c r="D189" s="11">
        <f>INDEX(Server_Types!A:A,MATCH(G189,Server_Types!H:H,0))</f>
        <v>0</v>
      </c>
      <c r="E189" t="s">
        <v>1</v>
      </c>
      <c r="F189" s="9" t="str">
        <f t="shared" si="2"/>
        <v>ESB</v>
      </c>
      <c r="G189">
        <v>68</v>
      </c>
    </row>
    <row r="190" spans="1:7" x14ac:dyDescent="0.25">
      <c r="A190" t="s">
        <v>222</v>
      </c>
      <c r="B190" t="s">
        <v>204</v>
      </c>
      <c r="C190" t="s">
        <v>103</v>
      </c>
      <c r="D190" s="11">
        <f>INDEX(Server_Types!A:A,MATCH(G190,Server_Types!H:H,0))</f>
        <v>0</v>
      </c>
      <c r="E190" t="s">
        <v>1</v>
      </c>
      <c r="F190" s="9" t="str">
        <f t="shared" si="2"/>
        <v>ESB</v>
      </c>
      <c r="G190">
        <v>68</v>
      </c>
    </row>
    <row r="191" spans="1:7" x14ac:dyDescent="0.25">
      <c r="A191" t="s">
        <v>222</v>
      </c>
      <c r="B191" t="s">
        <v>204</v>
      </c>
      <c r="C191" t="s">
        <v>104</v>
      </c>
      <c r="D191" s="11">
        <f>INDEX(Server_Types!A:A,MATCH(G191,Server_Types!H:H,0))</f>
        <v>0</v>
      </c>
      <c r="E191" t="s">
        <v>1</v>
      </c>
      <c r="F191" s="9" t="str">
        <f t="shared" si="2"/>
        <v>ESB</v>
      </c>
      <c r="G191">
        <v>68</v>
      </c>
    </row>
    <row r="192" spans="1:7" x14ac:dyDescent="0.25">
      <c r="A192" t="s">
        <v>222</v>
      </c>
      <c r="B192" t="s">
        <v>204</v>
      </c>
      <c r="C192" t="s">
        <v>105</v>
      </c>
      <c r="D192" s="11">
        <f>INDEX(Server_Types!A:A,MATCH(G192,Server_Types!H:H,0))</f>
        <v>0</v>
      </c>
      <c r="E192" t="s">
        <v>1</v>
      </c>
      <c r="F192" s="9" t="str">
        <f t="shared" si="2"/>
        <v>ESB</v>
      </c>
      <c r="G192">
        <v>68</v>
      </c>
    </row>
    <row r="193" spans="1:7" x14ac:dyDescent="0.25">
      <c r="A193" t="s">
        <v>222</v>
      </c>
      <c r="B193" t="s">
        <v>204</v>
      </c>
      <c r="C193" t="s">
        <v>106</v>
      </c>
      <c r="D193" s="11">
        <f>INDEX(Server_Types!A:A,MATCH(G193,Server_Types!H:H,0))</f>
        <v>0</v>
      </c>
      <c r="E193" t="s">
        <v>1</v>
      </c>
      <c r="F193" s="9" t="str">
        <f t="shared" si="2"/>
        <v>ESB</v>
      </c>
      <c r="G193">
        <v>68</v>
      </c>
    </row>
    <row r="194" spans="1:7" x14ac:dyDescent="0.25">
      <c r="A194" t="s">
        <v>1011</v>
      </c>
      <c r="B194" t="s">
        <v>204</v>
      </c>
      <c r="C194" t="s">
        <v>1010</v>
      </c>
      <c r="D194" s="11">
        <f>INDEX(Server_Types!A:A,MATCH(G194,Server_Types!H:H,0))</f>
        <v>0</v>
      </c>
      <c r="E194" t="s">
        <v>2</v>
      </c>
      <c r="F194" s="9" t="str">
        <f t="shared" ref="F194" si="3">IFERROR(UPPER(MID(C194,5,3)),"default")</f>
        <v>ESB</v>
      </c>
      <c r="G194">
        <v>68</v>
      </c>
    </row>
    <row r="195" spans="1:7" x14ac:dyDescent="0.25">
      <c r="A195" t="s">
        <v>1011</v>
      </c>
      <c r="B195" t="s">
        <v>204</v>
      </c>
      <c r="C195" t="s">
        <v>1012</v>
      </c>
      <c r="D195" s="11">
        <f>INDEX(Server_Types!A:A,MATCH(G195,Server_Types!H:H,0))</f>
        <v>0</v>
      </c>
      <c r="E195" t="s">
        <v>2</v>
      </c>
      <c r="F195" s="9" t="str">
        <f t="shared" ref="F195:F200" si="4">IFERROR(UPPER(MID(C195,5,3)),"default")</f>
        <v>ESB</v>
      </c>
      <c r="G195">
        <v>68</v>
      </c>
    </row>
    <row r="196" spans="1:7" x14ac:dyDescent="0.25">
      <c r="A196" t="s">
        <v>1011</v>
      </c>
      <c r="B196" t="s">
        <v>204</v>
      </c>
      <c r="C196" t="s">
        <v>1013</v>
      </c>
      <c r="D196" s="11">
        <f>INDEX(Server_Types!A:A,MATCH(G196,Server_Types!H:H,0))</f>
        <v>0</v>
      </c>
      <c r="E196" t="s">
        <v>2</v>
      </c>
      <c r="F196" s="9" t="str">
        <f t="shared" si="4"/>
        <v>ESB</v>
      </c>
      <c r="G196">
        <v>68</v>
      </c>
    </row>
    <row r="197" spans="1:7" x14ac:dyDescent="0.25">
      <c r="A197" t="s">
        <v>1011</v>
      </c>
      <c r="B197" t="s">
        <v>204</v>
      </c>
      <c r="C197" t="s">
        <v>1014</v>
      </c>
      <c r="D197" s="11">
        <f>INDEX(Server_Types!A:A,MATCH(G197,Server_Types!H:H,0))</f>
        <v>0</v>
      </c>
      <c r="E197" t="s">
        <v>2</v>
      </c>
      <c r="F197" s="9" t="str">
        <f t="shared" si="4"/>
        <v>ESB</v>
      </c>
      <c r="G197">
        <v>68</v>
      </c>
    </row>
    <row r="198" spans="1:7" x14ac:dyDescent="0.25">
      <c r="A198" t="s">
        <v>1011</v>
      </c>
      <c r="B198" t="s">
        <v>204</v>
      </c>
      <c r="C198" t="s">
        <v>1015</v>
      </c>
      <c r="D198" s="11">
        <f>INDEX(Server_Types!A:A,MATCH(G198,Server_Types!H:H,0))</f>
        <v>0</v>
      </c>
      <c r="E198" t="s">
        <v>2</v>
      </c>
      <c r="F198" s="9" t="str">
        <f t="shared" si="4"/>
        <v>ESB</v>
      </c>
      <c r="G198">
        <v>68</v>
      </c>
    </row>
    <row r="199" spans="1:7" x14ac:dyDescent="0.25">
      <c r="A199" t="s">
        <v>1011</v>
      </c>
      <c r="B199" t="s">
        <v>204</v>
      </c>
      <c r="C199" t="s">
        <v>1016</v>
      </c>
      <c r="D199" s="11">
        <f>INDEX(Server_Types!A:A,MATCH(G199,Server_Types!H:H,0))</f>
        <v>0</v>
      </c>
      <c r="E199" t="s">
        <v>2</v>
      </c>
      <c r="F199" s="9" t="str">
        <f t="shared" si="4"/>
        <v>ESB</v>
      </c>
      <c r="G199">
        <v>68</v>
      </c>
    </row>
    <row r="200" spans="1:7" x14ac:dyDescent="0.25">
      <c r="A200" t="s">
        <v>1011</v>
      </c>
      <c r="B200" t="s">
        <v>204</v>
      </c>
      <c r="C200" t="s">
        <v>1017</v>
      </c>
      <c r="D200" s="11">
        <f>INDEX(Server_Types!A:A,MATCH(G200,Server_Types!H:H,0))</f>
        <v>0</v>
      </c>
      <c r="E200" t="s">
        <v>2</v>
      </c>
      <c r="F200" s="9" t="str">
        <f t="shared" si="4"/>
        <v>ESB</v>
      </c>
      <c r="G200">
        <v>68</v>
      </c>
    </row>
    <row r="201" spans="1:7" x14ac:dyDescent="0.25">
      <c r="A201" t="s">
        <v>1011</v>
      </c>
      <c r="B201" t="s">
        <v>204</v>
      </c>
      <c r="C201" t="s">
        <v>1018</v>
      </c>
      <c r="D201" s="11">
        <f>INDEX(Server_Types!A:A,MATCH(G201,Server_Types!H:H,0))</f>
        <v>0</v>
      </c>
      <c r="E201" t="s">
        <v>6</v>
      </c>
      <c r="F201" s="9" t="str">
        <f>IFERROR(UPPER(MID(C201,5,3)),"default")</f>
        <v>LRY</v>
      </c>
      <c r="G201">
        <v>68</v>
      </c>
    </row>
    <row r="202" spans="1:7" x14ac:dyDescent="0.25">
      <c r="A202" t="s">
        <v>1011</v>
      </c>
      <c r="B202" t="s">
        <v>204</v>
      </c>
      <c r="C202" t="s">
        <v>1019</v>
      </c>
      <c r="D202" s="11">
        <f>INDEX(Server_Types!A:A,MATCH(G202,Server_Types!H:H,0))</f>
        <v>0</v>
      </c>
      <c r="E202" t="s">
        <v>6</v>
      </c>
      <c r="F202" s="9" t="str">
        <f t="shared" ref="F202:F207" si="5">IFERROR(UPPER(MID(C202,5,3)),"default")</f>
        <v>LRY</v>
      </c>
      <c r="G202">
        <v>68</v>
      </c>
    </row>
    <row r="203" spans="1:7" x14ac:dyDescent="0.25">
      <c r="A203" t="s">
        <v>1011</v>
      </c>
      <c r="B203" t="s">
        <v>204</v>
      </c>
      <c r="C203" t="s">
        <v>1020</v>
      </c>
      <c r="D203" s="11">
        <f>INDEX(Server_Types!A:A,MATCH(G203,Server_Types!H:H,0))</f>
        <v>0</v>
      </c>
      <c r="E203" t="s">
        <v>6</v>
      </c>
      <c r="F203" s="9" t="str">
        <f t="shared" si="5"/>
        <v>LRY</v>
      </c>
      <c r="G203">
        <v>68</v>
      </c>
    </row>
    <row r="204" spans="1:7" x14ac:dyDescent="0.25">
      <c r="A204" t="s">
        <v>1011</v>
      </c>
      <c r="B204" t="s">
        <v>204</v>
      </c>
      <c r="C204" t="s">
        <v>1021</v>
      </c>
      <c r="D204" s="11">
        <f>INDEX(Server_Types!A:A,MATCH(G204,Server_Types!H:H,0))</f>
        <v>0</v>
      </c>
      <c r="E204" t="s">
        <v>6</v>
      </c>
      <c r="F204" s="9" t="str">
        <f t="shared" si="5"/>
        <v>LRY</v>
      </c>
      <c r="G204">
        <v>68</v>
      </c>
    </row>
    <row r="205" spans="1:7" x14ac:dyDescent="0.25">
      <c r="A205" t="s">
        <v>1011</v>
      </c>
      <c r="B205" t="s">
        <v>204</v>
      </c>
      <c r="C205" t="s">
        <v>1022</v>
      </c>
      <c r="D205" s="11">
        <f>INDEX(Server_Types!A:A,MATCH(G205,Server_Types!H:H,0))</f>
        <v>0</v>
      </c>
      <c r="E205" t="s">
        <v>6</v>
      </c>
      <c r="F205" s="9" t="str">
        <f t="shared" si="5"/>
        <v>LRY</v>
      </c>
      <c r="G205">
        <v>68</v>
      </c>
    </row>
    <row r="206" spans="1:7" x14ac:dyDescent="0.25">
      <c r="A206" t="s">
        <v>1011</v>
      </c>
      <c r="B206" t="s">
        <v>204</v>
      </c>
      <c r="C206" t="s">
        <v>1023</v>
      </c>
      <c r="D206" s="11">
        <f>INDEX(Server_Types!A:A,MATCH(G206,Server_Types!H:H,0))</f>
        <v>0</v>
      </c>
      <c r="E206" t="s">
        <v>6</v>
      </c>
      <c r="F206" s="9" t="str">
        <f t="shared" si="5"/>
        <v>LRY</v>
      </c>
      <c r="G206">
        <v>68</v>
      </c>
    </row>
    <row r="207" spans="1:7" x14ac:dyDescent="0.25">
      <c r="A207" t="s">
        <v>1011</v>
      </c>
      <c r="B207" t="s">
        <v>204</v>
      </c>
      <c r="C207" t="s">
        <v>1024</v>
      </c>
      <c r="D207" s="11">
        <f>INDEX(Server_Types!A:A,MATCH(G207,Server_Types!H:H,0))</f>
        <v>0</v>
      </c>
      <c r="E207" t="s">
        <v>6</v>
      </c>
      <c r="F207" s="9" t="str">
        <f t="shared" si="5"/>
        <v>LRY</v>
      </c>
      <c r="G207">
        <v>68</v>
      </c>
    </row>
    <row r="208" spans="1:7" x14ac:dyDescent="0.25">
      <c r="A208" s="4" t="s">
        <v>1026</v>
      </c>
      <c r="B208" s="4" t="s">
        <v>1027</v>
      </c>
      <c r="C208" t="s">
        <v>110</v>
      </c>
    </row>
    <row r="209" spans="1:3" x14ac:dyDescent="0.25">
      <c r="A209" s="4" t="s">
        <v>1026</v>
      </c>
      <c r="B209" s="4" t="s">
        <v>1027</v>
      </c>
      <c r="C209" t="s">
        <v>122</v>
      </c>
    </row>
    <row r="210" spans="1:3" x14ac:dyDescent="0.25">
      <c r="A210" s="4" t="s">
        <v>1026</v>
      </c>
      <c r="B210" s="4" t="s">
        <v>1027</v>
      </c>
      <c r="C210" t="s">
        <v>123</v>
      </c>
    </row>
    <row r="211" spans="1:3" x14ac:dyDescent="0.25">
      <c r="A211" s="4" t="s">
        <v>1026</v>
      </c>
      <c r="B211" s="4" t="s">
        <v>1027</v>
      </c>
      <c r="C211" t="s">
        <v>127</v>
      </c>
    </row>
    <row r="212" spans="1:3" x14ac:dyDescent="0.25">
      <c r="A212" s="4" t="s">
        <v>1026</v>
      </c>
      <c r="B212" s="4" t="s">
        <v>1027</v>
      </c>
      <c r="C212" t="s">
        <v>128</v>
      </c>
    </row>
    <row r="213" spans="1:3" x14ac:dyDescent="0.25">
      <c r="A213" s="4" t="s">
        <v>1026</v>
      </c>
      <c r="B213" s="4" t="s">
        <v>1027</v>
      </c>
      <c r="C213" t="s">
        <v>134</v>
      </c>
    </row>
    <row r="214" spans="1:3" x14ac:dyDescent="0.25">
      <c r="A214" s="4" t="s">
        <v>1026</v>
      </c>
      <c r="B214" s="4" t="s">
        <v>1027</v>
      </c>
      <c r="C214" t="s">
        <v>138</v>
      </c>
    </row>
    <row r="215" spans="1:3" x14ac:dyDescent="0.25">
      <c r="A215" s="4" t="s">
        <v>1026</v>
      </c>
      <c r="B215" s="4" t="s">
        <v>1027</v>
      </c>
      <c r="C215" t="s">
        <v>139</v>
      </c>
    </row>
    <row r="216" spans="1:3" x14ac:dyDescent="0.25">
      <c r="A216" s="4" t="s">
        <v>1026</v>
      </c>
      <c r="B216" s="4" t="s">
        <v>1027</v>
      </c>
      <c r="C216" t="s">
        <v>140</v>
      </c>
    </row>
    <row r="217" spans="1:3" x14ac:dyDescent="0.25">
      <c r="A217" s="4" t="s">
        <v>1026</v>
      </c>
      <c r="B217" s="4" t="s">
        <v>1027</v>
      </c>
      <c r="C217" t="s">
        <v>141</v>
      </c>
    </row>
    <row r="218" spans="1:3" x14ac:dyDescent="0.25">
      <c r="A218" s="4" t="s">
        <v>1026</v>
      </c>
      <c r="B218" s="4" t="s">
        <v>1027</v>
      </c>
      <c r="C218" t="s">
        <v>143</v>
      </c>
    </row>
    <row r="219" spans="1:3" x14ac:dyDescent="0.25">
      <c r="A219" s="4" t="s">
        <v>1026</v>
      </c>
      <c r="B219" s="4" t="s">
        <v>1027</v>
      </c>
      <c r="C219" t="s">
        <v>144</v>
      </c>
    </row>
    <row r="220" spans="1:3" x14ac:dyDescent="0.25">
      <c r="A220" s="4" t="s">
        <v>1026</v>
      </c>
      <c r="B220" s="4" t="s">
        <v>1027</v>
      </c>
      <c r="C220" t="s">
        <v>146</v>
      </c>
    </row>
    <row r="221" spans="1:3" x14ac:dyDescent="0.25">
      <c r="A221" s="4" t="s">
        <v>1026</v>
      </c>
      <c r="B221" s="4" t="s">
        <v>1027</v>
      </c>
      <c r="C221" t="s">
        <v>151</v>
      </c>
    </row>
    <row r="222" spans="1:3" x14ac:dyDescent="0.25">
      <c r="A222" s="4" t="s">
        <v>1026</v>
      </c>
      <c r="B222" s="4" t="s">
        <v>1027</v>
      </c>
      <c r="C222" t="s">
        <v>157</v>
      </c>
    </row>
    <row r="223" spans="1:3" x14ac:dyDescent="0.25">
      <c r="A223" s="4" t="s">
        <v>1026</v>
      </c>
      <c r="B223" s="4" t="s">
        <v>1027</v>
      </c>
      <c r="C223" t="s">
        <v>159</v>
      </c>
    </row>
    <row r="224" spans="1:3" x14ac:dyDescent="0.25">
      <c r="A224" s="4" t="s">
        <v>1026</v>
      </c>
      <c r="B224" s="4" t="s">
        <v>1027</v>
      </c>
      <c r="C224" t="s">
        <v>167</v>
      </c>
    </row>
    <row r="225" spans="1:3" x14ac:dyDescent="0.25">
      <c r="A225" s="4" t="s">
        <v>1026</v>
      </c>
      <c r="B225" s="4" t="s">
        <v>1027</v>
      </c>
      <c r="C225" t="s">
        <v>172</v>
      </c>
    </row>
    <row r="226" spans="1:3" x14ac:dyDescent="0.25">
      <c r="A226" s="4" t="s">
        <v>1026</v>
      </c>
      <c r="B226" s="4" t="s">
        <v>1027</v>
      </c>
      <c r="C226" t="s">
        <v>174</v>
      </c>
    </row>
    <row r="227" spans="1:3" x14ac:dyDescent="0.25">
      <c r="A227" s="4" t="s">
        <v>1026</v>
      </c>
      <c r="B227" s="4" t="s">
        <v>1027</v>
      </c>
      <c r="C227" t="s">
        <v>177</v>
      </c>
    </row>
    <row r="228" spans="1:3" x14ac:dyDescent="0.25">
      <c r="A228" s="4" t="s">
        <v>1026</v>
      </c>
      <c r="B228" s="4" t="s">
        <v>1027</v>
      </c>
      <c r="C228" t="s">
        <v>178</v>
      </c>
    </row>
    <row r="229" spans="1:3" x14ac:dyDescent="0.25">
      <c r="A229" s="4" t="s">
        <v>1026</v>
      </c>
      <c r="B229" s="4" t="s">
        <v>1027</v>
      </c>
      <c r="C229" t="s">
        <v>180</v>
      </c>
    </row>
    <row r="230" spans="1:3" x14ac:dyDescent="0.25">
      <c r="A230" s="4" t="s">
        <v>1026</v>
      </c>
      <c r="B230" s="4" t="s">
        <v>1027</v>
      </c>
      <c r="C230" t="s">
        <v>181</v>
      </c>
    </row>
    <row r="231" spans="1:3" x14ac:dyDescent="0.25">
      <c r="A231" s="4" t="s">
        <v>1026</v>
      </c>
      <c r="B231" s="4" t="s">
        <v>1027</v>
      </c>
      <c r="C231" t="s">
        <v>182</v>
      </c>
    </row>
    <row r="232" spans="1:3" x14ac:dyDescent="0.25">
      <c r="A232" s="4" t="s">
        <v>1026</v>
      </c>
      <c r="B232" s="4" t="s">
        <v>1027</v>
      </c>
      <c r="C232" t="s">
        <v>183</v>
      </c>
    </row>
    <row r="233" spans="1:3" x14ac:dyDescent="0.25">
      <c r="A233" s="4" t="s">
        <v>1026</v>
      </c>
      <c r="B233" s="4" t="s">
        <v>1027</v>
      </c>
      <c r="C233" t="s">
        <v>184</v>
      </c>
    </row>
    <row r="234" spans="1:3" x14ac:dyDescent="0.25">
      <c r="A234" s="4" t="s">
        <v>1026</v>
      </c>
      <c r="B234" s="4" t="s">
        <v>1027</v>
      </c>
      <c r="C234" t="s">
        <v>185</v>
      </c>
    </row>
    <row r="235" spans="1:3" x14ac:dyDescent="0.25">
      <c r="A235" s="4" t="s">
        <v>1026</v>
      </c>
      <c r="B235" s="4" t="s">
        <v>1027</v>
      </c>
      <c r="C235" t="s">
        <v>186</v>
      </c>
    </row>
    <row r="236" spans="1:3" x14ac:dyDescent="0.25">
      <c r="A236" s="4" t="s">
        <v>1026</v>
      </c>
      <c r="B236" s="4" t="s">
        <v>1027</v>
      </c>
      <c r="C236" t="s">
        <v>187</v>
      </c>
    </row>
    <row r="237" spans="1:3" x14ac:dyDescent="0.25">
      <c r="A237" s="4" t="s">
        <v>1026</v>
      </c>
      <c r="B237" s="4" t="s">
        <v>1027</v>
      </c>
      <c r="C237" t="s">
        <v>188</v>
      </c>
    </row>
    <row r="238" spans="1:3" x14ac:dyDescent="0.25">
      <c r="A238" s="4" t="s">
        <v>1026</v>
      </c>
      <c r="B238" s="4" t="s">
        <v>1027</v>
      </c>
      <c r="C238" t="s">
        <v>274</v>
      </c>
    </row>
    <row r="239" spans="1:3" x14ac:dyDescent="0.25">
      <c r="A239" s="4" t="s">
        <v>1026</v>
      </c>
      <c r="B239" s="4" t="s">
        <v>1027</v>
      </c>
      <c r="C239" t="s">
        <v>275</v>
      </c>
    </row>
    <row r="240" spans="1:3" x14ac:dyDescent="0.25">
      <c r="A240" s="4" t="s">
        <v>1026</v>
      </c>
      <c r="B240" s="4" t="s">
        <v>1027</v>
      </c>
      <c r="C240" t="s">
        <v>276</v>
      </c>
    </row>
    <row r="241" spans="1:4" x14ac:dyDescent="0.25">
      <c r="A241" s="4" t="s">
        <v>1026</v>
      </c>
      <c r="B241" s="4" t="s">
        <v>1027</v>
      </c>
      <c r="C241" t="s">
        <v>277</v>
      </c>
    </row>
    <row r="242" spans="1:4" x14ac:dyDescent="0.25">
      <c r="A242" s="4" t="s">
        <v>1026</v>
      </c>
      <c r="B242" s="4" t="s">
        <v>1027</v>
      </c>
      <c r="C242" t="s">
        <v>278</v>
      </c>
    </row>
    <row r="243" spans="1:4" x14ac:dyDescent="0.25">
      <c r="A243" s="4" t="s">
        <v>1026</v>
      </c>
      <c r="B243" s="4" t="s">
        <v>1027</v>
      </c>
      <c r="C243" t="s">
        <v>279</v>
      </c>
    </row>
    <row r="244" spans="1:4" x14ac:dyDescent="0.25">
      <c r="A244" s="4" t="s">
        <v>1026</v>
      </c>
      <c r="B244" s="4" t="s">
        <v>1027</v>
      </c>
      <c r="C244" t="s">
        <v>280</v>
      </c>
    </row>
    <row r="245" spans="1:4" x14ac:dyDescent="0.25">
      <c r="A245" s="4" t="s">
        <v>1026</v>
      </c>
      <c r="B245" s="4" t="s">
        <v>1027</v>
      </c>
      <c r="C245" t="s">
        <v>281</v>
      </c>
    </row>
    <row r="246" spans="1:4" x14ac:dyDescent="0.25">
      <c r="A246" s="4" t="s">
        <v>1026</v>
      </c>
      <c r="B246" s="4" t="s">
        <v>1027</v>
      </c>
      <c r="C246" t="s">
        <v>282</v>
      </c>
    </row>
    <row r="247" spans="1:4" x14ac:dyDescent="0.25">
      <c r="A247" s="4" t="s">
        <v>1026</v>
      </c>
      <c r="B247" s="4" t="s">
        <v>1027</v>
      </c>
      <c r="C247" t="s">
        <v>724</v>
      </c>
    </row>
    <row r="248" spans="1:4" x14ac:dyDescent="0.25">
      <c r="A248" s="4" t="s">
        <v>1026</v>
      </c>
      <c r="B248" s="4" t="s">
        <v>1027</v>
      </c>
      <c r="C248" t="s">
        <v>725</v>
      </c>
    </row>
    <row r="249" spans="1:4" x14ac:dyDescent="0.25">
      <c r="A249" s="4" t="s">
        <v>1026</v>
      </c>
      <c r="B249" s="4" t="s">
        <v>1027</v>
      </c>
      <c r="C249" t="s">
        <v>727</v>
      </c>
    </row>
    <row r="250" spans="1:4" x14ac:dyDescent="0.25">
      <c r="A250" s="4" t="s">
        <v>1026</v>
      </c>
      <c r="B250" s="4" t="s">
        <v>1028</v>
      </c>
      <c r="C250" s="4" t="s">
        <v>1029</v>
      </c>
      <c r="D250" s="4">
        <v>3</v>
      </c>
    </row>
  </sheetData>
  <phoneticPr fontId="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954"/>
  <sheetViews>
    <sheetView tabSelected="1" topLeftCell="C1" workbookViewId="0">
      <pane ySplit="1" topLeftCell="A2" activePane="bottomLeft" state="frozen"/>
      <selection activeCell="D1" sqref="D1"/>
      <selection pane="bottomLeft" activeCell="I883" sqref="I883"/>
    </sheetView>
  </sheetViews>
  <sheetFormatPr baseColWidth="10" defaultColWidth="9.140625" defaultRowHeight="15" x14ac:dyDescent="0.25"/>
  <cols>
    <col min="1" max="1" width="27.42578125" customWidth="1"/>
    <col min="2" max="2" width="11.5703125" bestFit="1" customWidth="1"/>
    <col min="3" max="3" width="29.140625" style="4" customWidth="1"/>
    <col min="4" max="4" width="26.5703125" style="4" customWidth="1"/>
    <col min="5" max="5" width="25.42578125" style="4" bestFit="1" customWidth="1"/>
    <col min="6" max="6" width="8.7109375" style="4" customWidth="1"/>
    <col min="7" max="7" width="13.140625" style="4" customWidth="1"/>
    <col min="8" max="8" width="19.42578125" style="4" bestFit="1" customWidth="1"/>
    <col min="9" max="9" width="14.42578125" style="4" customWidth="1"/>
    <col min="10" max="10" width="24.42578125" style="4" bestFit="1" customWidth="1"/>
    <col min="11" max="11" width="14.28515625" style="4" bestFit="1" customWidth="1"/>
    <col min="12" max="12" width="14.28515625" style="4" customWidth="1"/>
    <col min="13" max="13" width="19.85546875" style="7" bestFit="1" customWidth="1"/>
    <col min="14" max="14" width="19.85546875" style="7" customWidth="1"/>
    <col min="15" max="16" width="16.28515625" style="7" bestFit="1" customWidth="1"/>
  </cols>
  <sheetData>
    <row r="1" spans="1:16" x14ac:dyDescent="0.25">
      <c r="A1" s="5" t="s">
        <v>214</v>
      </c>
      <c r="B1" s="5" t="s">
        <v>215</v>
      </c>
      <c r="C1" s="2" t="s">
        <v>201</v>
      </c>
      <c r="D1" s="2" t="s">
        <v>0</v>
      </c>
      <c r="E1" s="2" t="s">
        <v>197</v>
      </c>
      <c r="F1" s="2" t="s">
        <v>218</v>
      </c>
      <c r="G1" s="2" t="s">
        <v>189</v>
      </c>
      <c r="H1" s="2" t="s">
        <v>190</v>
      </c>
      <c r="I1" s="10" t="s">
        <v>721</v>
      </c>
      <c r="J1" s="2" t="s">
        <v>200</v>
      </c>
      <c r="K1" s="3" t="s">
        <v>191</v>
      </c>
      <c r="L1" s="3" t="s">
        <v>268</v>
      </c>
      <c r="M1" s="6" t="s">
        <v>224</v>
      </c>
      <c r="N1" s="6" t="s">
        <v>966</v>
      </c>
      <c r="O1" s="6" t="s">
        <v>967</v>
      </c>
      <c r="P1" s="6" t="s">
        <v>968</v>
      </c>
    </row>
    <row r="2" spans="1:16" hidden="1" x14ac:dyDescent="0.25">
      <c r="A2" t="s">
        <v>222</v>
      </c>
      <c r="B2" t="s">
        <v>204</v>
      </c>
      <c r="C2" t="s">
        <v>912</v>
      </c>
      <c r="D2" t="s">
        <v>114</v>
      </c>
      <c r="E2" t="s">
        <v>7</v>
      </c>
      <c r="F2">
        <f>INDEX(Flavor_Types!A:A,MATCH(I2,Flavor_Types!B:B,0))</f>
        <v>5</v>
      </c>
      <c r="G2"/>
      <c r="H2"/>
      <c r="I2">
        <v>6</v>
      </c>
      <c r="J2" s="9" t="str">
        <f>INDEX(VNFs!B:B,MATCH(C2,VNFs!A:A,0))</f>
        <v>EIR_PL</v>
      </c>
      <c r="K2" s="9" t="str">
        <f>INDEX(VNFs!C:C,MATCH(C2,VNFs!A:A,0))</f>
        <v>EIR01</v>
      </c>
      <c r="L2" s="9" t="str">
        <f>UPPER(MID(E2,3,3))</f>
        <v>LRY</v>
      </c>
      <c r="M2" s="8">
        <f t="shared" ref="M2:M65" si="0">COUNTIFS(J:J,J2,E:E,E2,K:K,K2,L:L,L2,A:A,A2)</f>
        <v>2</v>
      </c>
      <c r="N2" s="8">
        <f>MATCH(J2,Limits!A:A,0)</f>
        <v>11</v>
      </c>
      <c r="O2" s="8" t="str">
        <f>IF(M2&lt;=INDEX(Limits!C:C,VMs!N2),"OK","NOK")</f>
        <v>OK</v>
      </c>
      <c r="P2" s="8" t="str">
        <f>IF(M2&gt;=INDEX(Limits!B:B,VMs!N2),"OK","NOK")</f>
        <v>OK</v>
      </c>
    </row>
    <row r="3" spans="1:16" hidden="1" x14ac:dyDescent="0.25">
      <c r="A3" t="s">
        <v>222</v>
      </c>
      <c r="B3" t="s">
        <v>204</v>
      </c>
      <c r="C3" t="s">
        <v>913</v>
      </c>
      <c r="D3" t="s">
        <v>170</v>
      </c>
      <c r="E3" t="s">
        <v>7</v>
      </c>
      <c r="F3">
        <f>INDEX(Flavor_Types!A:A,MATCH(I3,Flavor_Types!B:B,0))</f>
        <v>5</v>
      </c>
      <c r="G3"/>
      <c r="H3"/>
      <c r="I3">
        <v>6</v>
      </c>
      <c r="J3" s="9" t="str">
        <f>INDEX(VNFs!B:B,MATCH(C3,VNFs!A:A,0))</f>
        <v>EIR_PL</v>
      </c>
      <c r="K3" s="9" t="str">
        <f>INDEX(VNFs!C:C,MATCH(C3,VNFs!A:A,0))</f>
        <v>EIR01</v>
      </c>
      <c r="L3" s="9" t="str">
        <f t="shared" ref="L3:L66" si="1">UPPER(MID(E3,3,3))</f>
        <v>LRY</v>
      </c>
      <c r="M3" s="8">
        <f t="shared" si="0"/>
        <v>2</v>
      </c>
      <c r="N3" s="8">
        <f>MATCH(J3,Limits!A:A,0)</f>
        <v>11</v>
      </c>
      <c r="O3" s="8" t="str">
        <f>IF(M3&lt;=INDEX(Limits!C:C,VMs!N3),"OK","NOK")</f>
        <v>OK</v>
      </c>
      <c r="P3" s="8" t="str">
        <f>IF(M3&gt;=INDEX(Limits!B:B,VMs!N3),"OK","NOK")</f>
        <v>OK</v>
      </c>
    </row>
    <row r="4" spans="1:16" hidden="1" x14ac:dyDescent="0.25">
      <c r="A4" t="s">
        <v>222</v>
      </c>
      <c r="B4" t="s">
        <v>204</v>
      </c>
      <c r="C4" t="s">
        <v>728</v>
      </c>
      <c r="D4" t="s">
        <v>110</v>
      </c>
      <c r="E4" t="s">
        <v>8</v>
      </c>
      <c r="F4">
        <f>INDEX(Flavor_Types!A:A,MATCH(I4,Flavor_Types!B:B,0))</f>
        <v>17</v>
      </c>
      <c r="G4"/>
      <c r="H4"/>
      <c r="I4">
        <v>14</v>
      </c>
      <c r="J4" s="9" t="str">
        <f>INDEX(VNFs!B:B,MATCH(C4,VNFs!A:A,0))</f>
        <v>AAA_PL</v>
      </c>
      <c r="K4" s="9" t="str">
        <f>INDEX(VNFs!C:C,MATCH(C4,VNFs!A:A,0))</f>
        <v>AAA01</v>
      </c>
      <c r="L4" s="9" t="str">
        <f t="shared" si="1"/>
        <v>LRY</v>
      </c>
      <c r="M4" s="8">
        <f t="shared" si="0"/>
        <v>2</v>
      </c>
      <c r="N4" s="8">
        <f>MATCH(J4,Limits!A:A,0)</f>
        <v>51</v>
      </c>
      <c r="O4" s="8" t="str">
        <f>IF(M4&lt;=INDEX(Limits!C:C,VMs!N4),"OK","NOK")</f>
        <v>OK</v>
      </c>
      <c r="P4" s="8" t="str">
        <f>IF(M4&gt;=INDEX(Limits!B:B,VMs!N4),"OK","NOK")</f>
        <v>OK</v>
      </c>
    </row>
    <row r="5" spans="1:16" hidden="1" x14ac:dyDescent="0.25">
      <c r="A5" t="s">
        <v>222</v>
      </c>
      <c r="B5" t="s">
        <v>204</v>
      </c>
      <c r="C5" t="s">
        <v>729</v>
      </c>
      <c r="D5" t="s">
        <v>185</v>
      </c>
      <c r="E5" t="s">
        <v>8</v>
      </c>
      <c r="F5">
        <f>INDEX(Flavor_Types!A:A,MATCH(I5,Flavor_Types!B:B,0))</f>
        <v>17</v>
      </c>
      <c r="G5"/>
      <c r="H5"/>
      <c r="I5">
        <v>14</v>
      </c>
      <c r="J5" s="9" t="str">
        <f>INDEX(VNFs!B:B,MATCH(C5,VNFs!A:A,0))</f>
        <v>AAA_PL</v>
      </c>
      <c r="K5" s="9" t="str">
        <f>INDEX(VNFs!C:C,MATCH(C5,VNFs!A:A,0))</f>
        <v>AAA01</v>
      </c>
      <c r="L5" s="9" t="str">
        <f t="shared" si="1"/>
        <v>LRY</v>
      </c>
      <c r="M5" s="8">
        <f t="shared" si="0"/>
        <v>2</v>
      </c>
      <c r="N5" s="8">
        <f>MATCH(J5,Limits!A:A,0)</f>
        <v>51</v>
      </c>
      <c r="O5" s="8" t="str">
        <f>IF(M5&lt;=INDEX(Limits!C:C,VMs!N5),"OK","NOK")</f>
        <v>OK</v>
      </c>
      <c r="P5" s="8" t="str">
        <f>IF(M5&gt;=INDEX(Limits!B:B,VMs!N5),"OK","NOK")</f>
        <v>OK</v>
      </c>
    </row>
    <row r="6" spans="1:16" hidden="1" x14ac:dyDescent="0.25">
      <c r="A6" t="s">
        <v>222</v>
      </c>
      <c r="B6" t="s">
        <v>204</v>
      </c>
      <c r="C6" t="s">
        <v>730</v>
      </c>
      <c r="D6" t="s">
        <v>184</v>
      </c>
      <c r="E6" t="s">
        <v>8</v>
      </c>
      <c r="F6">
        <f>INDEX(Flavor_Types!A:A,MATCH(I6,Flavor_Types!B:B,0))</f>
        <v>17</v>
      </c>
      <c r="G6"/>
      <c r="H6"/>
      <c r="I6">
        <v>14</v>
      </c>
      <c r="J6" s="9" t="str">
        <f>INDEX(VNFs!B:B,MATCH(C6,VNFs!A:A,0))</f>
        <v>AAA_SC</v>
      </c>
      <c r="K6" s="9" t="str">
        <f>INDEX(VNFs!C:C,MATCH(C6,VNFs!A:A,0))</f>
        <v>AAA01</v>
      </c>
      <c r="L6" s="9" t="str">
        <f t="shared" si="1"/>
        <v>LRY</v>
      </c>
      <c r="M6" s="8">
        <f t="shared" si="0"/>
        <v>2</v>
      </c>
      <c r="N6" s="8">
        <f>MATCH(J6,Limits!A:A,0)</f>
        <v>52</v>
      </c>
      <c r="O6" s="8" t="str">
        <f>IF(M6&lt;=INDEX(Limits!C:C,VMs!N6),"OK","NOK")</f>
        <v>OK</v>
      </c>
      <c r="P6" s="8" t="str">
        <f>IF(M6&gt;=INDEX(Limits!B:B,VMs!N6),"OK","NOK")</f>
        <v>OK</v>
      </c>
    </row>
    <row r="7" spans="1:16" hidden="1" x14ac:dyDescent="0.25">
      <c r="A7" t="s">
        <v>222</v>
      </c>
      <c r="B7" t="s">
        <v>204</v>
      </c>
      <c r="C7" t="s">
        <v>731</v>
      </c>
      <c r="D7" t="s">
        <v>159</v>
      </c>
      <c r="E7" t="s">
        <v>8</v>
      </c>
      <c r="F7">
        <f>INDEX(Flavor_Types!A:A,MATCH(I7,Flavor_Types!B:B,0))</f>
        <v>17</v>
      </c>
      <c r="G7"/>
      <c r="H7"/>
      <c r="I7">
        <v>14</v>
      </c>
      <c r="J7" s="9" t="str">
        <f>INDEX(VNFs!B:B,MATCH(C7,VNFs!A:A,0))</f>
        <v>AAA_SC</v>
      </c>
      <c r="K7" s="9" t="str">
        <f>INDEX(VNFs!C:C,MATCH(C7,VNFs!A:A,0))</f>
        <v>AAA01</v>
      </c>
      <c r="L7" s="9" t="str">
        <f t="shared" si="1"/>
        <v>LRY</v>
      </c>
      <c r="M7" s="8">
        <f t="shared" si="0"/>
        <v>2</v>
      </c>
      <c r="N7" s="8">
        <f>MATCH(J7,Limits!A:A,0)</f>
        <v>52</v>
      </c>
      <c r="O7" s="8" t="str">
        <f>IF(M7&lt;=INDEX(Limits!C:C,VMs!N7),"OK","NOK")</f>
        <v>OK</v>
      </c>
      <c r="P7" s="8" t="str">
        <f>IF(M7&gt;=INDEX(Limits!B:B,VMs!N7),"OK","NOK")</f>
        <v>OK</v>
      </c>
    </row>
    <row r="8" spans="1:16" hidden="1" x14ac:dyDescent="0.25">
      <c r="A8" t="s">
        <v>222</v>
      </c>
      <c r="B8" t="s">
        <v>204</v>
      </c>
      <c r="C8" t="s">
        <v>732</v>
      </c>
      <c r="D8" t="s">
        <v>281</v>
      </c>
      <c r="E8" t="s">
        <v>8</v>
      </c>
      <c r="F8">
        <f>INDEX(Flavor_Types!A:A,MATCH(I8,Flavor_Types!B:B,0))</f>
        <v>17</v>
      </c>
      <c r="G8"/>
      <c r="H8"/>
      <c r="I8">
        <v>14</v>
      </c>
      <c r="J8" s="9" t="str">
        <f>INDEX(VNFs!B:B,MATCH(C8,VNFs!A:A,0))</f>
        <v>BGF_VM</v>
      </c>
      <c r="K8" s="9" t="str">
        <f>INDEX(VNFs!C:C,MATCH(C8,VNFs!A:A,0))</f>
        <v>BGF01</v>
      </c>
      <c r="L8" s="9" t="str">
        <f t="shared" si="1"/>
        <v>LRY</v>
      </c>
      <c r="M8" s="8">
        <f t="shared" si="0"/>
        <v>6</v>
      </c>
      <c r="N8" s="8">
        <f>MATCH(J8,Limits!A:A,0)</f>
        <v>53</v>
      </c>
      <c r="O8" s="8" t="str">
        <f>IF(M8&lt;=INDEX(Limits!C:C,VMs!N8),"OK","NOK")</f>
        <v>OK</v>
      </c>
      <c r="P8" s="8" t="str">
        <f>IF(M8&gt;=INDEX(Limits!B:B,VMs!N8),"OK","NOK")</f>
        <v>OK</v>
      </c>
    </row>
    <row r="9" spans="1:16" hidden="1" x14ac:dyDescent="0.25">
      <c r="A9" t="s">
        <v>222</v>
      </c>
      <c r="B9" t="s">
        <v>204</v>
      </c>
      <c r="C9" t="s">
        <v>733</v>
      </c>
      <c r="D9" t="s">
        <v>188</v>
      </c>
      <c r="E9" t="s">
        <v>8</v>
      </c>
      <c r="F9">
        <f>INDEX(Flavor_Types!A:A,MATCH(I9,Flavor_Types!B:B,0))</f>
        <v>17</v>
      </c>
      <c r="G9"/>
      <c r="H9"/>
      <c r="I9">
        <v>14</v>
      </c>
      <c r="J9" s="9" t="str">
        <f>INDEX(VNFs!B:B,MATCH(C9,VNFs!A:A,0))</f>
        <v>BGF_VM</v>
      </c>
      <c r="K9" s="9" t="str">
        <f>INDEX(VNFs!C:C,MATCH(C9,VNFs!A:A,0))</f>
        <v>BGF01</v>
      </c>
      <c r="L9" s="9" t="str">
        <f t="shared" si="1"/>
        <v>LRY</v>
      </c>
      <c r="M9" s="8">
        <f t="shared" si="0"/>
        <v>6</v>
      </c>
      <c r="N9" s="8">
        <f>MATCH(J9,Limits!A:A,0)</f>
        <v>53</v>
      </c>
      <c r="O9" s="8" t="str">
        <f>IF(M9&lt;=INDEX(Limits!C:C,VMs!N9),"OK","NOK")</f>
        <v>OK</v>
      </c>
      <c r="P9" s="8" t="str">
        <f>IF(M9&gt;=INDEX(Limits!B:B,VMs!N9),"OK","NOK")</f>
        <v>OK</v>
      </c>
    </row>
    <row r="10" spans="1:16" hidden="1" x14ac:dyDescent="0.25">
      <c r="A10" t="s">
        <v>222</v>
      </c>
      <c r="B10" t="s">
        <v>204</v>
      </c>
      <c r="C10" t="s">
        <v>734</v>
      </c>
      <c r="D10" t="s">
        <v>134</v>
      </c>
      <c r="E10" t="s">
        <v>8</v>
      </c>
      <c r="F10">
        <f>INDEX(Flavor_Types!A:A,MATCH(I10,Flavor_Types!B:B,0))</f>
        <v>17</v>
      </c>
      <c r="G10"/>
      <c r="H10"/>
      <c r="I10">
        <v>14</v>
      </c>
      <c r="J10" s="9" t="str">
        <f>INDEX(VNFs!B:B,MATCH(C10,VNFs!A:A,0))</f>
        <v>BGF_VM</v>
      </c>
      <c r="K10" s="9" t="str">
        <f>INDEX(VNFs!C:C,MATCH(C10,VNFs!A:A,0))</f>
        <v>BGF01</v>
      </c>
      <c r="L10" s="9" t="str">
        <f t="shared" si="1"/>
        <v>LRY</v>
      </c>
      <c r="M10" s="8">
        <f t="shared" si="0"/>
        <v>6</v>
      </c>
      <c r="N10" s="8">
        <f>MATCH(J10,Limits!A:A,0)</f>
        <v>53</v>
      </c>
      <c r="O10" s="8" t="str">
        <f>IF(M10&lt;=INDEX(Limits!C:C,VMs!N10),"OK","NOK")</f>
        <v>OK</v>
      </c>
      <c r="P10" s="8" t="str">
        <f>IF(M10&gt;=INDEX(Limits!B:B,VMs!N10),"OK","NOK")</f>
        <v>OK</v>
      </c>
    </row>
    <row r="11" spans="1:16" hidden="1" x14ac:dyDescent="0.25">
      <c r="A11" t="s">
        <v>222</v>
      </c>
      <c r="B11" t="s">
        <v>204</v>
      </c>
      <c r="C11" t="s">
        <v>735</v>
      </c>
      <c r="D11" t="s">
        <v>177</v>
      </c>
      <c r="E11" t="s">
        <v>8</v>
      </c>
      <c r="F11">
        <f>INDEX(Flavor_Types!A:A,MATCH(I11,Flavor_Types!B:B,0))</f>
        <v>17</v>
      </c>
      <c r="G11"/>
      <c r="H11"/>
      <c r="I11">
        <v>14</v>
      </c>
      <c r="J11" s="9" t="str">
        <f>INDEX(VNFs!B:B,MATCH(C11,VNFs!A:A,0))</f>
        <v>BGF_VM</v>
      </c>
      <c r="K11" s="9" t="str">
        <f>INDEX(VNFs!C:C,MATCH(C11,VNFs!A:A,0))</f>
        <v>BGF01</v>
      </c>
      <c r="L11" s="9" t="str">
        <f t="shared" si="1"/>
        <v>LRY</v>
      </c>
      <c r="M11" s="8">
        <f t="shared" si="0"/>
        <v>6</v>
      </c>
      <c r="N11" s="8">
        <f>MATCH(J11,Limits!A:A,0)</f>
        <v>53</v>
      </c>
      <c r="O11" s="8" t="str">
        <f>IF(M11&lt;=INDEX(Limits!C:C,VMs!N11),"OK","NOK")</f>
        <v>OK</v>
      </c>
      <c r="P11" s="8" t="str">
        <f>IF(M11&gt;=INDEX(Limits!B:B,VMs!N11),"OK","NOK")</f>
        <v>OK</v>
      </c>
    </row>
    <row r="12" spans="1:16" hidden="1" x14ac:dyDescent="0.25">
      <c r="A12" t="s">
        <v>222</v>
      </c>
      <c r="B12" t="s">
        <v>204</v>
      </c>
      <c r="C12" t="s">
        <v>736</v>
      </c>
      <c r="D12" t="s">
        <v>140</v>
      </c>
      <c r="E12" t="s">
        <v>8</v>
      </c>
      <c r="F12">
        <f>INDEX(Flavor_Types!A:A,MATCH(I12,Flavor_Types!B:B,0))</f>
        <v>17</v>
      </c>
      <c r="G12"/>
      <c r="H12"/>
      <c r="I12">
        <v>14</v>
      </c>
      <c r="J12" s="9" t="str">
        <f>INDEX(VNFs!B:B,MATCH(C12,VNFs!A:A,0))</f>
        <v>BGF_VM</v>
      </c>
      <c r="K12" s="9" t="str">
        <f>INDEX(VNFs!C:C,MATCH(C12,VNFs!A:A,0))</f>
        <v>BGF01</v>
      </c>
      <c r="L12" s="9" t="str">
        <f t="shared" si="1"/>
        <v>LRY</v>
      </c>
      <c r="M12" s="8">
        <f t="shared" si="0"/>
        <v>6</v>
      </c>
      <c r="N12" s="8">
        <f>MATCH(J12,Limits!A:A,0)</f>
        <v>53</v>
      </c>
      <c r="O12" s="8" t="str">
        <f>IF(M12&lt;=INDEX(Limits!C:C,VMs!N12),"OK","NOK")</f>
        <v>OK</v>
      </c>
      <c r="P12" s="8" t="str">
        <f>IF(M12&gt;=INDEX(Limits!B:B,VMs!N12),"OK","NOK")</f>
        <v>OK</v>
      </c>
    </row>
    <row r="13" spans="1:16" hidden="1" x14ac:dyDescent="0.25">
      <c r="A13" t="s">
        <v>222</v>
      </c>
      <c r="B13" t="s">
        <v>204</v>
      </c>
      <c r="C13" t="s">
        <v>737</v>
      </c>
      <c r="D13" t="s">
        <v>182</v>
      </c>
      <c r="E13" t="s">
        <v>8</v>
      </c>
      <c r="F13">
        <f>INDEX(Flavor_Types!A:A,MATCH(I13,Flavor_Types!B:B,0))</f>
        <v>17</v>
      </c>
      <c r="G13"/>
      <c r="H13"/>
      <c r="I13">
        <v>14</v>
      </c>
      <c r="J13" s="9" t="str">
        <f>INDEX(VNFs!B:B,MATCH(C13,VNFs!A:A,0))</f>
        <v>BGF_VM</v>
      </c>
      <c r="K13" s="9" t="str">
        <f>INDEX(VNFs!C:C,MATCH(C13,VNFs!A:A,0))</f>
        <v>BGF01</v>
      </c>
      <c r="L13" s="9" t="str">
        <f t="shared" si="1"/>
        <v>LRY</v>
      </c>
      <c r="M13" s="8">
        <f t="shared" si="0"/>
        <v>6</v>
      </c>
      <c r="N13" s="8">
        <f>MATCH(J13,Limits!A:A,0)</f>
        <v>53</v>
      </c>
      <c r="O13" s="8" t="str">
        <f>IF(M13&lt;=INDEX(Limits!C:C,VMs!N13),"OK","NOK")</f>
        <v>OK</v>
      </c>
      <c r="P13" s="8" t="str">
        <f>IF(M13&gt;=INDEX(Limits!B:B,VMs!N13),"OK","NOK")</f>
        <v>OK</v>
      </c>
    </row>
    <row r="14" spans="1:16" hidden="1" x14ac:dyDescent="0.25">
      <c r="A14" t="s">
        <v>222</v>
      </c>
      <c r="B14" t="s">
        <v>204</v>
      </c>
      <c r="C14" t="s">
        <v>284</v>
      </c>
      <c r="D14" t="s">
        <v>134</v>
      </c>
      <c r="E14" t="s">
        <v>8</v>
      </c>
      <c r="F14">
        <f>INDEX(Flavor_Types!A:A,MATCH(I14,Flavor_Types!B:B,0))</f>
        <v>21</v>
      </c>
      <c r="G14"/>
      <c r="H14"/>
      <c r="I14">
        <v>16</v>
      </c>
      <c r="J14" s="9" t="str">
        <f>INDEX(VNFs!B:B,MATCH(C14,VNFs!A:A,0))</f>
        <v>CSCF_PL</v>
      </c>
      <c r="K14" s="9" t="str">
        <f>INDEX(VNFs!C:C,MATCH(C14,VNFs!A:A,0))</f>
        <v>CSCF01</v>
      </c>
      <c r="L14" s="9" t="str">
        <f t="shared" si="1"/>
        <v>LRY</v>
      </c>
      <c r="M14" s="8">
        <f t="shared" si="0"/>
        <v>2</v>
      </c>
      <c r="N14" s="8">
        <f>MATCH(J14,Limits!A:A,0)</f>
        <v>4</v>
      </c>
      <c r="O14" s="8" t="str">
        <f>IF(M14&lt;=INDEX(Limits!C:C,VMs!N14),"OK","NOK")</f>
        <v>OK</v>
      </c>
      <c r="P14" s="8" t="str">
        <f>IF(M14&gt;=INDEX(Limits!B:B,VMs!N14),"OK","NOK")</f>
        <v>OK</v>
      </c>
    </row>
    <row r="15" spans="1:16" hidden="1" x14ac:dyDescent="0.25">
      <c r="A15" t="s">
        <v>222</v>
      </c>
      <c r="B15" t="s">
        <v>204</v>
      </c>
      <c r="C15" t="s">
        <v>285</v>
      </c>
      <c r="D15" t="s">
        <v>281</v>
      </c>
      <c r="E15" t="s">
        <v>8</v>
      </c>
      <c r="F15">
        <f>INDEX(Flavor_Types!A:A,MATCH(I15,Flavor_Types!B:B,0))</f>
        <v>21</v>
      </c>
      <c r="G15"/>
      <c r="H15"/>
      <c r="I15">
        <v>16</v>
      </c>
      <c r="J15" s="9" t="str">
        <f>INDEX(VNFs!B:B,MATCH(C15,VNFs!A:A,0))</f>
        <v>CSCF_PL</v>
      </c>
      <c r="K15" s="9" t="str">
        <f>INDEX(VNFs!C:C,MATCH(C15,VNFs!A:A,0))</f>
        <v>CSCF01</v>
      </c>
      <c r="L15" s="9" t="str">
        <f t="shared" si="1"/>
        <v>LRY</v>
      </c>
      <c r="M15" s="8">
        <f t="shared" si="0"/>
        <v>2</v>
      </c>
      <c r="N15" s="8">
        <f>MATCH(J15,Limits!A:A,0)</f>
        <v>4</v>
      </c>
      <c r="O15" s="8" t="str">
        <f>IF(M15&lt;=INDEX(Limits!C:C,VMs!N15),"OK","NOK")</f>
        <v>OK</v>
      </c>
      <c r="P15" s="8" t="str">
        <f>IF(M15&gt;=INDEX(Limits!B:B,VMs!N15),"OK","NOK")</f>
        <v>OK</v>
      </c>
    </row>
    <row r="16" spans="1:16" hidden="1" x14ac:dyDescent="0.25">
      <c r="A16" t="s">
        <v>222</v>
      </c>
      <c r="B16" t="s">
        <v>204</v>
      </c>
      <c r="C16" t="s">
        <v>286</v>
      </c>
      <c r="D16" t="s">
        <v>185</v>
      </c>
      <c r="E16" t="s">
        <v>8</v>
      </c>
      <c r="F16">
        <f>INDEX(Flavor_Types!A:A,MATCH(I16,Flavor_Types!B:B,0))</f>
        <v>8</v>
      </c>
      <c r="G16"/>
      <c r="H16"/>
      <c r="I16">
        <v>8</v>
      </c>
      <c r="J16" s="9" t="str">
        <f>INDEX(VNFs!B:B,MATCH(C16,VNFs!A:A,0))</f>
        <v>CSCF_SC</v>
      </c>
      <c r="K16" s="9" t="str">
        <f>INDEX(VNFs!C:C,MATCH(C16,VNFs!A:A,0))</f>
        <v>CSCF01</v>
      </c>
      <c r="L16" s="9" t="str">
        <f t="shared" si="1"/>
        <v>LRY</v>
      </c>
      <c r="M16" s="8">
        <f t="shared" si="0"/>
        <v>2</v>
      </c>
      <c r="N16" s="8">
        <f>MATCH(J16,Limits!A:A,0)</f>
        <v>5</v>
      </c>
      <c r="O16" s="8" t="str">
        <f>IF(M16&lt;=INDEX(Limits!C:C,VMs!N16),"OK","NOK")</f>
        <v>OK</v>
      </c>
      <c r="P16" s="8" t="str">
        <f>IF(M16&gt;=INDEX(Limits!B:B,VMs!N16),"OK","NOK")</f>
        <v>OK</v>
      </c>
    </row>
    <row r="17" spans="1:16" hidden="1" x14ac:dyDescent="0.25">
      <c r="A17" t="s">
        <v>222</v>
      </c>
      <c r="B17" t="s">
        <v>204</v>
      </c>
      <c r="C17" t="s">
        <v>287</v>
      </c>
      <c r="D17" t="s">
        <v>134</v>
      </c>
      <c r="E17" t="s">
        <v>8</v>
      </c>
      <c r="F17">
        <f>INDEX(Flavor_Types!A:A,MATCH(I17,Flavor_Types!B:B,0))</f>
        <v>8</v>
      </c>
      <c r="G17"/>
      <c r="H17"/>
      <c r="I17">
        <v>8</v>
      </c>
      <c r="J17" s="9" t="str">
        <f>INDEX(VNFs!B:B,MATCH(C17,VNFs!A:A,0))</f>
        <v>CSCF_SC</v>
      </c>
      <c r="K17" s="9" t="str">
        <f>INDEX(VNFs!C:C,MATCH(C17,VNFs!A:A,0))</f>
        <v>CSCF01</v>
      </c>
      <c r="L17" s="9" t="str">
        <f t="shared" si="1"/>
        <v>LRY</v>
      </c>
      <c r="M17" s="8">
        <f t="shared" si="0"/>
        <v>2</v>
      </c>
      <c r="N17" s="8">
        <f>MATCH(J17,Limits!A:A,0)</f>
        <v>5</v>
      </c>
      <c r="O17" s="8" t="str">
        <f>IF(M17&lt;=INDEX(Limits!C:C,VMs!N17),"OK","NOK")</f>
        <v>OK</v>
      </c>
      <c r="P17" s="8" t="str">
        <f>IF(M17&gt;=INDEX(Limits!B:B,VMs!N17),"OK","NOK")</f>
        <v>OK</v>
      </c>
    </row>
    <row r="18" spans="1:16" hidden="1" x14ac:dyDescent="0.25">
      <c r="A18" t="s">
        <v>222</v>
      </c>
      <c r="B18" t="s">
        <v>204</v>
      </c>
      <c r="C18" t="s">
        <v>738</v>
      </c>
      <c r="D18" t="s">
        <v>724</v>
      </c>
      <c r="E18" t="s">
        <v>8</v>
      </c>
      <c r="F18">
        <f>INDEX(Flavor_Types!A:A,MATCH(I18,Flavor_Types!B:B,0))</f>
        <v>21</v>
      </c>
      <c r="G18"/>
      <c r="H18"/>
      <c r="I18">
        <v>16</v>
      </c>
      <c r="J18" s="9" t="str">
        <f>INDEX(VNFs!B:B,MATCH(C18,VNFs!A:A,0))</f>
        <v>CSCF_VM</v>
      </c>
      <c r="K18" s="9" t="str">
        <f>INDEX(VNFs!C:C,MATCH(C18,VNFs!A:A,0))</f>
        <v>CSCF01</v>
      </c>
      <c r="L18" s="9" t="str">
        <f t="shared" si="1"/>
        <v>LRY</v>
      </c>
      <c r="M18" s="8">
        <f t="shared" si="0"/>
        <v>12</v>
      </c>
      <c r="N18" s="8">
        <f>MATCH(J18,Limits!A:A,0)</f>
        <v>54</v>
      </c>
      <c r="O18" s="8" t="str">
        <f>IF(M18&lt;=INDEX(Limits!C:C,VMs!N18),"OK","NOK")</f>
        <v>OK</v>
      </c>
      <c r="P18" s="8" t="str">
        <f>IF(M18&gt;=INDEX(Limits!B:B,VMs!N18),"OK","NOK")</f>
        <v>OK</v>
      </c>
    </row>
    <row r="19" spans="1:16" hidden="1" x14ac:dyDescent="0.25">
      <c r="A19" t="s">
        <v>222</v>
      </c>
      <c r="B19" t="s">
        <v>204</v>
      </c>
      <c r="C19" t="s">
        <v>739</v>
      </c>
      <c r="D19" t="s">
        <v>725</v>
      </c>
      <c r="E19" t="s">
        <v>8</v>
      </c>
      <c r="F19">
        <f>INDEX(Flavor_Types!A:A,MATCH(I19,Flavor_Types!B:B,0))</f>
        <v>21</v>
      </c>
      <c r="G19"/>
      <c r="H19"/>
      <c r="I19">
        <v>16</v>
      </c>
      <c r="J19" s="9" t="str">
        <f>INDEX(VNFs!B:B,MATCH(C19,VNFs!A:A,0))</f>
        <v>CSCF_VM</v>
      </c>
      <c r="K19" s="9" t="str">
        <f>INDEX(VNFs!C:C,MATCH(C19,VNFs!A:A,0))</f>
        <v>CSCF01</v>
      </c>
      <c r="L19" s="9" t="str">
        <f t="shared" si="1"/>
        <v>LRY</v>
      </c>
      <c r="M19" s="8">
        <f t="shared" si="0"/>
        <v>12</v>
      </c>
      <c r="N19" s="8">
        <f>MATCH(J19,Limits!A:A,0)</f>
        <v>54</v>
      </c>
      <c r="O19" s="8" t="str">
        <f>IF(M19&lt;=INDEX(Limits!C:C,VMs!N19),"OK","NOK")</f>
        <v>OK</v>
      </c>
      <c r="P19" s="8" t="str">
        <f>IF(M19&gt;=INDEX(Limits!B:B,VMs!N19),"OK","NOK")</f>
        <v>OK</v>
      </c>
    </row>
    <row r="20" spans="1:16" hidden="1" x14ac:dyDescent="0.25">
      <c r="A20" t="s">
        <v>222</v>
      </c>
      <c r="B20" t="s">
        <v>204</v>
      </c>
      <c r="C20" t="s">
        <v>740</v>
      </c>
      <c r="D20" t="s">
        <v>183</v>
      </c>
      <c r="E20" t="s">
        <v>8</v>
      </c>
      <c r="F20">
        <f>INDEX(Flavor_Types!A:A,MATCH(I20,Flavor_Types!B:B,0))</f>
        <v>21</v>
      </c>
      <c r="G20"/>
      <c r="H20"/>
      <c r="I20">
        <v>16</v>
      </c>
      <c r="J20" s="9" t="str">
        <f>INDEX(VNFs!B:B,MATCH(C20,VNFs!A:A,0))</f>
        <v>CSCF_VM</v>
      </c>
      <c r="K20" s="9" t="str">
        <f>INDEX(VNFs!C:C,MATCH(C20,VNFs!A:A,0))</f>
        <v>CSCF01</v>
      </c>
      <c r="L20" s="9" t="str">
        <f t="shared" si="1"/>
        <v>LRY</v>
      </c>
      <c r="M20" s="8">
        <f t="shared" si="0"/>
        <v>12</v>
      </c>
      <c r="N20" s="8">
        <f>MATCH(J20,Limits!A:A,0)</f>
        <v>54</v>
      </c>
      <c r="O20" s="8" t="str">
        <f>IF(M20&lt;=INDEX(Limits!C:C,VMs!N20),"OK","NOK")</f>
        <v>OK</v>
      </c>
      <c r="P20" s="8" t="str">
        <f>IF(M20&gt;=INDEX(Limits!B:B,VMs!N20),"OK","NOK")</f>
        <v>OK</v>
      </c>
    </row>
    <row r="21" spans="1:16" hidden="1" x14ac:dyDescent="0.25">
      <c r="A21" t="s">
        <v>222</v>
      </c>
      <c r="B21" t="s">
        <v>204</v>
      </c>
      <c r="C21" t="s">
        <v>741</v>
      </c>
      <c r="D21" t="s">
        <v>177</v>
      </c>
      <c r="E21" t="s">
        <v>8</v>
      </c>
      <c r="F21">
        <f>INDEX(Flavor_Types!A:A,MATCH(I21,Flavor_Types!B:B,0))</f>
        <v>21</v>
      </c>
      <c r="G21"/>
      <c r="H21"/>
      <c r="I21">
        <v>16</v>
      </c>
      <c r="J21" s="9" t="str">
        <f>INDEX(VNFs!B:B,MATCH(C21,VNFs!A:A,0))</f>
        <v>CSCF_VM</v>
      </c>
      <c r="K21" s="9" t="str">
        <f>INDEX(VNFs!C:C,MATCH(C21,VNFs!A:A,0))</f>
        <v>CSCF01</v>
      </c>
      <c r="L21" s="9" t="str">
        <f t="shared" si="1"/>
        <v>LRY</v>
      </c>
      <c r="M21" s="8">
        <f t="shared" si="0"/>
        <v>12</v>
      </c>
      <c r="N21" s="8">
        <f>MATCH(J21,Limits!A:A,0)</f>
        <v>54</v>
      </c>
      <c r="O21" s="8" t="str">
        <f>IF(M21&lt;=INDEX(Limits!C:C,VMs!N21),"OK","NOK")</f>
        <v>OK</v>
      </c>
      <c r="P21" s="8" t="str">
        <f>IF(M21&gt;=INDEX(Limits!B:B,VMs!N21),"OK","NOK")</f>
        <v>OK</v>
      </c>
    </row>
    <row r="22" spans="1:16" hidden="1" x14ac:dyDescent="0.25">
      <c r="A22" t="s">
        <v>222</v>
      </c>
      <c r="B22" t="s">
        <v>204</v>
      </c>
      <c r="C22" t="s">
        <v>742</v>
      </c>
      <c r="D22" t="s">
        <v>727</v>
      </c>
      <c r="E22" t="s">
        <v>8</v>
      </c>
      <c r="F22">
        <f>INDEX(Flavor_Types!A:A,MATCH(I22,Flavor_Types!B:B,0))</f>
        <v>21</v>
      </c>
      <c r="G22"/>
      <c r="H22"/>
      <c r="I22">
        <v>16</v>
      </c>
      <c r="J22" s="9" t="str">
        <f>INDEX(VNFs!B:B,MATCH(C22,VNFs!A:A,0))</f>
        <v>CSCF_VM</v>
      </c>
      <c r="K22" s="9" t="str">
        <f>INDEX(VNFs!C:C,MATCH(C22,VNFs!A:A,0))</f>
        <v>CSCF01</v>
      </c>
      <c r="L22" s="9" t="str">
        <f t="shared" si="1"/>
        <v>LRY</v>
      </c>
      <c r="M22" s="8">
        <f t="shared" si="0"/>
        <v>12</v>
      </c>
      <c r="N22" s="8">
        <f>MATCH(J22,Limits!A:A,0)</f>
        <v>54</v>
      </c>
      <c r="O22" s="8" t="str">
        <f>IF(M22&lt;=INDEX(Limits!C:C,VMs!N22),"OK","NOK")</f>
        <v>OK</v>
      </c>
      <c r="P22" s="8" t="str">
        <f>IF(M22&gt;=INDEX(Limits!B:B,VMs!N22),"OK","NOK")</f>
        <v>OK</v>
      </c>
    </row>
    <row r="23" spans="1:16" hidden="1" x14ac:dyDescent="0.25">
      <c r="A23" t="s">
        <v>222</v>
      </c>
      <c r="B23" t="s">
        <v>204</v>
      </c>
      <c r="C23" t="s">
        <v>743</v>
      </c>
      <c r="D23" t="s">
        <v>184</v>
      </c>
      <c r="E23" t="s">
        <v>8</v>
      </c>
      <c r="F23">
        <f>INDEX(Flavor_Types!A:A,MATCH(I23,Flavor_Types!B:B,0))</f>
        <v>21</v>
      </c>
      <c r="G23"/>
      <c r="H23"/>
      <c r="I23">
        <v>16</v>
      </c>
      <c r="J23" s="9" t="str">
        <f>INDEX(VNFs!B:B,MATCH(C23,VNFs!A:A,0))</f>
        <v>CSCF_VM</v>
      </c>
      <c r="K23" s="9" t="str">
        <f>INDEX(VNFs!C:C,MATCH(C23,VNFs!A:A,0))</f>
        <v>CSCF01</v>
      </c>
      <c r="L23" s="9" t="str">
        <f t="shared" si="1"/>
        <v>LRY</v>
      </c>
      <c r="M23" s="8">
        <f t="shared" si="0"/>
        <v>12</v>
      </c>
      <c r="N23" s="8">
        <f>MATCH(J23,Limits!A:A,0)</f>
        <v>54</v>
      </c>
      <c r="O23" s="8" t="str">
        <f>IF(M23&lt;=INDEX(Limits!C:C,VMs!N23),"OK","NOK")</f>
        <v>OK</v>
      </c>
      <c r="P23" s="8" t="str">
        <f>IF(M23&gt;=INDEX(Limits!B:B,VMs!N23),"OK","NOK")</f>
        <v>OK</v>
      </c>
    </row>
    <row r="24" spans="1:16" hidden="1" x14ac:dyDescent="0.25">
      <c r="A24" t="s">
        <v>222</v>
      </c>
      <c r="B24" t="s">
        <v>204</v>
      </c>
      <c r="C24" t="s">
        <v>744</v>
      </c>
      <c r="D24" t="s">
        <v>122</v>
      </c>
      <c r="E24" t="s">
        <v>8</v>
      </c>
      <c r="F24">
        <f>INDEX(Flavor_Types!A:A,MATCH(I24,Flavor_Types!B:B,0))</f>
        <v>21</v>
      </c>
      <c r="G24"/>
      <c r="H24"/>
      <c r="I24">
        <v>16</v>
      </c>
      <c r="J24" s="9" t="str">
        <f>INDEX(VNFs!B:B,MATCH(C24,VNFs!A:A,0))</f>
        <v>CSCF_VM</v>
      </c>
      <c r="K24" s="9" t="str">
        <f>INDEX(VNFs!C:C,MATCH(C24,VNFs!A:A,0))</f>
        <v>CSCF01</v>
      </c>
      <c r="L24" s="9" t="str">
        <f t="shared" si="1"/>
        <v>LRY</v>
      </c>
      <c r="M24" s="8">
        <f t="shared" si="0"/>
        <v>12</v>
      </c>
      <c r="N24" s="8">
        <f>MATCH(J24,Limits!A:A,0)</f>
        <v>54</v>
      </c>
      <c r="O24" s="8" t="str">
        <f>IF(M24&lt;=INDEX(Limits!C:C,VMs!N24),"OK","NOK")</f>
        <v>OK</v>
      </c>
      <c r="P24" s="8" t="str">
        <f>IF(M24&gt;=INDEX(Limits!B:B,VMs!N24),"OK","NOK")</f>
        <v>OK</v>
      </c>
    </row>
    <row r="25" spans="1:16" hidden="1" x14ac:dyDescent="0.25">
      <c r="A25" t="s">
        <v>222</v>
      </c>
      <c r="B25" t="s">
        <v>204</v>
      </c>
      <c r="C25" t="s">
        <v>745</v>
      </c>
      <c r="D25" t="s">
        <v>182</v>
      </c>
      <c r="E25" t="s">
        <v>8</v>
      </c>
      <c r="F25">
        <f>INDEX(Flavor_Types!A:A,MATCH(I25,Flavor_Types!B:B,0))</f>
        <v>21</v>
      </c>
      <c r="G25"/>
      <c r="H25"/>
      <c r="I25">
        <v>16</v>
      </c>
      <c r="J25" s="9" t="str">
        <f>INDEX(VNFs!B:B,MATCH(C25,VNFs!A:A,0))</f>
        <v>CSCF_VM</v>
      </c>
      <c r="K25" s="9" t="str">
        <f>INDEX(VNFs!C:C,MATCH(C25,VNFs!A:A,0))</f>
        <v>CSCF01</v>
      </c>
      <c r="L25" s="9" t="str">
        <f t="shared" si="1"/>
        <v>LRY</v>
      </c>
      <c r="M25" s="8">
        <f t="shared" si="0"/>
        <v>12</v>
      </c>
      <c r="N25" s="8">
        <f>MATCH(J25,Limits!A:A,0)</f>
        <v>54</v>
      </c>
      <c r="O25" s="8" t="str">
        <f>IF(M25&lt;=INDEX(Limits!C:C,VMs!N25),"OK","NOK")</f>
        <v>OK</v>
      </c>
      <c r="P25" s="8" t="str">
        <f>IF(M25&gt;=INDEX(Limits!B:B,VMs!N25),"OK","NOK")</f>
        <v>OK</v>
      </c>
    </row>
    <row r="26" spans="1:16" hidden="1" x14ac:dyDescent="0.25">
      <c r="A26" t="s">
        <v>222</v>
      </c>
      <c r="B26" t="s">
        <v>204</v>
      </c>
      <c r="C26" t="s">
        <v>746</v>
      </c>
      <c r="D26" t="s">
        <v>138</v>
      </c>
      <c r="E26" t="s">
        <v>8</v>
      </c>
      <c r="F26">
        <f>INDEX(Flavor_Types!A:A,MATCH(I26,Flavor_Types!B:B,0))</f>
        <v>21</v>
      </c>
      <c r="G26"/>
      <c r="H26"/>
      <c r="I26">
        <v>16</v>
      </c>
      <c r="J26" s="9" t="str">
        <f>INDEX(VNFs!B:B,MATCH(C26,VNFs!A:A,0))</f>
        <v>CSCF_VM</v>
      </c>
      <c r="K26" s="9" t="str">
        <f>INDEX(VNFs!C:C,MATCH(C26,VNFs!A:A,0))</f>
        <v>CSCF01</v>
      </c>
      <c r="L26" s="9" t="str">
        <f t="shared" si="1"/>
        <v>LRY</v>
      </c>
      <c r="M26" s="8">
        <f t="shared" si="0"/>
        <v>12</v>
      </c>
      <c r="N26" s="8">
        <f>MATCH(J26,Limits!A:A,0)</f>
        <v>54</v>
      </c>
      <c r="O26" s="8" t="str">
        <f>IF(M26&lt;=INDEX(Limits!C:C,VMs!N26),"OK","NOK")</f>
        <v>OK</v>
      </c>
      <c r="P26" s="8" t="str">
        <f>IF(M26&gt;=INDEX(Limits!B:B,VMs!N26),"OK","NOK")</f>
        <v>OK</v>
      </c>
    </row>
    <row r="27" spans="1:16" hidden="1" x14ac:dyDescent="0.25">
      <c r="A27" t="s">
        <v>222</v>
      </c>
      <c r="B27" t="s">
        <v>204</v>
      </c>
      <c r="C27" t="s">
        <v>747</v>
      </c>
      <c r="D27" t="s">
        <v>188</v>
      </c>
      <c r="E27" t="s">
        <v>8</v>
      </c>
      <c r="F27">
        <f>INDEX(Flavor_Types!A:A,MATCH(I27,Flavor_Types!B:B,0))</f>
        <v>21</v>
      </c>
      <c r="G27"/>
      <c r="H27"/>
      <c r="I27">
        <v>16</v>
      </c>
      <c r="J27" s="9" t="str">
        <f>INDEX(VNFs!B:B,MATCH(C27,VNFs!A:A,0))</f>
        <v>CSCF_VM</v>
      </c>
      <c r="K27" s="9" t="str">
        <f>INDEX(VNFs!C:C,MATCH(C27,VNFs!A:A,0))</f>
        <v>CSCF01</v>
      </c>
      <c r="L27" s="9" t="str">
        <f t="shared" si="1"/>
        <v>LRY</v>
      </c>
      <c r="M27" s="8">
        <f t="shared" si="0"/>
        <v>12</v>
      </c>
      <c r="N27" s="8">
        <f>MATCH(J27,Limits!A:A,0)</f>
        <v>54</v>
      </c>
      <c r="O27" s="8" t="str">
        <f>IF(M27&lt;=INDEX(Limits!C:C,VMs!N27),"OK","NOK")</f>
        <v>OK</v>
      </c>
      <c r="P27" s="8" t="str">
        <f>IF(M27&gt;=INDEX(Limits!B:B,VMs!N27),"OK","NOK")</f>
        <v>OK</v>
      </c>
    </row>
    <row r="28" spans="1:16" hidden="1" x14ac:dyDescent="0.25">
      <c r="A28" t="s">
        <v>222</v>
      </c>
      <c r="B28" t="s">
        <v>204</v>
      </c>
      <c r="C28" t="s">
        <v>748</v>
      </c>
      <c r="D28" t="s">
        <v>187</v>
      </c>
      <c r="E28" t="s">
        <v>8</v>
      </c>
      <c r="F28">
        <f>INDEX(Flavor_Types!A:A,MATCH(I28,Flavor_Types!B:B,0))</f>
        <v>21</v>
      </c>
      <c r="G28"/>
      <c r="H28"/>
      <c r="I28">
        <v>16</v>
      </c>
      <c r="J28" s="9" t="str">
        <f>INDEX(VNFs!B:B,MATCH(C28,VNFs!A:A,0))</f>
        <v>CSCF_VM</v>
      </c>
      <c r="K28" s="9" t="str">
        <f>INDEX(VNFs!C:C,MATCH(C28,VNFs!A:A,0))</f>
        <v>CSCF01</v>
      </c>
      <c r="L28" s="9" t="str">
        <f t="shared" si="1"/>
        <v>LRY</v>
      </c>
      <c r="M28" s="8">
        <f t="shared" si="0"/>
        <v>12</v>
      </c>
      <c r="N28" s="8">
        <f>MATCH(J28,Limits!A:A,0)</f>
        <v>54</v>
      </c>
      <c r="O28" s="8" t="str">
        <f>IF(M28&lt;=INDEX(Limits!C:C,VMs!N28),"OK","NOK")</f>
        <v>OK</v>
      </c>
      <c r="P28" s="8" t="str">
        <f>IF(M28&gt;=INDEX(Limits!B:B,VMs!N28),"OK","NOK")</f>
        <v>OK</v>
      </c>
    </row>
    <row r="29" spans="1:16" hidden="1" x14ac:dyDescent="0.25">
      <c r="A29" t="s">
        <v>222</v>
      </c>
      <c r="B29" t="s">
        <v>204</v>
      </c>
      <c r="C29" t="s">
        <v>749</v>
      </c>
      <c r="D29" t="s">
        <v>110</v>
      </c>
      <c r="E29" t="s">
        <v>8</v>
      </c>
      <c r="F29">
        <f>INDEX(Flavor_Types!A:A,MATCH(I29,Flavor_Types!B:B,0))</f>
        <v>21</v>
      </c>
      <c r="G29"/>
      <c r="H29"/>
      <c r="I29">
        <v>16</v>
      </c>
      <c r="J29" s="9" t="str">
        <f>INDEX(VNFs!B:B,MATCH(C29,VNFs!A:A,0))</f>
        <v>CSCF_VM</v>
      </c>
      <c r="K29" s="9" t="str">
        <f>INDEX(VNFs!C:C,MATCH(C29,VNFs!A:A,0))</f>
        <v>CSCF01</v>
      </c>
      <c r="L29" s="9" t="str">
        <f t="shared" si="1"/>
        <v>LRY</v>
      </c>
      <c r="M29" s="8">
        <f t="shared" si="0"/>
        <v>12</v>
      </c>
      <c r="N29" s="8">
        <f>MATCH(J29,Limits!A:A,0)</f>
        <v>54</v>
      </c>
      <c r="O29" s="8" t="str">
        <f>IF(M29&lt;=INDEX(Limits!C:C,VMs!N29),"OK","NOK")</f>
        <v>OK</v>
      </c>
      <c r="P29" s="8" t="str">
        <f>IF(M29&gt;=INDEX(Limits!B:B,VMs!N29),"OK","NOK")</f>
        <v>OK</v>
      </c>
    </row>
    <row r="30" spans="1:16" hidden="1" x14ac:dyDescent="0.25">
      <c r="A30" t="s">
        <v>222</v>
      </c>
      <c r="B30" t="s">
        <v>204</v>
      </c>
      <c r="C30" t="s">
        <v>288</v>
      </c>
      <c r="D30" t="s">
        <v>162</v>
      </c>
      <c r="E30" t="s">
        <v>9</v>
      </c>
      <c r="F30">
        <f>INDEX(Flavor_Types!A:A,MATCH(I30,Flavor_Types!B:B,0))</f>
        <v>21</v>
      </c>
      <c r="G30"/>
      <c r="H30"/>
      <c r="I30">
        <v>16</v>
      </c>
      <c r="J30" s="9" t="str">
        <f>INDEX(VNFs!B:B,MATCH(C30,VNFs!A:A,0))</f>
        <v>CUDB_PL</v>
      </c>
      <c r="K30" s="9" t="str">
        <f>INDEX(VNFs!C:C,MATCH(C30,VNFs!A:A,0))</f>
        <v>CUDB01</v>
      </c>
      <c r="L30" s="9" t="str">
        <f t="shared" si="1"/>
        <v>LRY</v>
      </c>
      <c r="M30" s="8">
        <f t="shared" si="0"/>
        <v>16</v>
      </c>
      <c r="N30" s="8">
        <f>MATCH(J30,Limits!A:A,0)</f>
        <v>6</v>
      </c>
      <c r="O30" s="8" t="str">
        <f>IF(M30&lt;=INDEX(Limits!C:C,VMs!N30),"OK","NOK")</f>
        <v>OK</v>
      </c>
      <c r="P30" s="8" t="str">
        <f>IF(M30&gt;=INDEX(Limits!B:B,VMs!N30),"OK","NOK")</f>
        <v>OK</v>
      </c>
    </row>
    <row r="31" spans="1:16" hidden="1" x14ac:dyDescent="0.25">
      <c r="A31" t="s">
        <v>222</v>
      </c>
      <c r="B31" t="s">
        <v>204</v>
      </c>
      <c r="C31" t="s">
        <v>289</v>
      </c>
      <c r="D31" t="s">
        <v>173</v>
      </c>
      <c r="E31" t="s">
        <v>10</v>
      </c>
      <c r="F31">
        <f>INDEX(Flavor_Types!A:A,MATCH(I31,Flavor_Types!B:B,0))</f>
        <v>21</v>
      </c>
      <c r="G31"/>
      <c r="H31"/>
      <c r="I31">
        <v>16</v>
      </c>
      <c r="J31" s="9" t="str">
        <f>INDEX(VNFs!B:B,MATCH(C31,VNFs!A:A,0))</f>
        <v>CUDB_PL</v>
      </c>
      <c r="K31" s="9" t="str">
        <f>INDEX(VNFs!C:C,MATCH(C31,VNFs!A:A,0))</f>
        <v>CUDB01</v>
      </c>
      <c r="L31" s="9" t="str">
        <f t="shared" si="1"/>
        <v>LRY</v>
      </c>
      <c r="M31" s="8">
        <f t="shared" si="0"/>
        <v>16</v>
      </c>
      <c r="N31" s="8">
        <f>MATCH(J31,Limits!A:A,0)</f>
        <v>6</v>
      </c>
      <c r="O31" s="8" t="str">
        <f>IF(M31&lt;=INDEX(Limits!C:C,VMs!N31),"OK","NOK")</f>
        <v>OK</v>
      </c>
      <c r="P31" s="8" t="str">
        <f>IF(M31&gt;=INDEX(Limits!B:B,VMs!N31),"OK","NOK")</f>
        <v>OK</v>
      </c>
    </row>
    <row r="32" spans="1:16" hidden="1" x14ac:dyDescent="0.25">
      <c r="A32" t="s">
        <v>222</v>
      </c>
      <c r="B32" t="s">
        <v>204</v>
      </c>
      <c r="C32" t="s">
        <v>290</v>
      </c>
      <c r="D32" t="s">
        <v>111</v>
      </c>
      <c r="E32" t="s">
        <v>7</v>
      </c>
      <c r="F32">
        <f>INDEX(Flavor_Types!A:A,MATCH(I32,Flavor_Types!B:B,0))</f>
        <v>21</v>
      </c>
      <c r="G32"/>
      <c r="H32"/>
      <c r="I32">
        <v>16</v>
      </c>
      <c r="J32" s="9" t="str">
        <f>INDEX(VNFs!B:B,MATCH(C32,VNFs!A:A,0))</f>
        <v>CUDB_SC</v>
      </c>
      <c r="K32" s="9" t="str">
        <f>INDEX(VNFs!C:C,MATCH(C32,VNFs!A:A,0))</f>
        <v>CUDB01</v>
      </c>
      <c r="L32" s="9" t="str">
        <f t="shared" si="1"/>
        <v>LRY</v>
      </c>
      <c r="M32" s="8">
        <f t="shared" si="0"/>
        <v>1</v>
      </c>
      <c r="N32" s="8">
        <f>MATCH(J32,Limits!A:A,0)</f>
        <v>7</v>
      </c>
      <c r="O32" s="8" t="str">
        <f>IF(M32&lt;=INDEX(Limits!C:C,VMs!N32),"OK","NOK")</f>
        <v>OK</v>
      </c>
      <c r="P32" s="8" t="str">
        <f>IF(M32&gt;=INDEX(Limits!B:B,VMs!N32),"OK","NOK")</f>
        <v>NOK</v>
      </c>
    </row>
    <row r="33" spans="1:16" hidden="1" x14ac:dyDescent="0.25">
      <c r="A33" t="s">
        <v>222</v>
      </c>
      <c r="B33" t="s">
        <v>204</v>
      </c>
      <c r="C33" t="s">
        <v>291</v>
      </c>
      <c r="D33" t="s">
        <v>143</v>
      </c>
      <c r="E33" t="s">
        <v>8</v>
      </c>
      <c r="F33">
        <f>INDEX(Flavor_Types!A:A,MATCH(I33,Flavor_Types!B:B,0))</f>
        <v>21</v>
      </c>
      <c r="G33"/>
      <c r="H33"/>
      <c r="I33">
        <v>16</v>
      </c>
      <c r="J33" s="9" t="str">
        <f>INDEX(VNFs!B:B,MATCH(C33,VNFs!A:A,0))</f>
        <v>CUDB_SC</v>
      </c>
      <c r="K33" s="9" t="str">
        <f>INDEX(VNFs!C:C,MATCH(C33,VNFs!A:A,0))</f>
        <v>CUDB01</v>
      </c>
      <c r="L33" s="9" t="str">
        <f t="shared" si="1"/>
        <v>LRY</v>
      </c>
      <c r="M33" s="8">
        <f t="shared" si="0"/>
        <v>1</v>
      </c>
      <c r="N33" s="8">
        <f>MATCH(J33,Limits!A:A,0)</f>
        <v>7</v>
      </c>
      <c r="O33" s="8" t="str">
        <f>IF(M33&lt;=INDEX(Limits!C:C,VMs!N33),"OK","NOK")</f>
        <v>OK</v>
      </c>
      <c r="P33" s="8" t="str">
        <f>IF(M33&gt;=INDEX(Limits!B:B,VMs!N33),"OK","NOK")</f>
        <v>NOK</v>
      </c>
    </row>
    <row r="34" spans="1:16" hidden="1" x14ac:dyDescent="0.25">
      <c r="A34" t="s">
        <v>222</v>
      </c>
      <c r="B34" t="s">
        <v>204</v>
      </c>
      <c r="C34" t="s">
        <v>292</v>
      </c>
      <c r="D34" t="s">
        <v>165</v>
      </c>
      <c r="E34" t="s">
        <v>9</v>
      </c>
      <c r="F34">
        <f>INDEX(Flavor_Types!A:A,MATCH(I34,Flavor_Types!B:B,0))</f>
        <v>21</v>
      </c>
      <c r="G34"/>
      <c r="H34"/>
      <c r="I34">
        <v>16</v>
      </c>
      <c r="J34" s="9" t="str">
        <f>INDEX(VNFs!B:B,MATCH(C34,VNFs!A:A,0))</f>
        <v>CUDB_PL</v>
      </c>
      <c r="K34" s="9" t="str">
        <f>INDEX(VNFs!C:C,MATCH(C34,VNFs!A:A,0))</f>
        <v>CUDB01</v>
      </c>
      <c r="L34" s="9" t="str">
        <f t="shared" si="1"/>
        <v>LRY</v>
      </c>
      <c r="M34" s="8">
        <f t="shared" si="0"/>
        <v>16</v>
      </c>
      <c r="N34" s="8">
        <f>MATCH(J34,Limits!A:A,0)</f>
        <v>6</v>
      </c>
      <c r="O34" s="8" t="str">
        <f>IF(M34&lt;=INDEX(Limits!C:C,VMs!N34),"OK","NOK")</f>
        <v>OK</v>
      </c>
      <c r="P34" s="8" t="str">
        <f>IF(M34&gt;=INDEX(Limits!B:B,VMs!N34),"OK","NOK")</f>
        <v>OK</v>
      </c>
    </row>
    <row r="35" spans="1:16" hidden="1" x14ac:dyDescent="0.25">
      <c r="A35" t="s">
        <v>222</v>
      </c>
      <c r="B35" t="s">
        <v>204</v>
      </c>
      <c r="C35" t="s">
        <v>293</v>
      </c>
      <c r="D35" t="s">
        <v>162</v>
      </c>
      <c r="E35" t="s">
        <v>9</v>
      </c>
      <c r="F35">
        <f>INDEX(Flavor_Types!A:A,MATCH(I35,Flavor_Types!B:B,0))</f>
        <v>21</v>
      </c>
      <c r="G35"/>
      <c r="H35"/>
      <c r="I35">
        <v>16</v>
      </c>
      <c r="J35" s="9" t="str">
        <f>INDEX(VNFs!B:B,MATCH(C35,VNFs!A:A,0))</f>
        <v>CUDB_PL</v>
      </c>
      <c r="K35" s="9" t="str">
        <f>INDEX(VNFs!C:C,MATCH(C35,VNFs!A:A,0))</f>
        <v>CUDB01</v>
      </c>
      <c r="L35" s="9" t="str">
        <f t="shared" si="1"/>
        <v>LRY</v>
      </c>
      <c r="M35" s="8">
        <f t="shared" si="0"/>
        <v>16</v>
      </c>
      <c r="N35" s="8">
        <f>MATCH(J35,Limits!A:A,0)</f>
        <v>6</v>
      </c>
      <c r="O35" s="8" t="str">
        <f>IF(M35&lt;=INDEX(Limits!C:C,VMs!N35),"OK","NOK")</f>
        <v>OK</v>
      </c>
      <c r="P35" s="8" t="str">
        <f>IF(M35&gt;=INDEX(Limits!B:B,VMs!N35),"OK","NOK")</f>
        <v>OK</v>
      </c>
    </row>
    <row r="36" spans="1:16" hidden="1" x14ac:dyDescent="0.25">
      <c r="A36" t="s">
        <v>222</v>
      </c>
      <c r="B36" t="s">
        <v>204</v>
      </c>
      <c r="C36" t="s">
        <v>294</v>
      </c>
      <c r="D36" t="s">
        <v>136</v>
      </c>
      <c r="E36" t="s">
        <v>9</v>
      </c>
      <c r="F36">
        <f>INDEX(Flavor_Types!A:A,MATCH(I36,Flavor_Types!B:B,0))</f>
        <v>21</v>
      </c>
      <c r="G36"/>
      <c r="H36"/>
      <c r="I36">
        <v>16</v>
      </c>
      <c r="J36" s="9" t="str">
        <f>INDEX(VNFs!B:B,MATCH(C36,VNFs!A:A,0))</f>
        <v>CUDB_PL</v>
      </c>
      <c r="K36" s="9" t="str">
        <f>INDEX(VNFs!C:C,MATCH(C36,VNFs!A:A,0))</f>
        <v>CUDB01</v>
      </c>
      <c r="L36" s="9" t="str">
        <f t="shared" si="1"/>
        <v>LRY</v>
      </c>
      <c r="M36" s="8">
        <f t="shared" si="0"/>
        <v>16</v>
      </c>
      <c r="N36" s="8">
        <f>MATCH(J36,Limits!A:A,0)</f>
        <v>6</v>
      </c>
      <c r="O36" s="8" t="str">
        <f>IF(M36&lt;=INDEX(Limits!C:C,VMs!N36),"OK","NOK")</f>
        <v>OK</v>
      </c>
      <c r="P36" s="8" t="str">
        <f>IF(M36&gt;=INDEX(Limits!B:B,VMs!N36),"OK","NOK")</f>
        <v>OK</v>
      </c>
    </row>
    <row r="37" spans="1:16" hidden="1" x14ac:dyDescent="0.25">
      <c r="A37" t="s">
        <v>222</v>
      </c>
      <c r="B37" t="s">
        <v>204</v>
      </c>
      <c r="C37" t="s">
        <v>295</v>
      </c>
      <c r="D37" t="s">
        <v>165</v>
      </c>
      <c r="E37" t="s">
        <v>9</v>
      </c>
      <c r="F37">
        <f>INDEX(Flavor_Types!A:A,MATCH(I37,Flavor_Types!B:B,0))</f>
        <v>21</v>
      </c>
      <c r="G37"/>
      <c r="H37"/>
      <c r="I37">
        <v>16</v>
      </c>
      <c r="J37" s="9" t="str">
        <f>INDEX(VNFs!B:B,MATCH(C37,VNFs!A:A,0))</f>
        <v>CUDB_PL</v>
      </c>
      <c r="K37" s="9" t="str">
        <f>INDEX(VNFs!C:C,MATCH(C37,VNFs!A:A,0))</f>
        <v>CUDB01</v>
      </c>
      <c r="L37" s="9" t="str">
        <f t="shared" si="1"/>
        <v>LRY</v>
      </c>
      <c r="M37" s="8">
        <f t="shared" si="0"/>
        <v>16</v>
      </c>
      <c r="N37" s="8">
        <f>MATCH(J37,Limits!A:A,0)</f>
        <v>6</v>
      </c>
      <c r="O37" s="8" t="str">
        <f>IF(M37&lt;=INDEX(Limits!C:C,VMs!N37),"OK","NOK")</f>
        <v>OK</v>
      </c>
      <c r="P37" s="8" t="str">
        <f>IF(M37&gt;=INDEX(Limits!B:B,VMs!N37),"OK","NOK")</f>
        <v>OK</v>
      </c>
    </row>
    <row r="38" spans="1:16" hidden="1" x14ac:dyDescent="0.25">
      <c r="A38" t="s">
        <v>222</v>
      </c>
      <c r="B38" t="s">
        <v>204</v>
      </c>
      <c r="C38" t="s">
        <v>296</v>
      </c>
      <c r="D38" t="s">
        <v>165</v>
      </c>
      <c r="E38" t="s">
        <v>9</v>
      </c>
      <c r="F38">
        <f>INDEX(Flavor_Types!A:A,MATCH(I38,Flavor_Types!B:B,0))</f>
        <v>21</v>
      </c>
      <c r="G38"/>
      <c r="H38"/>
      <c r="I38">
        <v>16</v>
      </c>
      <c r="J38" s="9" t="str">
        <f>INDEX(VNFs!B:B,MATCH(C38,VNFs!A:A,0))</f>
        <v>CUDB_PL</v>
      </c>
      <c r="K38" s="9" t="str">
        <f>INDEX(VNFs!C:C,MATCH(C38,VNFs!A:A,0))</f>
        <v>CUDB01</v>
      </c>
      <c r="L38" s="9" t="str">
        <f t="shared" si="1"/>
        <v>LRY</v>
      </c>
      <c r="M38" s="8">
        <f t="shared" si="0"/>
        <v>16</v>
      </c>
      <c r="N38" s="8">
        <f>MATCH(J38,Limits!A:A,0)</f>
        <v>6</v>
      </c>
      <c r="O38" s="8" t="str">
        <f>IF(M38&lt;=INDEX(Limits!C:C,VMs!N38),"OK","NOK")</f>
        <v>OK</v>
      </c>
      <c r="P38" s="8" t="str">
        <f>IF(M38&gt;=INDEX(Limits!B:B,VMs!N38),"OK","NOK")</f>
        <v>OK</v>
      </c>
    </row>
    <row r="39" spans="1:16" hidden="1" x14ac:dyDescent="0.25">
      <c r="A39" t="s">
        <v>222</v>
      </c>
      <c r="B39" t="s">
        <v>204</v>
      </c>
      <c r="C39" t="s">
        <v>297</v>
      </c>
      <c r="D39" t="s">
        <v>160</v>
      </c>
      <c r="E39" t="s">
        <v>9</v>
      </c>
      <c r="F39">
        <f>INDEX(Flavor_Types!A:A,MATCH(I39,Flavor_Types!B:B,0))</f>
        <v>21</v>
      </c>
      <c r="G39"/>
      <c r="H39"/>
      <c r="I39">
        <v>16</v>
      </c>
      <c r="J39" s="9" t="str">
        <f>INDEX(VNFs!B:B,MATCH(C39,VNFs!A:A,0))</f>
        <v>CUDB_PL</v>
      </c>
      <c r="K39" s="9" t="str">
        <f>INDEX(VNFs!C:C,MATCH(C39,VNFs!A:A,0))</f>
        <v>CUDB01</v>
      </c>
      <c r="L39" s="9" t="str">
        <f t="shared" si="1"/>
        <v>LRY</v>
      </c>
      <c r="M39" s="8">
        <f t="shared" si="0"/>
        <v>16</v>
      </c>
      <c r="N39" s="8">
        <f>MATCH(J39,Limits!A:A,0)</f>
        <v>6</v>
      </c>
      <c r="O39" s="8" t="str">
        <f>IF(M39&lt;=INDEX(Limits!C:C,VMs!N39),"OK","NOK")</f>
        <v>OK</v>
      </c>
      <c r="P39" s="8" t="str">
        <f>IF(M39&gt;=INDEX(Limits!B:B,VMs!N39),"OK","NOK")</f>
        <v>OK</v>
      </c>
    </row>
    <row r="40" spans="1:16" hidden="1" x14ac:dyDescent="0.25">
      <c r="A40" t="s">
        <v>222</v>
      </c>
      <c r="B40" t="s">
        <v>204</v>
      </c>
      <c r="C40" t="s">
        <v>298</v>
      </c>
      <c r="D40" t="s">
        <v>137</v>
      </c>
      <c r="E40" t="s">
        <v>9</v>
      </c>
      <c r="F40">
        <f>INDEX(Flavor_Types!A:A,MATCH(I40,Flavor_Types!B:B,0))</f>
        <v>21</v>
      </c>
      <c r="G40"/>
      <c r="H40"/>
      <c r="I40">
        <v>16</v>
      </c>
      <c r="J40" s="9" t="str">
        <f>INDEX(VNFs!B:B,MATCH(C40,VNFs!A:A,0))</f>
        <v>CUDB_PL</v>
      </c>
      <c r="K40" s="9" t="str">
        <f>INDEX(VNFs!C:C,MATCH(C40,VNFs!A:A,0))</f>
        <v>CUDB01</v>
      </c>
      <c r="L40" s="9" t="str">
        <f t="shared" si="1"/>
        <v>LRY</v>
      </c>
      <c r="M40" s="8">
        <f t="shared" si="0"/>
        <v>16</v>
      </c>
      <c r="N40" s="8">
        <f>MATCH(J40,Limits!A:A,0)</f>
        <v>6</v>
      </c>
      <c r="O40" s="8" t="str">
        <f>IF(M40&lt;=INDEX(Limits!C:C,VMs!N40),"OK","NOK")</f>
        <v>OK</v>
      </c>
      <c r="P40" s="8" t="str">
        <f>IF(M40&gt;=INDEX(Limits!B:B,VMs!N40),"OK","NOK")</f>
        <v>OK</v>
      </c>
    </row>
    <row r="41" spans="1:16" hidden="1" x14ac:dyDescent="0.25">
      <c r="A41" t="s">
        <v>222</v>
      </c>
      <c r="B41" t="s">
        <v>204</v>
      </c>
      <c r="C41" t="s">
        <v>299</v>
      </c>
      <c r="D41" t="s">
        <v>133</v>
      </c>
      <c r="E41" t="s">
        <v>9</v>
      </c>
      <c r="F41">
        <f>INDEX(Flavor_Types!A:A,MATCH(I41,Flavor_Types!B:B,0))</f>
        <v>21</v>
      </c>
      <c r="G41"/>
      <c r="H41"/>
      <c r="I41">
        <v>16</v>
      </c>
      <c r="J41" s="9" t="str">
        <f>INDEX(VNFs!B:B,MATCH(C41,VNFs!A:A,0))</f>
        <v>CUDB_PL</v>
      </c>
      <c r="K41" s="9" t="str">
        <f>INDEX(VNFs!C:C,MATCH(C41,VNFs!A:A,0))</f>
        <v>CUDB01</v>
      </c>
      <c r="L41" s="9" t="str">
        <f t="shared" si="1"/>
        <v>LRY</v>
      </c>
      <c r="M41" s="8">
        <f t="shared" si="0"/>
        <v>16</v>
      </c>
      <c r="N41" s="8">
        <f>MATCH(J41,Limits!A:A,0)</f>
        <v>6</v>
      </c>
      <c r="O41" s="8" t="str">
        <f>IF(M41&lt;=INDEX(Limits!C:C,VMs!N41),"OK","NOK")</f>
        <v>OK</v>
      </c>
      <c r="P41" s="8" t="str">
        <f>IF(M41&gt;=INDEX(Limits!B:B,VMs!N41),"OK","NOK")</f>
        <v>OK</v>
      </c>
    </row>
    <row r="42" spans="1:16" hidden="1" x14ac:dyDescent="0.25">
      <c r="A42" t="s">
        <v>222</v>
      </c>
      <c r="B42" t="s">
        <v>204</v>
      </c>
      <c r="C42" t="s">
        <v>300</v>
      </c>
      <c r="D42" t="s">
        <v>137</v>
      </c>
      <c r="E42" t="s">
        <v>9</v>
      </c>
      <c r="F42">
        <f>INDEX(Flavor_Types!A:A,MATCH(I42,Flavor_Types!B:B,0))</f>
        <v>21</v>
      </c>
      <c r="G42"/>
      <c r="H42"/>
      <c r="I42">
        <v>16</v>
      </c>
      <c r="J42" s="9" t="str">
        <f>INDEX(VNFs!B:B,MATCH(C42,VNFs!A:A,0))</f>
        <v>CUDB_PL</v>
      </c>
      <c r="K42" s="9" t="str">
        <f>INDEX(VNFs!C:C,MATCH(C42,VNFs!A:A,0))</f>
        <v>CUDB01</v>
      </c>
      <c r="L42" s="9" t="str">
        <f t="shared" si="1"/>
        <v>LRY</v>
      </c>
      <c r="M42" s="8">
        <f t="shared" si="0"/>
        <v>16</v>
      </c>
      <c r="N42" s="8">
        <f>MATCH(J42,Limits!A:A,0)</f>
        <v>6</v>
      </c>
      <c r="O42" s="8" t="str">
        <f>IF(M42&lt;=INDEX(Limits!C:C,VMs!N42),"OK","NOK")</f>
        <v>OK</v>
      </c>
      <c r="P42" s="8" t="str">
        <f>IF(M42&gt;=INDEX(Limits!B:B,VMs!N42),"OK","NOK")</f>
        <v>OK</v>
      </c>
    </row>
    <row r="43" spans="1:16" hidden="1" x14ac:dyDescent="0.25">
      <c r="A43" t="s">
        <v>222</v>
      </c>
      <c r="B43" t="s">
        <v>204</v>
      </c>
      <c r="C43" t="s">
        <v>301</v>
      </c>
      <c r="D43" t="s">
        <v>137</v>
      </c>
      <c r="E43" t="s">
        <v>9</v>
      </c>
      <c r="F43">
        <f>INDEX(Flavor_Types!A:A,MATCH(I43,Flavor_Types!B:B,0))</f>
        <v>21</v>
      </c>
      <c r="G43"/>
      <c r="H43"/>
      <c r="I43">
        <v>16</v>
      </c>
      <c r="J43" s="9" t="str">
        <f>INDEX(VNFs!B:B,MATCH(C43,VNFs!A:A,0))</f>
        <v>CUDB_PL</v>
      </c>
      <c r="K43" s="9" t="str">
        <f>INDEX(VNFs!C:C,MATCH(C43,VNFs!A:A,0))</f>
        <v>CUDB01</v>
      </c>
      <c r="L43" s="9" t="str">
        <f t="shared" si="1"/>
        <v>LRY</v>
      </c>
      <c r="M43" s="8">
        <f t="shared" si="0"/>
        <v>16</v>
      </c>
      <c r="N43" s="8">
        <f>MATCH(J43,Limits!A:A,0)</f>
        <v>6</v>
      </c>
      <c r="O43" s="8" t="str">
        <f>IF(M43&lt;=INDEX(Limits!C:C,VMs!N43),"OK","NOK")</f>
        <v>OK</v>
      </c>
      <c r="P43" s="8" t="str">
        <f>IF(M43&gt;=INDEX(Limits!B:B,VMs!N43),"OK","NOK")</f>
        <v>OK</v>
      </c>
    </row>
    <row r="44" spans="1:16" hidden="1" x14ac:dyDescent="0.25">
      <c r="A44" t="s">
        <v>222</v>
      </c>
      <c r="B44" t="s">
        <v>204</v>
      </c>
      <c r="C44" t="s">
        <v>302</v>
      </c>
      <c r="D44" t="s">
        <v>160</v>
      </c>
      <c r="E44" t="s">
        <v>9</v>
      </c>
      <c r="F44">
        <f>INDEX(Flavor_Types!A:A,MATCH(I44,Flavor_Types!B:B,0))</f>
        <v>21</v>
      </c>
      <c r="G44"/>
      <c r="H44"/>
      <c r="I44">
        <v>16</v>
      </c>
      <c r="J44" s="9" t="str">
        <f>INDEX(VNFs!B:B,MATCH(C44,VNFs!A:A,0))</f>
        <v>CUDB_PL</v>
      </c>
      <c r="K44" s="9" t="str">
        <f>INDEX(VNFs!C:C,MATCH(C44,VNFs!A:A,0))</f>
        <v>CUDB01</v>
      </c>
      <c r="L44" s="9" t="str">
        <f t="shared" si="1"/>
        <v>LRY</v>
      </c>
      <c r="M44" s="8">
        <f t="shared" si="0"/>
        <v>16</v>
      </c>
      <c r="N44" s="8">
        <f>MATCH(J44,Limits!A:A,0)</f>
        <v>6</v>
      </c>
      <c r="O44" s="8" t="str">
        <f>IF(M44&lt;=INDEX(Limits!C:C,VMs!N44),"OK","NOK")</f>
        <v>OK</v>
      </c>
      <c r="P44" s="8" t="str">
        <f>IF(M44&gt;=INDEX(Limits!B:B,VMs!N44),"OK","NOK")</f>
        <v>OK</v>
      </c>
    </row>
    <row r="45" spans="1:16" hidden="1" x14ac:dyDescent="0.25">
      <c r="A45" t="s">
        <v>222</v>
      </c>
      <c r="B45" t="s">
        <v>204</v>
      </c>
      <c r="C45" t="s">
        <v>303</v>
      </c>
      <c r="D45" t="s">
        <v>136</v>
      </c>
      <c r="E45" t="s">
        <v>9</v>
      </c>
      <c r="F45">
        <f>INDEX(Flavor_Types!A:A,MATCH(I45,Flavor_Types!B:B,0))</f>
        <v>21</v>
      </c>
      <c r="G45"/>
      <c r="H45"/>
      <c r="I45">
        <v>16</v>
      </c>
      <c r="J45" s="9" t="str">
        <f>INDEX(VNFs!B:B,MATCH(C45,VNFs!A:A,0))</f>
        <v>CUDB_PL</v>
      </c>
      <c r="K45" s="9" t="str">
        <f>INDEX(VNFs!C:C,MATCH(C45,VNFs!A:A,0))</f>
        <v>CUDB01</v>
      </c>
      <c r="L45" s="9" t="str">
        <f t="shared" si="1"/>
        <v>LRY</v>
      </c>
      <c r="M45" s="8">
        <f t="shared" si="0"/>
        <v>16</v>
      </c>
      <c r="N45" s="8">
        <f>MATCH(J45,Limits!A:A,0)</f>
        <v>6</v>
      </c>
      <c r="O45" s="8" t="str">
        <f>IF(M45&lt;=INDEX(Limits!C:C,VMs!N45),"OK","NOK")</f>
        <v>OK</v>
      </c>
      <c r="P45" s="8" t="str">
        <f>IF(M45&gt;=INDEX(Limits!B:B,VMs!N45),"OK","NOK")</f>
        <v>OK</v>
      </c>
    </row>
    <row r="46" spans="1:16" hidden="1" x14ac:dyDescent="0.25">
      <c r="A46" t="s">
        <v>222</v>
      </c>
      <c r="B46" t="s">
        <v>204</v>
      </c>
      <c r="C46" t="s">
        <v>304</v>
      </c>
      <c r="D46" t="s">
        <v>133</v>
      </c>
      <c r="E46" t="s">
        <v>9</v>
      </c>
      <c r="F46">
        <f>INDEX(Flavor_Types!A:A,MATCH(I46,Flavor_Types!B:B,0))</f>
        <v>21</v>
      </c>
      <c r="G46"/>
      <c r="H46"/>
      <c r="I46">
        <v>16</v>
      </c>
      <c r="J46" s="9" t="str">
        <f>INDEX(VNFs!B:B,MATCH(C46,VNFs!A:A,0))</f>
        <v>CUDB_PL</v>
      </c>
      <c r="K46" s="9" t="str">
        <f>INDEX(VNFs!C:C,MATCH(C46,VNFs!A:A,0))</f>
        <v>CUDB01</v>
      </c>
      <c r="L46" s="9" t="str">
        <f t="shared" si="1"/>
        <v>LRY</v>
      </c>
      <c r="M46" s="8">
        <f t="shared" si="0"/>
        <v>16</v>
      </c>
      <c r="N46" s="8">
        <f>MATCH(J46,Limits!A:A,0)</f>
        <v>6</v>
      </c>
      <c r="O46" s="8" t="str">
        <f>IF(M46&lt;=INDEX(Limits!C:C,VMs!N46),"OK","NOK")</f>
        <v>OK</v>
      </c>
      <c r="P46" s="8" t="str">
        <f>IF(M46&gt;=INDEX(Limits!B:B,VMs!N46),"OK","NOK")</f>
        <v>OK</v>
      </c>
    </row>
    <row r="47" spans="1:16" hidden="1" x14ac:dyDescent="0.25">
      <c r="A47" t="s">
        <v>222</v>
      </c>
      <c r="B47" t="s">
        <v>204</v>
      </c>
      <c r="C47" t="s">
        <v>305</v>
      </c>
      <c r="D47" t="s">
        <v>165</v>
      </c>
      <c r="E47" t="s">
        <v>9</v>
      </c>
      <c r="F47">
        <f>INDEX(Flavor_Types!A:A,MATCH(I47,Flavor_Types!B:B,0))</f>
        <v>21</v>
      </c>
      <c r="G47"/>
      <c r="H47"/>
      <c r="I47">
        <v>16</v>
      </c>
      <c r="J47" s="9" t="str">
        <f>INDEX(VNFs!B:B,MATCH(C47,VNFs!A:A,0))</f>
        <v>CUDB_PL</v>
      </c>
      <c r="K47" s="9" t="str">
        <f>INDEX(VNFs!C:C,MATCH(C47,VNFs!A:A,0))</f>
        <v>CUDB01</v>
      </c>
      <c r="L47" s="9" t="str">
        <f t="shared" si="1"/>
        <v>LRY</v>
      </c>
      <c r="M47" s="8">
        <f t="shared" si="0"/>
        <v>16</v>
      </c>
      <c r="N47" s="8">
        <f>MATCH(J47,Limits!A:A,0)</f>
        <v>6</v>
      </c>
      <c r="O47" s="8" t="str">
        <f>IF(M47&lt;=INDEX(Limits!C:C,VMs!N47),"OK","NOK")</f>
        <v>OK</v>
      </c>
      <c r="P47" s="8" t="str">
        <f>IF(M47&gt;=INDEX(Limits!B:B,VMs!N47),"OK","NOK")</f>
        <v>OK</v>
      </c>
    </row>
    <row r="48" spans="1:16" hidden="1" x14ac:dyDescent="0.25">
      <c r="A48" t="s">
        <v>222</v>
      </c>
      <c r="B48" t="s">
        <v>204</v>
      </c>
      <c r="C48" t="s">
        <v>306</v>
      </c>
      <c r="D48" t="s">
        <v>160</v>
      </c>
      <c r="E48" t="s">
        <v>9</v>
      </c>
      <c r="F48">
        <f>INDEX(Flavor_Types!A:A,MATCH(I48,Flavor_Types!B:B,0))</f>
        <v>21</v>
      </c>
      <c r="G48"/>
      <c r="H48"/>
      <c r="I48">
        <v>16</v>
      </c>
      <c r="J48" s="9" t="str">
        <f>INDEX(VNFs!B:B,MATCH(C48,VNFs!A:A,0))</f>
        <v>CUDB_PL</v>
      </c>
      <c r="K48" s="9" t="str">
        <f>INDEX(VNFs!C:C,MATCH(C48,VNFs!A:A,0))</f>
        <v>CUDB01</v>
      </c>
      <c r="L48" s="9" t="str">
        <f t="shared" si="1"/>
        <v>LRY</v>
      </c>
      <c r="M48" s="8">
        <f t="shared" si="0"/>
        <v>16</v>
      </c>
      <c r="N48" s="8">
        <f>MATCH(J48,Limits!A:A,0)</f>
        <v>6</v>
      </c>
      <c r="O48" s="8" t="str">
        <f>IF(M48&lt;=INDEX(Limits!C:C,VMs!N48),"OK","NOK")</f>
        <v>OK</v>
      </c>
      <c r="P48" s="8" t="str">
        <f>IF(M48&gt;=INDEX(Limits!B:B,VMs!N48),"OK","NOK")</f>
        <v>OK</v>
      </c>
    </row>
    <row r="49" spans="1:16" hidden="1" x14ac:dyDescent="0.25">
      <c r="A49" t="s">
        <v>222</v>
      </c>
      <c r="B49" t="s">
        <v>204</v>
      </c>
      <c r="C49" t="s">
        <v>307</v>
      </c>
      <c r="D49" t="s">
        <v>155</v>
      </c>
      <c r="E49" t="s">
        <v>10</v>
      </c>
      <c r="F49">
        <f>INDEX(Flavor_Types!A:A,MATCH(I49,Flavor_Types!B:B,0))</f>
        <v>21</v>
      </c>
      <c r="G49"/>
      <c r="H49"/>
      <c r="I49">
        <v>16</v>
      </c>
      <c r="J49" s="9" t="str">
        <f>INDEX(VNFs!B:B,MATCH(C49,VNFs!A:A,0))</f>
        <v>CUDB_PL</v>
      </c>
      <c r="K49" s="9" t="str">
        <f>INDEX(VNFs!C:C,MATCH(C49,VNFs!A:A,0))</f>
        <v>CUDB01</v>
      </c>
      <c r="L49" s="9" t="str">
        <f t="shared" si="1"/>
        <v>LRY</v>
      </c>
      <c r="M49" s="8">
        <f t="shared" si="0"/>
        <v>16</v>
      </c>
      <c r="N49" s="8">
        <f>MATCH(J49,Limits!A:A,0)</f>
        <v>6</v>
      </c>
      <c r="O49" s="8" t="str">
        <f>IF(M49&lt;=INDEX(Limits!C:C,VMs!N49),"OK","NOK")</f>
        <v>OK</v>
      </c>
      <c r="P49" s="8" t="str">
        <f>IF(M49&gt;=INDEX(Limits!B:B,VMs!N49),"OK","NOK")</f>
        <v>OK</v>
      </c>
    </row>
    <row r="50" spans="1:16" hidden="1" x14ac:dyDescent="0.25">
      <c r="A50" t="s">
        <v>222</v>
      </c>
      <c r="B50" t="s">
        <v>204</v>
      </c>
      <c r="C50" t="s">
        <v>308</v>
      </c>
      <c r="D50" t="s">
        <v>145</v>
      </c>
      <c r="E50" t="s">
        <v>10</v>
      </c>
      <c r="F50">
        <f>INDEX(Flavor_Types!A:A,MATCH(I50,Flavor_Types!B:B,0))</f>
        <v>21</v>
      </c>
      <c r="G50"/>
      <c r="H50"/>
      <c r="I50">
        <v>16</v>
      </c>
      <c r="J50" s="9" t="str">
        <f>INDEX(VNFs!B:B,MATCH(C50,VNFs!A:A,0))</f>
        <v>CUDB_PL</v>
      </c>
      <c r="K50" s="9" t="str">
        <f>INDEX(VNFs!C:C,MATCH(C50,VNFs!A:A,0))</f>
        <v>CUDB01</v>
      </c>
      <c r="L50" s="9" t="str">
        <f t="shared" si="1"/>
        <v>LRY</v>
      </c>
      <c r="M50" s="8">
        <f t="shared" si="0"/>
        <v>16</v>
      </c>
      <c r="N50" s="8">
        <f>MATCH(J50,Limits!A:A,0)</f>
        <v>6</v>
      </c>
      <c r="O50" s="8" t="str">
        <f>IF(M50&lt;=INDEX(Limits!C:C,VMs!N50),"OK","NOK")</f>
        <v>OK</v>
      </c>
      <c r="P50" s="8" t="str">
        <f>IF(M50&gt;=INDEX(Limits!B:B,VMs!N50),"OK","NOK")</f>
        <v>OK</v>
      </c>
    </row>
    <row r="51" spans="1:16" hidden="1" x14ac:dyDescent="0.25">
      <c r="A51" t="s">
        <v>222</v>
      </c>
      <c r="B51" t="s">
        <v>204</v>
      </c>
      <c r="C51" t="s">
        <v>309</v>
      </c>
      <c r="D51" t="s">
        <v>148</v>
      </c>
      <c r="E51" t="s">
        <v>10</v>
      </c>
      <c r="F51">
        <f>INDEX(Flavor_Types!A:A,MATCH(I51,Flavor_Types!B:B,0))</f>
        <v>21</v>
      </c>
      <c r="G51"/>
      <c r="H51"/>
      <c r="I51">
        <v>16</v>
      </c>
      <c r="J51" s="9" t="str">
        <f>INDEX(VNFs!B:B,MATCH(C51,VNFs!A:A,0))</f>
        <v>CUDB_PL</v>
      </c>
      <c r="K51" s="9" t="str">
        <f>INDEX(VNFs!C:C,MATCH(C51,VNFs!A:A,0))</f>
        <v>CUDB01</v>
      </c>
      <c r="L51" s="9" t="str">
        <f t="shared" si="1"/>
        <v>LRY</v>
      </c>
      <c r="M51" s="8">
        <f t="shared" si="0"/>
        <v>16</v>
      </c>
      <c r="N51" s="8">
        <f>MATCH(J51,Limits!A:A,0)</f>
        <v>6</v>
      </c>
      <c r="O51" s="8" t="str">
        <f>IF(M51&lt;=INDEX(Limits!C:C,VMs!N51),"OK","NOK")</f>
        <v>OK</v>
      </c>
      <c r="P51" s="8" t="str">
        <f>IF(M51&gt;=INDEX(Limits!B:B,VMs!N51),"OK","NOK")</f>
        <v>OK</v>
      </c>
    </row>
    <row r="52" spans="1:16" hidden="1" x14ac:dyDescent="0.25">
      <c r="A52" t="s">
        <v>222</v>
      </c>
      <c r="B52" t="s">
        <v>204</v>
      </c>
      <c r="C52" t="s">
        <v>310</v>
      </c>
      <c r="D52" t="s">
        <v>155</v>
      </c>
      <c r="E52" t="s">
        <v>10</v>
      </c>
      <c r="F52">
        <f>INDEX(Flavor_Types!A:A,MATCH(I52,Flavor_Types!B:B,0))</f>
        <v>21</v>
      </c>
      <c r="G52"/>
      <c r="H52"/>
      <c r="I52">
        <v>16</v>
      </c>
      <c r="J52" s="9" t="str">
        <f>INDEX(VNFs!B:B,MATCH(C52,VNFs!A:A,0))</f>
        <v>CUDB_PL</v>
      </c>
      <c r="K52" s="9" t="str">
        <f>INDEX(VNFs!C:C,MATCH(C52,VNFs!A:A,0))</f>
        <v>CUDB01</v>
      </c>
      <c r="L52" s="9" t="str">
        <f t="shared" si="1"/>
        <v>LRY</v>
      </c>
      <c r="M52" s="8">
        <f t="shared" si="0"/>
        <v>16</v>
      </c>
      <c r="N52" s="8">
        <f>MATCH(J52,Limits!A:A,0)</f>
        <v>6</v>
      </c>
      <c r="O52" s="8" t="str">
        <f>IF(M52&lt;=INDEX(Limits!C:C,VMs!N52),"OK","NOK")</f>
        <v>OK</v>
      </c>
      <c r="P52" s="8" t="str">
        <f>IF(M52&gt;=INDEX(Limits!B:B,VMs!N52),"OK","NOK")</f>
        <v>OK</v>
      </c>
    </row>
    <row r="53" spans="1:16" hidden="1" x14ac:dyDescent="0.25">
      <c r="A53" t="s">
        <v>222</v>
      </c>
      <c r="B53" t="s">
        <v>204</v>
      </c>
      <c r="C53" t="s">
        <v>311</v>
      </c>
      <c r="D53" t="s">
        <v>158</v>
      </c>
      <c r="E53" t="s">
        <v>10</v>
      </c>
      <c r="F53">
        <f>INDEX(Flavor_Types!A:A,MATCH(I53,Flavor_Types!B:B,0))</f>
        <v>21</v>
      </c>
      <c r="G53"/>
      <c r="H53"/>
      <c r="I53">
        <v>16</v>
      </c>
      <c r="J53" s="9" t="str">
        <f>INDEX(VNFs!B:B,MATCH(C53,VNFs!A:A,0))</f>
        <v>CUDB_PL</v>
      </c>
      <c r="K53" s="9" t="str">
        <f>INDEX(VNFs!C:C,MATCH(C53,VNFs!A:A,0))</f>
        <v>CUDB01</v>
      </c>
      <c r="L53" s="9" t="str">
        <f t="shared" si="1"/>
        <v>LRY</v>
      </c>
      <c r="M53" s="8">
        <f t="shared" si="0"/>
        <v>16</v>
      </c>
      <c r="N53" s="8">
        <f>MATCH(J53,Limits!A:A,0)</f>
        <v>6</v>
      </c>
      <c r="O53" s="8" t="str">
        <f>IF(M53&lt;=INDEX(Limits!C:C,VMs!N53),"OK","NOK")</f>
        <v>OK</v>
      </c>
      <c r="P53" s="8" t="str">
        <f>IF(M53&gt;=INDEX(Limits!B:B,VMs!N53),"OK","NOK")</f>
        <v>OK</v>
      </c>
    </row>
    <row r="54" spans="1:16" hidden="1" x14ac:dyDescent="0.25">
      <c r="A54" t="s">
        <v>222</v>
      </c>
      <c r="B54" t="s">
        <v>204</v>
      </c>
      <c r="C54" t="s">
        <v>312</v>
      </c>
      <c r="D54" t="s">
        <v>163</v>
      </c>
      <c r="E54" t="s">
        <v>10</v>
      </c>
      <c r="F54">
        <f>INDEX(Flavor_Types!A:A,MATCH(I54,Flavor_Types!B:B,0))</f>
        <v>21</v>
      </c>
      <c r="G54"/>
      <c r="H54"/>
      <c r="I54">
        <v>16</v>
      </c>
      <c r="J54" s="9" t="str">
        <f>INDEX(VNFs!B:B,MATCH(C54,VNFs!A:A,0))</f>
        <v>CUDB_PL</v>
      </c>
      <c r="K54" s="9" t="str">
        <f>INDEX(VNFs!C:C,MATCH(C54,VNFs!A:A,0))</f>
        <v>CUDB01</v>
      </c>
      <c r="L54" s="9" t="str">
        <f t="shared" si="1"/>
        <v>LRY</v>
      </c>
      <c r="M54" s="8">
        <f t="shared" si="0"/>
        <v>16</v>
      </c>
      <c r="N54" s="8">
        <f>MATCH(J54,Limits!A:A,0)</f>
        <v>6</v>
      </c>
      <c r="O54" s="8" t="str">
        <f>IF(M54&lt;=INDEX(Limits!C:C,VMs!N54),"OK","NOK")</f>
        <v>OK</v>
      </c>
      <c r="P54" s="8" t="str">
        <f>IF(M54&gt;=INDEX(Limits!B:B,VMs!N54),"OK","NOK")</f>
        <v>OK</v>
      </c>
    </row>
    <row r="55" spans="1:16" hidden="1" x14ac:dyDescent="0.25">
      <c r="A55" t="s">
        <v>222</v>
      </c>
      <c r="B55" t="s">
        <v>204</v>
      </c>
      <c r="C55" t="s">
        <v>313</v>
      </c>
      <c r="D55" t="s">
        <v>145</v>
      </c>
      <c r="E55" t="s">
        <v>10</v>
      </c>
      <c r="F55">
        <f>INDEX(Flavor_Types!A:A,MATCH(I55,Flavor_Types!B:B,0))</f>
        <v>21</v>
      </c>
      <c r="G55"/>
      <c r="H55"/>
      <c r="I55">
        <v>16</v>
      </c>
      <c r="J55" s="9" t="str">
        <f>INDEX(VNFs!B:B,MATCH(C55,VNFs!A:A,0))</f>
        <v>CUDB_PL</v>
      </c>
      <c r="K55" s="9" t="str">
        <f>INDEX(VNFs!C:C,MATCH(C55,VNFs!A:A,0))</f>
        <v>CUDB01</v>
      </c>
      <c r="L55" s="9" t="str">
        <f t="shared" si="1"/>
        <v>LRY</v>
      </c>
      <c r="M55" s="8">
        <f t="shared" si="0"/>
        <v>16</v>
      </c>
      <c r="N55" s="8">
        <f>MATCH(J55,Limits!A:A,0)</f>
        <v>6</v>
      </c>
      <c r="O55" s="8" t="str">
        <f>IF(M55&lt;=INDEX(Limits!C:C,VMs!N55),"OK","NOK")</f>
        <v>OK</v>
      </c>
      <c r="P55" s="8" t="str">
        <f>IF(M55&gt;=INDEX(Limits!B:B,VMs!N55),"OK","NOK")</f>
        <v>OK</v>
      </c>
    </row>
    <row r="56" spans="1:16" hidden="1" x14ac:dyDescent="0.25">
      <c r="A56" t="s">
        <v>222</v>
      </c>
      <c r="B56" t="s">
        <v>204</v>
      </c>
      <c r="C56" t="s">
        <v>314</v>
      </c>
      <c r="D56" t="s">
        <v>158</v>
      </c>
      <c r="E56" t="s">
        <v>10</v>
      </c>
      <c r="F56">
        <f>INDEX(Flavor_Types!A:A,MATCH(I56,Flavor_Types!B:B,0))</f>
        <v>21</v>
      </c>
      <c r="G56"/>
      <c r="H56"/>
      <c r="I56">
        <v>16</v>
      </c>
      <c r="J56" s="9" t="str">
        <f>INDEX(VNFs!B:B,MATCH(C56,VNFs!A:A,0))</f>
        <v>CUDB_PL</v>
      </c>
      <c r="K56" s="9" t="str">
        <f>INDEX(VNFs!C:C,MATCH(C56,VNFs!A:A,0))</f>
        <v>CUDB01</v>
      </c>
      <c r="L56" s="9" t="str">
        <f t="shared" si="1"/>
        <v>LRY</v>
      </c>
      <c r="M56" s="8">
        <f t="shared" si="0"/>
        <v>16</v>
      </c>
      <c r="N56" s="8">
        <f>MATCH(J56,Limits!A:A,0)</f>
        <v>6</v>
      </c>
      <c r="O56" s="8" t="str">
        <f>IF(M56&lt;=INDEX(Limits!C:C,VMs!N56),"OK","NOK")</f>
        <v>OK</v>
      </c>
      <c r="P56" s="8" t="str">
        <f>IF(M56&gt;=INDEX(Limits!B:B,VMs!N56),"OK","NOK")</f>
        <v>OK</v>
      </c>
    </row>
    <row r="57" spans="1:16" hidden="1" x14ac:dyDescent="0.25">
      <c r="A57" t="s">
        <v>222</v>
      </c>
      <c r="B57" t="s">
        <v>204</v>
      </c>
      <c r="C57" t="s">
        <v>315</v>
      </c>
      <c r="D57" t="s">
        <v>163</v>
      </c>
      <c r="E57" t="s">
        <v>10</v>
      </c>
      <c r="F57">
        <f>INDEX(Flavor_Types!A:A,MATCH(I57,Flavor_Types!B:B,0))</f>
        <v>21</v>
      </c>
      <c r="G57"/>
      <c r="H57"/>
      <c r="I57">
        <v>16</v>
      </c>
      <c r="J57" s="9" t="str">
        <f>INDEX(VNFs!B:B,MATCH(C57,VNFs!A:A,0))</f>
        <v>CUDB_PL</v>
      </c>
      <c r="K57" s="9" t="str">
        <f>INDEX(VNFs!C:C,MATCH(C57,VNFs!A:A,0))</f>
        <v>CUDB01</v>
      </c>
      <c r="L57" s="9" t="str">
        <f t="shared" si="1"/>
        <v>LRY</v>
      </c>
      <c r="M57" s="8">
        <f t="shared" si="0"/>
        <v>16</v>
      </c>
      <c r="N57" s="8">
        <f>MATCH(J57,Limits!A:A,0)</f>
        <v>6</v>
      </c>
      <c r="O57" s="8" t="str">
        <f>IF(M57&lt;=INDEX(Limits!C:C,VMs!N57),"OK","NOK")</f>
        <v>OK</v>
      </c>
      <c r="P57" s="8" t="str">
        <f>IF(M57&gt;=INDEX(Limits!B:B,VMs!N57),"OK","NOK")</f>
        <v>OK</v>
      </c>
    </row>
    <row r="58" spans="1:16" hidden="1" x14ac:dyDescent="0.25">
      <c r="A58" t="s">
        <v>222</v>
      </c>
      <c r="B58" t="s">
        <v>204</v>
      </c>
      <c r="C58" t="s">
        <v>316</v>
      </c>
      <c r="D58" t="s">
        <v>145</v>
      </c>
      <c r="E58" t="s">
        <v>10</v>
      </c>
      <c r="F58">
        <f>INDEX(Flavor_Types!A:A,MATCH(I58,Flavor_Types!B:B,0))</f>
        <v>21</v>
      </c>
      <c r="G58"/>
      <c r="H58"/>
      <c r="I58">
        <v>16</v>
      </c>
      <c r="J58" s="9" t="str">
        <f>INDEX(VNFs!B:B,MATCH(C58,VNFs!A:A,0))</f>
        <v>CUDB_PL</v>
      </c>
      <c r="K58" s="9" t="str">
        <f>INDEX(VNFs!C:C,MATCH(C58,VNFs!A:A,0))</f>
        <v>CUDB01</v>
      </c>
      <c r="L58" s="9" t="str">
        <f t="shared" si="1"/>
        <v>LRY</v>
      </c>
      <c r="M58" s="8">
        <f t="shared" si="0"/>
        <v>16</v>
      </c>
      <c r="N58" s="8">
        <f>MATCH(J58,Limits!A:A,0)</f>
        <v>6</v>
      </c>
      <c r="O58" s="8" t="str">
        <f>IF(M58&lt;=INDEX(Limits!C:C,VMs!N58),"OK","NOK")</f>
        <v>OK</v>
      </c>
      <c r="P58" s="8" t="str">
        <f>IF(M58&gt;=INDEX(Limits!B:B,VMs!N58),"OK","NOK")</f>
        <v>OK</v>
      </c>
    </row>
    <row r="59" spans="1:16" hidden="1" x14ac:dyDescent="0.25">
      <c r="A59" t="s">
        <v>222</v>
      </c>
      <c r="B59" t="s">
        <v>204</v>
      </c>
      <c r="C59" t="s">
        <v>317</v>
      </c>
      <c r="D59" t="s">
        <v>163</v>
      </c>
      <c r="E59" t="s">
        <v>10</v>
      </c>
      <c r="F59">
        <f>INDEX(Flavor_Types!A:A,MATCH(I59,Flavor_Types!B:B,0))</f>
        <v>21</v>
      </c>
      <c r="G59"/>
      <c r="H59"/>
      <c r="I59">
        <v>16</v>
      </c>
      <c r="J59" s="9" t="str">
        <f>INDEX(VNFs!B:B,MATCH(C59,VNFs!A:A,0))</f>
        <v>CUDB_PL</v>
      </c>
      <c r="K59" s="9" t="str">
        <f>INDEX(VNFs!C:C,MATCH(C59,VNFs!A:A,0))</f>
        <v>CUDB01</v>
      </c>
      <c r="L59" s="9" t="str">
        <f t="shared" si="1"/>
        <v>LRY</v>
      </c>
      <c r="M59" s="8">
        <f t="shared" si="0"/>
        <v>16</v>
      </c>
      <c r="N59" s="8">
        <f>MATCH(J59,Limits!A:A,0)</f>
        <v>6</v>
      </c>
      <c r="O59" s="8" t="str">
        <f>IF(M59&lt;=INDEX(Limits!C:C,VMs!N59),"OK","NOK")</f>
        <v>OK</v>
      </c>
      <c r="P59" s="8" t="str">
        <f>IF(M59&gt;=INDEX(Limits!B:B,VMs!N59),"OK","NOK")</f>
        <v>OK</v>
      </c>
    </row>
    <row r="60" spans="1:16" hidden="1" x14ac:dyDescent="0.25">
      <c r="A60" t="s">
        <v>222</v>
      </c>
      <c r="B60" t="s">
        <v>204</v>
      </c>
      <c r="C60" t="s">
        <v>318</v>
      </c>
      <c r="D60" t="s">
        <v>145</v>
      </c>
      <c r="E60" t="s">
        <v>10</v>
      </c>
      <c r="F60">
        <f>INDEX(Flavor_Types!A:A,MATCH(I60,Flavor_Types!B:B,0))</f>
        <v>21</v>
      </c>
      <c r="G60"/>
      <c r="H60"/>
      <c r="I60">
        <v>16</v>
      </c>
      <c r="J60" s="9" t="str">
        <f>INDEX(VNFs!B:B,MATCH(C60,VNFs!A:A,0))</f>
        <v>CUDB_PL</v>
      </c>
      <c r="K60" s="9" t="str">
        <f>INDEX(VNFs!C:C,MATCH(C60,VNFs!A:A,0))</f>
        <v>CUDB01</v>
      </c>
      <c r="L60" s="9" t="str">
        <f t="shared" si="1"/>
        <v>LRY</v>
      </c>
      <c r="M60" s="8">
        <f t="shared" si="0"/>
        <v>16</v>
      </c>
      <c r="N60" s="8">
        <f>MATCH(J60,Limits!A:A,0)</f>
        <v>6</v>
      </c>
      <c r="O60" s="8" t="str">
        <f>IF(M60&lt;=INDEX(Limits!C:C,VMs!N60),"OK","NOK")</f>
        <v>OK</v>
      </c>
      <c r="P60" s="8" t="str">
        <f>IF(M60&gt;=INDEX(Limits!B:B,VMs!N60),"OK","NOK")</f>
        <v>OK</v>
      </c>
    </row>
    <row r="61" spans="1:16" hidden="1" x14ac:dyDescent="0.25">
      <c r="A61" t="s">
        <v>222</v>
      </c>
      <c r="B61" t="s">
        <v>204</v>
      </c>
      <c r="C61" t="s">
        <v>319</v>
      </c>
      <c r="D61" t="s">
        <v>158</v>
      </c>
      <c r="E61" t="s">
        <v>10</v>
      </c>
      <c r="F61">
        <f>INDEX(Flavor_Types!A:A,MATCH(I61,Flavor_Types!B:B,0))</f>
        <v>21</v>
      </c>
      <c r="G61"/>
      <c r="H61"/>
      <c r="I61">
        <v>16</v>
      </c>
      <c r="J61" s="9" t="str">
        <f>INDEX(VNFs!B:B,MATCH(C61,VNFs!A:A,0))</f>
        <v>CUDB_PL</v>
      </c>
      <c r="K61" s="9" t="str">
        <f>INDEX(VNFs!C:C,MATCH(C61,VNFs!A:A,0))</f>
        <v>CUDB01</v>
      </c>
      <c r="L61" s="9" t="str">
        <f t="shared" si="1"/>
        <v>LRY</v>
      </c>
      <c r="M61" s="8">
        <f t="shared" si="0"/>
        <v>16</v>
      </c>
      <c r="N61" s="8">
        <f>MATCH(J61,Limits!A:A,0)</f>
        <v>6</v>
      </c>
      <c r="O61" s="8" t="str">
        <f>IF(M61&lt;=INDEX(Limits!C:C,VMs!N61),"OK","NOK")</f>
        <v>OK</v>
      </c>
      <c r="P61" s="8" t="str">
        <f>IF(M61&gt;=INDEX(Limits!B:B,VMs!N61),"OK","NOK")</f>
        <v>OK</v>
      </c>
    </row>
    <row r="62" spans="1:16" hidden="1" x14ac:dyDescent="0.25">
      <c r="A62" t="s">
        <v>222</v>
      </c>
      <c r="B62" t="s">
        <v>204</v>
      </c>
      <c r="C62" t="s">
        <v>320</v>
      </c>
      <c r="D62" t="s">
        <v>158</v>
      </c>
      <c r="E62" t="s">
        <v>10</v>
      </c>
      <c r="F62">
        <f>INDEX(Flavor_Types!A:A,MATCH(I62,Flavor_Types!B:B,0))</f>
        <v>21</v>
      </c>
      <c r="G62"/>
      <c r="H62"/>
      <c r="I62">
        <v>16</v>
      </c>
      <c r="J62" s="9" t="str">
        <f>INDEX(VNFs!B:B,MATCH(C62,VNFs!A:A,0))</f>
        <v>CUDB_PL</v>
      </c>
      <c r="K62" s="9" t="str">
        <f>INDEX(VNFs!C:C,MATCH(C62,VNFs!A:A,0))</f>
        <v>CUDB01</v>
      </c>
      <c r="L62" s="9" t="str">
        <f t="shared" si="1"/>
        <v>LRY</v>
      </c>
      <c r="M62" s="8">
        <f t="shared" si="0"/>
        <v>16</v>
      </c>
      <c r="N62" s="8">
        <f>MATCH(J62,Limits!A:A,0)</f>
        <v>6</v>
      </c>
      <c r="O62" s="8" t="str">
        <f>IF(M62&lt;=INDEX(Limits!C:C,VMs!N62),"OK","NOK")</f>
        <v>OK</v>
      </c>
      <c r="P62" s="8" t="str">
        <f>IF(M62&gt;=INDEX(Limits!B:B,VMs!N62),"OK","NOK")</f>
        <v>OK</v>
      </c>
    </row>
    <row r="63" spans="1:16" hidden="1" x14ac:dyDescent="0.25">
      <c r="A63" t="s">
        <v>222</v>
      </c>
      <c r="B63" t="s">
        <v>204</v>
      </c>
      <c r="C63" t="s">
        <v>321</v>
      </c>
      <c r="D63" t="s">
        <v>155</v>
      </c>
      <c r="E63" t="s">
        <v>10</v>
      </c>
      <c r="F63">
        <f>INDEX(Flavor_Types!A:A,MATCH(I63,Flavor_Types!B:B,0))</f>
        <v>21</v>
      </c>
      <c r="G63"/>
      <c r="H63"/>
      <c r="I63">
        <v>16</v>
      </c>
      <c r="J63" s="9" t="str">
        <f>INDEX(VNFs!B:B,MATCH(C63,VNFs!A:A,0))</f>
        <v>CUDB_PL</v>
      </c>
      <c r="K63" s="9" t="str">
        <f>INDEX(VNFs!C:C,MATCH(C63,VNFs!A:A,0))</f>
        <v>CUDB01</v>
      </c>
      <c r="L63" s="9" t="str">
        <f t="shared" si="1"/>
        <v>LRY</v>
      </c>
      <c r="M63" s="8">
        <f t="shared" si="0"/>
        <v>16</v>
      </c>
      <c r="N63" s="8">
        <f>MATCH(J63,Limits!A:A,0)</f>
        <v>6</v>
      </c>
      <c r="O63" s="8" t="str">
        <f>IF(M63&lt;=INDEX(Limits!C:C,VMs!N63),"OK","NOK")</f>
        <v>OK</v>
      </c>
      <c r="P63" s="8" t="str">
        <f>IF(M63&gt;=INDEX(Limits!B:B,VMs!N63),"OK","NOK")</f>
        <v>OK</v>
      </c>
    </row>
    <row r="64" spans="1:16" hidden="1" x14ac:dyDescent="0.25">
      <c r="A64" t="s">
        <v>222</v>
      </c>
      <c r="B64" t="s">
        <v>204</v>
      </c>
      <c r="C64" t="s">
        <v>322</v>
      </c>
      <c r="D64" t="s">
        <v>147</v>
      </c>
      <c r="E64" t="s">
        <v>10</v>
      </c>
      <c r="F64">
        <f>INDEX(Flavor_Types!A:A,MATCH(I64,Flavor_Types!B:B,0))</f>
        <v>21</v>
      </c>
      <c r="G64"/>
      <c r="H64"/>
      <c r="I64">
        <v>16</v>
      </c>
      <c r="J64" s="9" t="str">
        <f>INDEX(VNFs!B:B,MATCH(C64,VNFs!A:A,0))</f>
        <v>CUDB_PL</v>
      </c>
      <c r="K64" s="9" t="str">
        <f>INDEX(VNFs!C:C,MATCH(C64,VNFs!A:A,0))</f>
        <v>CUDB02</v>
      </c>
      <c r="L64" s="9" t="str">
        <f t="shared" si="1"/>
        <v>LRY</v>
      </c>
      <c r="M64" s="8">
        <f t="shared" si="0"/>
        <v>16</v>
      </c>
      <c r="N64" s="8">
        <f>MATCH(J64,Limits!A:A,0)</f>
        <v>6</v>
      </c>
      <c r="O64" s="8" t="str">
        <f>IF(M64&lt;=INDEX(Limits!C:C,VMs!N64),"OK","NOK")</f>
        <v>OK</v>
      </c>
      <c r="P64" s="8" t="str">
        <f>IF(M64&gt;=INDEX(Limits!B:B,VMs!N64),"OK","NOK")</f>
        <v>OK</v>
      </c>
    </row>
    <row r="65" spans="1:16" hidden="1" x14ac:dyDescent="0.25">
      <c r="A65" t="s">
        <v>222</v>
      </c>
      <c r="B65" t="s">
        <v>204</v>
      </c>
      <c r="C65" t="s">
        <v>323</v>
      </c>
      <c r="D65" t="s">
        <v>113</v>
      </c>
      <c r="E65" t="s">
        <v>7</v>
      </c>
      <c r="F65">
        <f>INDEX(Flavor_Types!A:A,MATCH(I65,Flavor_Types!B:B,0))</f>
        <v>21</v>
      </c>
      <c r="G65"/>
      <c r="H65"/>
      <c r="I65">
        <v>16</v>
      </c>
      <c r="J65" s="9" t="str">
        <f>INDEX(VNFs!B:B,MATCH(C65,VNFs!A:A,0))</f>
        <v>CUDB_PL</v>
      </c>
      <c r="K65" s="9" t="str">
        <f>INDEX(VNFs!C:C,MATCH(C65,VNFs!A:A,0))</f>
        <v>CUDB02</v>
      </c>
      <c r="L65" s="9" t="str">
        <f t="shared" si="1"/>
        <v>LRY</v>
      </c>
      <c r="M65" s="8">
        <f t="shared" si="0"/>
        <v>16</v>
      </c>
      <c r="N65" s="8">
        <f>MATCH(J65,Limits!A:A,0)</f>
        <v>6</v>
      </c>
      <c r="O65" s="8" t="str">
        <f>IF(M65&lt;=INDEX(Limits!C:C,VMs!N65),"OK","NOK")</f>
        <v>OK</v>
      </c>
      <c r="P65" s="8" t="str">
        <f>IF(M65&gt;=INDEX(Limits!B:B,VMs!N65),"OK","NOK")</f>
        <v>OK</v>
      </c>
    </row>
    <row r="66" spans="1:16" hidden="1" x14ac:dyDescent="0.25">
      <c r="A66" t="s">
        <v>222</v>
      </c>
      <c r="B66" t="s">
        <v>204</v>
      </c>
      <c r="C66" t="s">
        <v>324</v>
      </c>
      <c r="D66" t="s">
        <v>159</v>
      </c>
      <c r="E66" t="s">
        <v>8</v>
      </c>
      <c r="F66">
        <f>INDEX(Flavor_Types!A:A,MATCH(I66,Flavor_Types!B:B,0))</f>
        <v>21</v>
      </c>
      <c r="G66"/>
      <c r="H66"/>
      <c r="I66">
        <v>16</v>
      </c>
      <c r="J66" s="9" t="str">
        <f>INDEX(VNFs!B:B,MATCH(C66,VNFs!A:A,0))</f>
        <v>CUDB_SC</v>
      </c>
      <c r="K66" s="9" t="str">
        <f>INDEX(VNFs!C:C,MATCH(C66,VNFs!A:A,0))</f>
        <v>CUDB02</v>
      </c>
      <c r="L66" s="9" t="str">
        <f t="shared" si="1"/>
        <v>LRY</v>
      </c>
      <c r="M66" s="8">
        <f t="shared" ref="M66:M129" si="2">COUNTIFS(J:J,J66,E:E,E66,K:K,K66,L:L,L66,A:A,A66)</f>
        <v>1</v>
      </c>
      <c r="N66" s="8">
        <f>MATCH(J66,Limits!A:A,0)</f>
        <v>7</v>
      </c>
      <c r="O66" s="8" t="str">
        <f>IF(M66&lt;=INDEX(Limits!C:C,VMs!N66),"OK","NOK")</f>
        <v>OK</v>
      </c>
      <c r="P66" s="8" t="str">
        <f>IF(M66&gt;=INDEX(Limits!B:B,VMs!N66),"OK","NOK")</f>
        <v>NOK</v>
      </c>
    </row>
    <row r="67" spans="1:16" hidden="1" x14ac:dyDescent="0.25">
      <c r="A67" t="s">
        <v>222</v>
      </c>
      <c r="B67" t="s">
        <v>204</v>
      </c>
      <c r="C67" t="s">
        <v>325</v>
      </c>
      <c r="D67" t="s">
        <v>162</v>
      </c>
      <c r="E67" t="s">
        <v>9</v>
      </c>
      <c r="F67">
        <f>INDEX(Flavor_Types!A:A,MATCH(I67,Flavor_Types!B:B,0))</f>
        <v>21</v>
      </c>
      <c r="G67"/>
      <c r="H67"/>
      <c r="I67">
        <v>16</v>
      </c>
      <c r="J67" s="9" t="str">
        <f>INDEX(VNFs!B:B,MATCH(C67,VNFs!A:A,0))</f>
        <v>CUDB_SC</v>
      </c>
      <c r="K67" s="9" t="str">
        <f>INDEX(VNFs!C:C,MATCH(C67,VNFs!A:A,0))</f>
        <v>CUDB02</v>
      </c>
      <c r="L67" s="9" t="str">
        <f t="shared" ref="L67:L130" si="3">UPPER(MID(E67,3,3))</f>
        <v>LRY</v>
      </c>
      <c r="M67" s="8">
        <f t="shared" si="2"/>
        <v>1</v>
      </c>
      <c r="N67" s="8">
        <f>MATCH(J67,Limits!A:A,0)</f>
        <v>7</v>
      </c>
      <c r="O67" s="8" t="str">
        <f>IF(M67&lt;=INDEX(Limits!C:C,VMs!N67),"OK","NOK")</f>
        <v>OK</v>
      </c>
      <c r="P67" s="8" t="str">
        <f>IF(M67&gt;=INDEX(Limits!B:B,VMs!N67),"OK","NOK")</f>
        <v>NOK</v>
      </c>
    </row>
    <row r="68" spans="1:16" hidden="1" x14ac:dyDescent="0.25">
      <c r="A68" t="s">
        <v>222</v>
      </c>
      <c r="B68" t="s">
        <v>204</v>
      </c>
      <c r="C68" t="s">
        <v>326</v>
      </c>
      <c r="D68" t="s">
        <v>173</v>
      </c>
      <c r="E68" t="s">
        <v>10</v>
      </c>
      <c r="F68">
        <f>INDEX(Flavor_Types!A:A,MATCH(I68,Flavor_Types!B:B,0))</f>
        <v>21</v>
      </c>
      <c r="G68"/>
      <c r="H68"/>
      <c r="I68">
        <v>16</v>
      </c>
      <c r="J68" s="9" t="str">
        <f>INDEX(VNFs!B:B,MATCH(C68,VNFs!A:A,0))</f>
        <v>CUDB_PL</v>
      </c>
      <c r="K68" s="9" t="str">
        <f>INDEX(VNFs!C:C,MATCH(C68,VNFs!A:A,0))</f>
        <v>CUDB02</v>
      </c>
      <c r="L68" s="9" t="str">
        <f t="shared" si="3"/>
        <v>LRY</v>
      </c>
      <c r="M68" s="8">
        <f t="shared" si="2"/>
        <v>16</v>
      </c>
      <c r="N68" s="8">
        <f>MATCH(J68,Limits!A:A,0)</f>
        <v>6</v>
      </c>
      <c r="O68" s="8" t="str">
        <f>IF(M68&lt;=INDEX(Limits!C:C,VMs!N68),"OK","NOK")</f>
        <v>OK</v>
      </c>
      <c r="P68" s="8" t="str">
        <f>IF(M68&gt;=INDEX(Limits!B:B,VMs!N68),"OK","NOK")</f>
        <v>OK</v>
      </c>
    </row>
    <row r="69" spans="1:16" hidden="1" x14ac:dyDescent="0.25">
      <c r="A69" t="s">
        <v>222</v>
      </c>
      <c r="B69" t="s">
        <v>204</v>
      </c>
      <c r="C69" t="s">
        <v>327</v>
      </c>
      <c r="D69" t="s">
        <v>149</v>
      </c>
      <c r="E69" t="s">
        <v>10</v>
      </c>
      <c r="F69">
        <f>INDEX(Flavor_Types!A:A,MATCH(I69,Flavor_Types!B:B,0))</f>
        <v>21</v>
      </c>
      <c r="G69"/>
      <c r="H69"/>
      <c r="I69">
        <v>16</v>
      </c>
      <c r="J69" s="9" t="str">
        <f>INDEX(VNFs!B:B,MATCH(C69,VNFs!A:A,0))</f>
        <v>CUDB_PL</v>
      </c>
      <c r="K69" s="9" t="str">
        <f>INDEX(VNFs!C:C,MATCH(C69,VNFs!A:A,0))</f>
        <v>CUDB02</v>
      </c>
      <c r="L69" s="9" t="str">
        <f t="shared" si="3"/>
        <v>LRY</v>
      </c>
      <c r="M69" s="8">
        <f t="shared" si="2"/>
        <v>16</v>
      </c>
      <c r="N69" s="8">
        <f>MATCH(J69,Limits!A:A,0)</f>
        <v>6</v>
      </c>
      <c r="O69" s="8" t="str">
        <f>IF(M69&lt;=INDEX(Limits!C:C,VMs!N69),"OK","NOK")</f>
        <v>OK</v>
      </c>
      <c r="P69" s="8" t="str">
        <f>IF(M69&gt;=INDEX(Limits!B:B,VMs!N69),"OK","NOK")</f>
        <v>OK</v>
      </c>
    </row>
    <row r="70" spans="1:16" hidden="1" x14ac:dyDescent="0.25">
      <c r="A70" t="s">
        <v>222</v>
      </c>
      <c r="B70" t="s">
        <v>204</v>
      </c>
      <c r="C70" t="s">
        <v>328</v>
      </c>
      <c r="D70" t="s">
        <v>148</v>
      </c>
      <c r="E70" t="s">
        <v>10</v>
      </c>
      <c r="F70">
        <f>INDEX(Flavor_Types!A:A,MATCH(I70,Flavor_Types!B:B,0))</f>
        <v>21</v>
      </c>
      <c r="G70"/>
      <c r="H70"/>
      <c r="I70">
        <v>16</v>
      </c>
      <c r="J70" s="9" t="str">
        <f>INDEX(VNFs!B:B,MATCH(C70,VNFs!A:A,0))</f>
        <v>CUDB_PL</v>
      </c>
      <c r="K70" s="9" t="str">
        <f>INDEX(VNFs!C:C,MATCH(C70,VNFs!A:A,0))</f>
        <v>CUDB02</v>
      </c>
      <c r="L70" s="9" t="str">
        <f t="shared" si="3"/>
        <v>LRY</v>
      </c>
      <c r="M70" s="8">
        <f t="shared" si="2"/>
        <v>16</v>
      </c>
      <c r="N70" s="8">
        <f>MATCH(J70,Limits!A:A,0)</f>
        <v>6</v>
      </c>
      <c r="O70" s="8" t="str">
        <f>IF(M70&lt;=INDEX(Limits!C:C,VMs!N70),"OK","NOK")</f>
        <v>OK</v>
      </c>
      <c r="P70" s="8" t="str">
        <f>IF(M70&gt;=INDEX(Limits!B:B,VMs!N70),"OK","NOK")</f>
        <v>OK</v>
      </c>
    </row>
    <row r="71" spans="1:16" hidden="1" x14ac:dyDescent="0.25">
      <c r="A71" t="s">
        <v>222</v>
      </c>
      <c r="B71" t="s">
        <v>204</v>
      </c>
      <c r="C71" t="s">
        <v>329</v>
      </c>
      <c r="D71" t="s">
        <v>164</v>
      </c>
      <c r="E71" t="s">
        <v>10</v>
      </c>
      <c r="F71">
        <f>INDEX(Flavor_Types!A:A,MATCH(I71,Flavor_Types!B:B,0))</f>
        <v>21</v>
      </c>
      <c r="G71"/>
      <c r="H71"/>
      <c r="I71">
        <v>16</v>
      </c>
      <c r="J71" s="9" t="str">
        <f>INDEX(VNFs!B:B,MATCH(C71,VNFs!A:A,0))</f>
        <v>CUDB_PL</v>
      </c>
      <c r="K71" s="9" t="str">
        <f>INDEX(VNFs!C:C,MATCH(C71,VNFs!A:A,0))</f>
        <v>CUDB02</v>
      </c>
      <c r="L71" s="9" t="str">
        <f t="shared" si="3"/>
        <v>LRY</v>
      </c>
      <c r="M71" s="8">
        <f t="shared" si="2"/>
        <v>16</v>
      </c>
      <c r="N71" s="8">
        <f>MATCH(J71,Limits!A:A,0)</f>
        <v>6</v>
      </c>
      <c r="O71" s="8" t="str">
        <f>IF(M71&lt;=INDEX(Limits!C:C,VMs!N71),"OK","NOK")</f>
        <v>OK</v>
      </c>
      <c r="P71" s="8" t="str">
        <f>IF(M71&gt;=INDEX(Limits!B:B,VMs!N71),"OK","NOK")</f>
        <v>OK</v>
      </c>
    </row>
    <row r="72" spans="1:16" hidden="1" x14ac:dyDescent="0.25">
      <c r="A72" t="s">
        <v>222</v>
      </c>
      <c r="B72" t="s">
        <v>204</v>
      </c>
      <c r="C72" t="s">
        <v>330</v>
      </c>
      <c r="D72" t="s">
        <v>164</v>
      </c>
      <c r="E72" t="s">
        <v>10</v>
      </c>
      <c r="F72">
        <f>INDEX(Flavor_Types!A:A,MATCH(I72,Flavor_Types!B:B,0))</f>
        <v>21</v>
      </c>
      <c r="G72"/>
      <c r="H72"/>
      <c r="I72">
        <v>16</v>
      </c>
      <c r="J72" s="9" t="str">
        <f>INDEX(VNFs!B:B,MATCH(C72,VNFs!A:A,0))</f>
        <v>CUDB_PL</v>
      </c>
      <c r="K72" s="9" t="str">
        <f>INDEX(VNFs!C:C,MATCH(C72,VNFs!A:A,0))</f>
        <v>CUDB02</v>
      </c>
      <c r="L72" s="9" t="str">
        <f t="shared" si="3"/>
        <v>LRY</v>
      </c>
      <c r="M72" s="8">
        <f t="shared" si="2"/>
        <v>16</v>
      </c>
      <c r="N72" s="8">
        <f>MATCH(J72,Limits!A:A,0)</f>
        <v>6</v>
      </c>
      <c r="O72" s="8" t="str">
        <f>IF(M72&lt;=INDEX(Limits!C:C,VMs!N72),"OK","NOK")</f>
        <v>OK</v>
      </c>
      <c r="P72" s="8" t="str">
        <f>IF(M72&gt;=INDEX(Limits!B:B,VMs!N72),"OK","NOK")</f>
        <v>OK</v>
      </c>
    </row>
    <row r="73" spans="1:16" hidden="1" x14ac:dyDescent="0.25">
      <c r="A73" t="s">
        <v>222</v>
      </c>
      <c r="B73" t="s">
        <v>204</v>
      </c>
      <c r="C73" t="s">
        <v>331</v>
      </c>
      <c r="D73" t="s">
        <v>149</v>
      </c>
      <c r="E73" t="s">
        <v>10</v>
      </c>
      <c r="F73">
        <f>INDEX(Flavor_Types!A:A,MATCH(I73,Flavor_Types!B:B,0))</f>
        <v>21</v>
      </c>
      <c r="G73"/>
      <c r="H73"/>
      <c r="I73">
        <v>16</v>
      </c>
      <c r="J73" s="9" t="str">
        <f>INDEX(VNFs!B:B,MATCH(C73,VNFs!A:A,0))</f>
        <v>CUDB_PL</v>
      </c>
      <c r="K73" s="9" t="str">
        <f>INDEX(VNFs!C:C,MATCH(C73,VNFs!A:A,0))</f>
        <v>CUDB02</v>
      </c>
      <c r="L73" s="9" t="str">
        <f t="shared" si="3"/>
        <v>LRY</v>
      </c>
      <c r="M73" s="8">
        <f t="shared" si="2"/>
        <v>16</v>
      </c>
      <c r="N73" s="8">
        <f>MATCH(J73,Limits!A:A,0)</f>
        <v>6</v>
      </c>
      <c r="O73" s="8" t="str">
        <f>IF(M73&lt;=INDEX(Limits!C:C,VMs!N73),"OK","NOK")</f>
        <v>OK</v>
      </c>
      <c r="P73" s="8" t="str">
        <f>IF(M73&gt;=INDEX(Limits!B:B,VMs!N73),"OK","NOK")</f>
        <v>OK</v>
      </c>
    </row>
    <row r="74" spans="1:16" hidden="1" x14ac:dyDescent="0.25">
      <c r="A74" t="s">
        <v>222</v>
      </c>
      <c r="B74" t="s">
        <v>204</v>
      </c>
      <c r="C74" t="s">
        <v>332</v>
      </c>
      <c r="D74" t="s">
        <v>147</v>
      </c>
      <c r="E74" t="s">
        <v>10</v>
      </c>
      <c r="F74">
        <f>INDEX(Flavor_Types!A:A,MATCH(I74,Flavor_Types!B:B,0))</f>
        <v>21</v>
      </c>
      <c r="G74"/>
      <c r="H74"/>
      <c r="I74">
        <v>16</v>
      </c>
      <c r="J74" s="9" t="str">
        <f>INDEX(VNFs!B:B,MATCH(C74,VNFs!A:A,0))</f>
        <v>CUDB_PL</v>
      </c>
      <c r="K74" s="9" t="str">
        <f>INDEX(VNFs!C:C,MATCH(C74,VNFs!A:A,0))</f>
        <v>CUDB02</v>
      </c>
      <c r="L74" s="9" t="str">
        <f t="shared" si="3"/>
        <v>LRY</v>
      </c>
      <c r="M74" s="8">
        <f t="shared" si="2"/>
        <v>16</v>
      </c>
      <c r="N74" s="8">
        <f>MATCH(J74,Limits!A:A,0)</f>
        <v>6</v>
      </c>
      <c r="O74" s="8" t="str">
        <f>IF(M74&lt;=INDEX(Limits!C:C,VMs!N74),"OK","NOK")</f>
        <v>OK</v>
      </c>
      <c r="P74" s="8" t="str">
        <f>IF(M74&gt;=INDEX(Limits!B:B,VMs!N74),"OK","NOK")</f>
        <v>OK</v>
      </c>
    </row>
    <row r="75" spans="1:16" hidden="1" x14ac:dyDescent="0.25">
      <c r="A75" t="s">
        <v>222</v>
      </c>
      <c r="B75" t="s">
        <v>204</v>
      </c>
      <c r="C75" t="s">
        <v>333</v>
      </c>
      <c r="D75" t="s">
        <v>173</v>
      </c>
      <c r="E75" t="s">
        <v>10</v>
      </c>
      <c r="F75">
        <f>INDEX(Flavor_Types!A:A,MATCH(I75,Flavor_Types!B:B,0))</f>
        <v>21</v>
      </c>
      <c r="G75"/>
      <c r="H75"/>
      <c r="I75">
        <v>16</v>
      </c>
      <c r="J75" s="9" t="str">
        <f>INDEX(VNFs!B:B,MATCH(C75,VNFs!A:A,0))</f>
        <v>CUDB_PL</v>
      </c>
      <c r="K75" s="9" t="str">
        <f>INDEX(VNFs!C:C,MATCH(C75,VNFs!A:A,0))</f>
        <v>CUDB02</v>
      </c>
      <c r="L75" s="9" t="str">
        <f t="shared" si="3"/>
        <v>LRY</v>
      </c>
      <c r="M75" s="8">
        <f t="shared" si="2"/>
        <v>16</v>
      </c>
      <c r="N75" s="8">
        <f>MATCH(J75,Limits!A:A,0)</f>
        <v>6</v>
      </c>
      <c r="O75" s="8" t="str">
        <f>IF(M75&lt;=INDEX(Limits!C:C,VMs!N75),"OK","NOK")</f>
        <v>OK</v>
      </c>
      <c r="P75" s="8" t="str">
        <f>IF(M75&gt;=INDEX(Limits!B:B,VMs!N75),"OK","NOK")</f>
        <v>OK</v>
      </c>
    </row>
    <row r="76" spans="1:16" hidden="1" x14ac:dyDescent="0.25">
      <c r="A76" t="s">
        <v>222</v>
      </c>
      <c r="B76" t="s">
        <v>204</v>
      </c>
      <c r="C76" t="s">
        <v>334</v>
      </c>
      <c r="D76" t="s">
        <v>164</v>
      </c>
      <c r="E76" t="s">
        <v>10</v>
      </c>
      <c r="F76">
        <f>INDEX(Flavor_Types!A:A,MATCH(I76,Flavor_Types!B:B,0))</f>
        <v>21</v>
      </c>
      <c r="G76"/>
      <c r="H76"/>
      <c r="I76">
        <v>16</v>
      </c>
      <c r="J76" s="9" t="str">
        <f>INDEX(VNFs!B:B,MATCH(C76,VNFs!A:A,0))</f>
        <v>CUDB_PL</v>
      </c>
      <c r="K76" s="9" t="str">
        <f>INDEX(VNFs!C:C,MATCH(C76,VNFs!A:A,0))</f>
        <v>CUDB02</v>
      </c>
      <c r="L76" s="9" t="str">
        <f t="shared" si="3"/>
        <v>LRY</v>
      </c>
      <c r="M76" s="8">
        <f t="shared" si="2"/>
        <v>16</v>
      </c>
      <c r="N76" s="8">
        <f>MATCH(J76,Limits!A:A,0)</f>
        <v>6</v>
      </c>
      <c r="O76" s="8" t="str">
        <f>IF(M76&lt;=INDEX(Limits!C:C,VMs!N76),"OK","NOK")</f>
        <v>OK</v>
      </c>
      <c r="P76" s="8" t="str">
        <f>IF(M76&gt;=INDEX(Limits!B:B,VMs!N76),"OK","NOK")</f>
        <v>OK</v>
      </c>
    </row>
    <row r="77" spans="1:16" hidden="1" x14ac:dyDescent="0.25">
      <c r="A77" t="s">
        <v>222</v>
      </c>
      <c r="B77" t="s">
        <v>204</v>
      </c>
      <c r="C77" t="s">
        <v>335</v>
      </c>
      <c r="D77" t="s">
        <v>148</v>
      </c>
      <c r="E77" t="s">
        <v>10</v>
      </c>
      <c r="F77">
        <f>INDEX(Flavor_Types!A:A,MATCH(I77,Flavor_Types!B:B,0))</f>
        <v>21</v>
      </c>
      <c r="G77"/>
      <c r="H77"/>
      <c r="I77">
        <v>16</v>
      </c>
      <c r="J77" s="9" t="str">
        <f>INDEX(VNFs!B:B,MATCH(C77,VNFs!A:A,0))</f>
        <v>CUDB_PL</v>
      </c>
      <c r="K77" s="9" t="str">
        <f>INDEX(VNFs!C:C,MATCH(C77,VNFs!A:A,0))</f>
        <v>CUDB02</v>
      </c>
      <c r="L77" s="9" t="str">
        <f t="shared" si="3"/>
        <v>LRY</v>
      </c>
      <c r="M77" s="8">
        <f t="shared" si="2"/>
        <v>16</v>
      </c>
      <c r="N77" s="8">
        <f>MATCH(J77,Limits!A:A,0)</f>
        <v>6</v>
      </c>
      <c r="O77" s="8" t="str">
        <f>IF(M77&lt;=INDEX(Limits!C:C,VMs!N77),"OK","NOK")</f>
        <v>OK</v>
      </c>
      <c r="P77" s="8" t="str">
        <f>IF(M77&gt;=INDEX(Limits!B:B,VMs!N77),"OK","NOK")</f>
        <v>OK</v>
      </c>
    </row>
    <row r="78" spans="1:16" hidden="1" x14ac:dyDescent="0.25">
      <c r="A78" t="s">
        <v>222</v>
      </c>
      <c r="B78" t="s">
        <v>204</v>
      </c>
      <c r="C78" t="s">
        <v>336</v>
      </c>
      <c r="D78" t="s">
        <v>173</v>
      </c>
      <c r="E78" t="s">
        <v>10</v>
      </c>
      <c r="F78">
        <f>INDEX(Flavor_Types!A:A,MATCH(I78,Flavor_Types!B:B,0))</f>
        <v>21</v>
      </c>
      <c r="G78"/>
      <c r="H78"/>
      <c r="I78">
        <v>16</v>
      </c>
      <c r="J78" s="9" t="str">
        <f>INDEX(VNFs!B:B,MATCH(C78,VNFs!A:A,0))</f>
        <v>CUDB_PL</v>
      </c>
      <c r="K78" s="9" t="str">
        <f>INDEX(VNFs!C:C,MATCH(C78,VNFs!A:A,0))</f>
        <v>CUDB02</v>
      </c>
      <c r="L78" s="9" t="str">
        <f t="shared" si="3"/>
        <v>LRY</v>
      </c>
      <c r="M78" s="8">
        <f t="shared" si="2"/>
        <v>16</v>
      </c>
      <c r="N78" s="8">
        <f>MATCH(J78,Limits!A:A,0)</f>
        <v>6</v>
      </c>
      <c r="O78" s="8" t="str">
        <f>IF(M78&lt;=INDEX(Limits!C:C,VMs!N78),"OK","NOK")</f>
        <v>OK</v>
      </c>
      <c r="P78" s="8" t="str">
        <f>IF(M78&gt;=INDEX(Limits!B:B,VMs!N78),"OK","NOK")</f>
        <v>OK</v>
      </c>
    </row>
    <row r="79" spans="1:16" hidden="1" x14ac:dyDescent="0.25">
      <c r="A79" t="s">
        <v>222</v>
      </c>
      <c r="B79" t="s">
        <v>204</v>
      </c>
      <c r="C79" t="s">
        <v>337</v>
      </c>
      <c r="D79" t="s">
        <v>164</v>
      </c>
      <c r="E79" t="s">
        <v>10</v>
      </c>
      <c r="F79">
        <f>INDEX(Flavor_Types!A:A,MATCH(I79,Flavor_Types!B:B,0))</f>
        <v>21</v>
      </c>
      <c r="G79"/>
      <c r="H79"/>
      <c r="I79">
        <v>16</v>
      </c>
      <c r="J79" s="9" t="str">
        <f>INDEX(VNFs!B:B,MATCH(C79,VNFs!A:A,0))</f>
        <v>CUDB_PL</v>
      </c>
      <c r="K79" s="9" t="str">
        <f>INDEX(VNFs!C:C,MATCH(C79,VNFs!A:A,0))</f>
        <v>CUDB02</v>
      </c>
      <c r="L79" s="9" t="str">
        <f t="shared" si="3"/>
        <v>LRY</v>
      </c>
      <c r="M79" s="8">
        <f t="shared" si="2"/>
        <v>16</v>
      </c>
      <c r="N79" s="8">
        <f>MATCH(J79,Limits!A:A,0)</f>
        <v>6</v>
      </c>
      <c r="O79" s="8" t="str">
        <f>IF(M79&lt;=INDEX(Limits!C:C,VMs!N79),"OK","NOK")</f>
        <v>OK</v>
      </c>
      <c r="P79" s="8" t="str">
        <f>IF(M79&gt;=INDEX(Limits!B:B,VMs!N79),"OK","NOK")</f>
        <v>OK</v>
      </c>
    </row>
    <row r="80" spans="1:16" hidden="1" x14ac:dyDescent="0.25">
      <c r="A80" t="s">
        <v>222</v>
      </c>
      <c r="B80" t="s">
        <v>204</v>
      </c>
      <c r="C80" t="s">
        <v>338</v>
      </c>
      <c r="D80" t="s">
        <v>147</v>
      </c>
      <c r="E80" t="s">
        <v>10</v>
      </c>
      <c r="F80">
        <f>INDEX(Flavor_Types!A:A,MATCH(I80,Flavor_Types!B:B,0))</f>
        <v>21</v>
      </c>
      <c r="G80"/>
      <c r="H80"/>
      <c r="I80">
        <v>16</v>
      </c>
      <c r="J80" s="9" t="str">
        <f>INDEX(VNFs!B:B,MATCH(C80,VNFs!A:A,0))</f>
        <v>CUDB_PL</v>
      </c>
      <c r="K80" s="9" t="str">
        <f>INDEX(VNFs!C:C,MATCH(C80,VNFs!A:A,0))</f>
        <v>CUDB02</v>
      </c>
      <c r="L80" s="9" t="str">
        <f t="shared" si="3"/>
        <v>LRY</v>
      </c>
      <c r="M80" s="8">
        <f t="shared" si="2"/>
        <v>16</v>
      </c>
      <c r="N80" s="8">
        <f>MATCH(J80,Limits!A:A,0)</f>
        <v>6</v>
      </c>
      <c r="O80" s="8" t="str">
        <f>IF(M80&lt;=INDEX(Limits!C:C,VMs!N80),"OK","NOK")</f>
        <v>OK</v>
      </c>
      <c r="P80" s="8" t="str">
        <f>IF(M80&gt;=INDEX(Limits!B:B,VMs!N80),"OK","NOK")</f>
        <v>OK</v>
      </c>
    </row>
    <row r="81" spans="1:16" hidden="1" x14ac:dyDescent="0.25">
      <c r="A81" t="s">
        <v>222</v>
      </c>
      <c r="B81" t="s">
        <v>204</v>
      </c>
      <c r="C81" t="s">
        <v>339</v>
      </c>
      <c r="D81" t="s">
        <v>148</v>
      </c>
      <c r="E81" t="s">
        <v>10</v>
      </c>
      <c r="F81">
        <f>INDEX(Flavor_Types!A:A,MATCH(I81,Flavor_Types!B:B,0))</f>
        <v>21</v>
      </c>
      <c r="G81"/>
      <c r="H81"/>
      <c r="I81">
        <v>16</v>
      </c>
      <c r="J81" s="9" t="str">
        <f>INDEX(VNFs!B:B,MATCH(C81,VNFs!A:A,0))</f>
        <v>CUDB_PL</v>
      </c>
      <c r="K81" s="9" t="str">
        <f>INDEX(VNFs!C:C,MATCH(C81,VNFs!A:A,0))</f>
        <v>CUDB02</v>
      </c>
      <c r="L81" s="9" t="str">
        <f t="shared" si="3"/>
        <v>LRY</v>
      </c>
      <c r="M81" s="8">
        <f t="shared" si="2"/>
        <v>16</v>
      </c>
      <c r="N81" s="8">
        <f>MATCH(J81,Limits!A:A,0)</f>
        <v>6</v>
      </c>
      <c r="O81" s="8" t="str">
        <f>IF(M81&lt;=INDEX(Limits!C:C,VMs!N81),"OK","NOK")</f>
        <v>OK</v>
      </c>
      <c r="P81" s="8" t="str">
        <f>IF(M81&gt;=INDEX(Limits!B:B,VMs!N81),"OK","NOK")</f>
        <v>OK</v>
      </c>
    </row>
    <row r="82" spans="1:16" hidden="1" x14ac:dyDescent="0.25">
      <c r="A82" t="s">
        <v>222</v>
      </c>
      <c r="B82" t="s">
        <v>204</v>
      </c>
      <c r="C82" t="s">
        <v>340</v>
      </c>
      <c r="D82" t="s">
        <v>147</v>
      </c>
      <c r="E82" t="s">
        <v>10</v>
      </c>
      <c r="F82">
        <f>INDEX(Flavor_Types!A:A,MATCH(I82,Flavor_Types!B:B,0))</f>
        <v>21</v>
      </c>
      <c r="G82"/>
      <c r="H82"/>
      <c r="I82">
        <v>16</v>
      </c>
      <c r="J82" s="9" t="str">
        <f>INDEX(VNFs!B:B,MATCH(C82,VNFs!A:A,0))</f>
        <v>CUDB_PL</v>
      </c>
      <c r="K82" s="9" t="str">
        <f>INDEX(VNFs!C:C,MATCH(C82,VNFs!A:A,0))</f>
        <v>CUDB02</v>
      </c>
      <c r="L82" s="9" t="str">
        <f t="shared" si="3"/>
        <v>LRY</v>
      </c>
      <c r="M82" s="8">
        <f t="shared" si="2"/>
        <v>16</v>
      </c>
      <c r="N82" s="8">
        <f>MATCH(J82,Limits!A:A,0)</f>
        <v>6</v>
      </c>
      <c r="O82" s="8" t="str">
        <f>IF(M82&lt;=INDEX(Limits!C:C,VMs!N82),"OK","NOK")</f>
        <v>OK</v>
      </c>
      <c r="P82" s="8" t="str">
        <f>IF(M82&gt;=INDEX(Limits!B:B,VMs!N82),"OK","NOK")</f>
        <v>OK</v>
      </c>
    </row>
    <row r="83" spans="1:16" hidden="1" x14ac:dyDescent="0.25">
      <c r="A83" t="s">
        <v>222</v>
      </c>
      <c r="B83" t="s">
        <v>204</v>
      </c>
      <c r="C83" t="s">
        <v>341</v>
      </c>
      <c r="D83" t="s">
        <v>120</v>
      </c>
      <c r="E83" t="s">
        <v>7</v>
      </c>
      <c r="F83">
        <f>INDEX(Flavor_Types!A:A,MATCH(I83,Flavor_Types!B:B,0))</f>
        <v>21</v>
      </c>
      <c r="G83"/>
      <c r="H83"/>
      <c r="I83">
        <v>16</v>
      </c>
      <c r="J83" s="9" t="str">
        <f>INDEX(VNFs!B:B,MATCH(C83,VNFs!A:A,0))</f>
        <v>CUDB_PL</v>
      </c>
      <c r="K83" s="9" t="str">
        <f>INDEX(VNFs!C:C,MATCH(C83,VNFs!A:A,0))</f>
        <v>CUDB02</v>
      </c>
      <c r="L83" s="9" t="str">
        <f t="shared" si="3"/>
        <v>LRY</v>
      </c>
      <c r="M83" s="8">
        <f t="shared" si="2"/>
        <v>16</v>
      </c>
      <c r="N83" s="8">
        <f>MATCH(J83,Limits!A:A,0)</f>
        <v>6</v>
      </c>
      <c r="O83" s="8" t="str">
        <f>IF(M83&lt;=INDEX(Limits!C:C,VMs!N83),"OK","NOK")</f>
        <v>OK</v>
      </c>
      <c r="P83" s="8" t="str">
        <f>IF(M83&gt;=INDEX(Limits!B:B,VMs!N83),"OK","NOK")</f>
        <v>OK</v>
      </c>
    </row>
    <row r="84" spans="1:16" hidden="1" x14ac:dyDescent="0.25">
      <c r="A84" t="s">
        <v>222</v>
      </c>
      <c r="B84" t="s">
        <v>204</v>
      </c>
      <c r="C84" t="s">
        <v>342</v>
      </c>
      <c r="D84" t="s">
        <v>116</v>
      </c>
      <c r="E84" t="s">
        <v>7</v>
      </c>
      <c r="F84">
        <f>INDEX(Flavor_Types!A:A,MATCH(I84,Flavor_Types!B:B,0))</f>
        <v>21</v>
      </c>
      <c r="G84"/>
      <c r="H84"/>
      <c r="I84">
        <v>16</v>
      </c>
      <c r="J84" s="9" t="str">
        <f>INDEX(VNFs!B:B,MATCH(C84,VNFs!A:A,0))</f>
        <v>CUDB_PL</v>
      </c>
      <c r="K84" s="9" t="str">
        <f>INDEX(VNFs!C:C,MATCH(C84,VNFs!A:A,0))</f>
        <v>CUDB02</v>
      </c>
      <c r="L84" s="9" t="str">
        <f t="shared" si="3"/>
        <v>LRY</v>
      </c>
      <c r="M84" s="8">
        <f t="shared" si="2"/>
        <v>16</v>
      </c>
      <c r="N84" s="8">
        <f>MATCH(J84,Limits!A:A,0)</f>
        <v>6</v>
      </c>
      <c r="O84" s="8" t="str">
        <f>IF(M84&lt;=INDEX(Limits!C:C,VMs!N84),"OK","NOK")</f>
        <v>OK</v>
      </c>
      <c r="P84" s="8" t="str">
        <f>IF(M84&gt;=INDEX(Limits!B:B,VMs!N84),"OK","NOK")</f>
        <v>OK</v>
      </c>
    </row>
    <row r="85" spans="1:16" hidden="1" x14ac:dyDescent="0.25">
      <c r="A85" t="s">
        <v>222</v>
      </c>
      <c r="B85" t="s">
        <v>204</v>
      </c>
      <c r="C85" t="s">
        <v>343</v>
      </c>
      <c r="D85" t="s">
        <v>108</v>
      </c>
      <c r="E85" t="s">
        <v>7</v>
      </c>
      <c r="F85">
        <f>INDEX(Flavor_Types!A:A,MATCH(I85,Flavor_Types!B:B,0))</f>
        <v>21</v>
      </c>
      <c r="G85"/>
      <c r="H85"/>
      <c r="I85">
        <v>16</v>
      </c>
      <c r="J85" s="9" t="str">
        <f>INDEX(VNFs!B:B,MATCH(C85,VNFs!A:A,0))</f>
        <v>CUDB_PL</v>
      </c>
      <c r="K85" s="9" t="str">
        <f>INDEX(VNFs!C:C,MATCH(C85,VNFs!A:A,0))</f>
        <v>CUDB02</v>
      </c>
      <c r="L85" s="9" t="str">
        <f t="shared" si="3"/>
        <v>LRY</v>
      </c>
      <c r="M85" s="8">
        <f t="shared" si="2"/>
        <v>16</v>
      </c>
      <c r="N85" s="8">
        <f>MATCH(J85,Limits!A:A,0)</f>
        <v>6</v>
      </c>
      <c r="O85" s="8" t="str">
        <f>IF(M85&lt;=INDEX(Limits!C:C,VMs!N85),"OK","NOK")</f>
        <v>OK</v>
      </c>
      <c r="P85" s="8" t="str">
        <f>IF(M85&gt;=INDEX(Limits!B:B,VMs!N85),"OK","NOK")</f>
        <v>OK</v>
      </c>
    </row>
    <row r="86" spans="1:16" hidden="1" x14ac:dyDescent="0.25">
      <c r="A86" t="s">
        <v>222</v>
      </c>
      <c r="B86" t="s">
        <v>204</v>
      </c>
      <c r="C86" t="s">
        <v>344</v>
      </c>
      <c r="D86" t="s">
        <v>117</v>
      </c>
      <c r="E86" t="s">
        <v>7</v>
      </c>
      <c r="F86">
        <f>INDEX(Flavor_Types!A:A,MATCH(I86,Flavor_Types!B:B,0))</f>
        <v>21</v>
      </c>
      <c r="G86"/>
      <c r="H86"/>
      <c r="I86">
        <v>16</v>
      </c>
      <c r="J86" s="9" t="str">
        <f>INDEX(VNFs!B:B,MATCH(C86,VNFs!A:A,0))</f>
        <v>CUDB_PL</v>
      </c>
      <c r="K86" s="9" t="str">
        <f>INDEX(VNFs!C:C,MATCH(C86,VNFs!A:A,0))</f>
        <v>CUDB02</v>
      </c>
      <c r="L86" s="9" t="str">
        <f t="shared" si="3"/>
        <v>LRY</v>
      </c>
      <c r="M86" s="8">
        <f t="shared" si="2"/>
        <v>16</v>
      </c>
      <c r="N86" s="8">
        <f>MATCH(J86,Limits!A:A,0)</f>
        <v>6</v>
      </c>
      <c r="O86" s="8" t="str">
        <f>IF(M86&lt;=INDEX(Limits!C:C,VMs!N86),"OK","NOK")</f>
        <v>OK</v>
      </c>
      <c r="P86" s="8" t="str">
        <f>IF(M86&gt;=INDEX(Limits!B:B,VMs!N86),"OK","NOK")</f>
        <v>OK</v>
      </c>
    </row>
    <row r="87" spans="1:16" hidden="1" x14ac:dyDescent="0.25">
      <c r="A87" t="s">
        <v>222</v>
      </c>
      <c r="B87" t="s">
        <v>204</v>
      </c>
      <c r="C87" t="s">
        <v>345</v>
      </c>
      <c r="D87" t="s">
        <v>116</v>
      </c>
      <c r="E87" t="s">
        <v>7</v>
      </c>
      <c r="F87">
        <f>INDEX(Flavor_Types!A:A,MATCH(I87,Flavor_Types!B:B,0))</f>
        <v>21</v>
      </c>
      <c r="G87"/>
      <c r="H87"/>
      <c r="I87">
        <v>16</v>
      </c>
      <c r="J87" s="9" t="str">
        <f>INDEX(VNFs!B:B,MATCH(C87,VNFs!A:A,0))</f>
        <v>CUDB_PL</v>
      </c>
      <c r="K87" s="9" t="str">
        <f>INDEX(VNFs!C:C,MATCH(C87,VNFs!A:A,0))</f>
        <v>CUDB02</v>
      </c>
      <c r="L87" s="9" t="str">
        <f t="shared" si="3"/>
        <v>LRY</v>
      </c>
      <c r="M87" s="8">
        <f t="shared" si="2"/>
        <v>16</v>
      </c>
      <c r="N87" s="8">
        <f>MATCH(J87,Limits!A:A,0)</f>
        <v>6</v>
      </c>
      <c r="O87" s="8" t="str">
        <f>IF(M87&lt;=INDEX(Limits!C:C,VMs!N87),"OK","NOK")</f>
        <v>OK</v>
      </c>
      <c r="P87" s="8" t="str">
        <f>IF(M87&gt;=INDEX(Limits!B:B,VMs!N87),"OK","NOK")</f>
        <v>OK</v>
      </c>
    </row>
    <row r="88" spans="1:16" hidden="1" x14ac:dyDescent="0.25">
      <c r="A88" t="s">
        <v>222</v>
      </c>
      <c r="B88" t="s">
        <v>204</v>
      </c>
      <c r="C88" t="s">
        <v>346</v>
      </c>
      <c r="D88" t="s">
        <v>116</v>
      </c>
      <c r="E88" t="s">
        <v>7</v>
      </c>
      <c r="F88">
        <f>INDEX(Flavor_Types!A:A,MATCH(I88,Flavor_Types!B:B,0))</f>
        <v>21</v>
      </c>
      <c r="G88"/>
      <c r="H88"/>
      <c r="I88">
        <v>16</v>
      </c>
      <c r="J88" s="9" t="str">
        <f>INDEX(VNFs!B:B,MATCH(C88,VNFs!A:A,0))</f>
        <v>CUDB_PL</v>
      </c>
      <c r="K88" s="9" t="str">
        <f>INDEX(VNFs!C:C,MATCH(C88,VNFs!A:A,0))</f>
        <v>CUDB02</v>
      </c>
      <c r="L88" s="9" t="str">
        <f t="shared" si="3"/>
        <v>LRY</v>
      </c>
      <c r="M88" s="8">
        <f t="shared" si="2"/>
        <v>16</v>
      </c>
      <c r="N88" s="8">
        <f>MATCH(J88,Limits!A:A,0)</f>
        <v>6</v>
      </c>
      <c r="O88" s="8" t="str">
        <f>IF(M88&lt;=INDEX(Limits!C:C,VMs!N88),"OK","NOK")</f>
        <v>OK</v>
      </c>
      <c r="P88" s="8" t="str">
        <f>IF(M88&gt;=INDEX(Limits!B:B,VMs!N88),"OK","NOK")</f>
        <v>OK</v>
      </c>
    </row>
    <row r="89" spans="1:16" hidden="1" x14ac:dyDescent="0.25">
      <c r="A89" t="s">
        <v>222</v>
      </c>
      <c r="B89" t="s">
        <v>204</v>
      </c>
      <c r="C89" t="s">
        <v>347</v>
      </c>
      <c r="D89" t="s">
        <v>113</v>
      </c>
      <c r="E89" t="s">
        <v>7</v>
      </c>
      <c r="F89">
        <f>INDEX(Flavor_Types!A:A,MATCH(I89,Flavor_Types!B:B,0))</f>
        <v>21</v>
      </c>
      <c r="G89"/>
      <c r="H89"/>
      <c r="I89">
        <v>16</v>
      </c>
      <c r="J89" s="9" t="str">
        <f>INDEX(VNFs!B:B,MATCH(C89,VNFs!A:A,0))</f>
        <v>CUDB_PL</v>
      </c>
      <c r="K89" s="9" t="str">
        <f>INDEX(VNFs!C:C,MATCH(C89,VNFs!A:A,0))</f>
        <v>CUDB02</v>
      </c>
      <c r="L89" s="9" t="str">
        <f t="shared" si="3"/>
        <v>LRY</v>
      </c>
      <c r="M89" s="8">
        <f t="shared" si="2"/>
        <v>16</v>
      </c>
      <c r="N89" s="8">
        <f>MATCH(J89,Limits!A:A,0)</f>
        <v>6</v>
      </c>
      <c r="O89" s="8" t="str">
        <f>IF(M89&lt;=INDEX(Limits!C:C,VMs!N89),"OK","NOK")</f>
        <v>OK</v>
      </c>
      <c r="P89" s="8" t="str">
        <f>IF(M89&gt;=INDEX(Limits!B:B,VMs!N89),"OK","NOK")</f>
        <v>OK</v>
      </c>
    </row>
    <row r="90" spans="1:16" hidden="1" x14ac:dyDescent="0.25">
      <c r="A90" t="s">
        <v>222</v>
      </c>
      <c r="B90" t="s">
        <v>204</v>
      </c>
      <c r="C90" t="s">
        <v>348</v>
      </c>
      <c r="D90" t="s">
        <v>175</v>
      </c>
      <c r="E90" t="s">
        <v>7</v>
      </c>
      <c r="F90">
        <f>INDEX(Flavor_Types!A:A,MATCH(I90,Flavor_Types!B:B,0))</f>
        <v>21</v>
      </c>
      <c r="G90"/>
      <c r="H90"/>
      <c r="I90">
        <v>16</v>
      </c>
      <c r="J90" s="9" t="str">
        <f>INDEX(VNFs!B:B,MATCH(C90,VNFs!A:A,0))</f>
        <v>CUDB_PL</v>
      </c>
      <c r="K90" s="9" t="str">
        <f>INDEX(VNFs!C:C,MATCH(C90,VNFs!A:A,0))</f>
        <v>CUDB02</v>
      </c>
      <c r="L90" s="9" t="str">
        <f t="shared" si="3"/>
        <v>LRY</v>
      </c>
      <c r="M90" s="8">
        <f t="shared" si="2"/>
        <v>16</v>
      </c>
      <c r="N90" s="8">
        <f>MATCH(J90,Limits!A:A,0)</f>
        <v>6</v>
      </c>
      <c r="O90" s="8" t="str">
        <f>IF(M90&lt;=INDEX(Limits!C:C,VMs!N90),"OK","NOK")</f>
        <v>OK</v>
      </c>
      <c r="P90" s="8" t="str">
        <f>IF(M90&gt;=INDEX(Limits!B:B,VMs!N90),"OK","NOK")</f>
        <v>OK</v>
      </c>
    </row>
    <row r="91" spans="1:16" hidden="1" x14ac:dyDescent="0.25">
      <c r="A91" t="s">
        <v>222</v>
      </c>
      <c r="B91" t="s">
        <v>204</v>
      </c>
      <c r="C91" t="s">
        <v>349</v>
      </c>
      <c r="D91" t="s">
        <v>175</v>
      </c>
      <c r="E91" t="s">
        <v>7</v>
      </c>
      <c r="F91">
        <f>INDEX(Flavor_Types!A:A,MATCH(I91,Flavor_Types!B:B,0))</f>
        <v>21</v>
      </c>
      <c r="G91"/>
      <c r="H91"/>
      <c r="I91">
        <v>16</v>
      </c>
      <c r="J91" s="9" t="str">
        <f>INDEX(VNFs!B:B,MATCH(C91,VNFs!A:A,0))</f>
        <v>CUDB_PL</v>
      </c>
      <c r="K91" s="9" t="str">
        <f>INDEX(VNFs!C:C,MATCH(C91,VNFs!A:A,0))</f>
        <v>CUDB02</v>
      </c>
      <c r="L91" s="9" t="str">
        <f t="shared" si="3"/>
        <v>LRY</v>
      </c>
      <c r="M91" s="8">
        <f t="shared" si="2"/>
        <v>16</v>
      </c>
      <c r="N91" s="8">
        <f>MATCH(J91,Limits!A:A,0)</f>
        <v>6</v>
      </c>
      <c r="O91" s="8" t="str">
        <f>IF(M91&lt;=INDEX(Limits!C:C,VMs!N91),"OK","NOK")</f>
        <v>OK</v>
      </c>
      <c r="P91" s="8" t="str">
        <f>IF(M91&gt;=INDEX(Limits!B:B,VMs!N91),"OK","NOK")</f>
        <v>OK</v>
      </c>
    </row>
    <row r="92" spans="1:16" hidden="1" x14ac:dyDescent="0.25">
      <c r="A92" t="s">
        <v>222</v>
      </c>
      <c r="B92" t="s">
        <v>204</v>
      </c>
      <c r="C92" t="s">
        <v>350</v>
      </c>
      <c r="D92" t="s">
        <v>114</v>
      </c>
      <c r="E92" t="s">
        <v>7</v>
      </c>
      <c r="F92">
        <f>INDEX(Flavor_Types!A:A,MATCH(I92,Flavor_Types!B:B,0))</f>
        <v>21</v>
      </c>
      <c r="G92"/>
      <c r="H92"/>
      <c r="I92">
        <v>16</v>
      </c>
      <c r="J92" s="9" t="str">
        <f>INDEX(VNFs!B:B,MATCH(C92,VNFs!A:A,0))</f>
        <v>CUDB_PL</v>
      </c>
      <c r="K92" s="9" t="str">
        <f>INDEX(VNFs!C:C,MATCH(C92,VNFs!A:A,0))</f>
        <v>CUDB02</v>
      </c>
      <c r="L92" s="9" t="str">
        <f t="shared" si="3"/>
        <v>LRY</v>
      </c>
      <c r="M92" s="8">
        <f t="shared" si="2"/>
        <v>16</v>
      </c>
      <c r="N92" s="8">
        <f>MATCH(J92,Limits!A:A,0)</f>
        <v>6</v>
      </c>
      <c r="O92" s="8" t="str">
        <f>IF(M92&lt;=INDEX(Limits!C:C,VMs!N92),"OK","NOK")</f>
        <v>OK</v>
      </c>
      <c r="P92" s="8" t="str">
        <f>IF(M92&gt;=INDEX(Limits!B:B,VMs!N92),"OK","NOK")</f>
        <v>OK</v>
      </c>
    </row>
    <row r="93" spans="1:16" hidden="1" x14ac:dyDescent="0.25">
      <c r="A93" t="s">
        <v>222</v>
      </c>
      <c r="B93" t="s">
        <v>204</v>
      </c>
      <c r="C93" t="s">
        <v>351</v>
      </c>
      <c r="D93" t="s">
        <v>108</v>
      </c>
      <c r="E93" t="s">
        <v>7</v>
      </c>
      <c r="F93">
        <f>INDEX(Flavor_Types!A:A,MATCH(I93,Flavor_Types!B:B,0))</f>
        <v>21</v>
      </c>
      <c r="G93"/>
      <c r="H93"/>
      <c r="I93">
        <v>16</v>
      </c>
      <c r="J93" s="9" t="str">
        <f>INDEX(VNFs!B:B,MATCH(C93,VNFs!A:A,0))</f>
        <v>CUDB_PL</v>
      </c>
      <c r="K93" s="9" t="str">
        <f>INDEX(VNFs!C:C,MATCH(C93,VNFs!A:A,0))</f>
        <v>CUDB02</v>
      </c>
      <c r="L93" s="9" t="str">
        <f t="shared" si="3"/>
        <v>LRY</v>
      </c>
      <c r="M93" s="8">
        <f t="shared" si="2"/>
        <v>16</v>
      </c>
      <c r="N93" s="8">
        <f>MATCH(J93,Limits!A:A,0)</f>
        <v>6</v>
      </c>
      <c r="O93" s="8" t="str">
        <f>IF(M93&lt;=INDEX(Limits!C:C,VMs!N93),"OK","NOK")</f>
        <v>OK</v>
      </c>
      <c r="P93" s="8" t="str">
        <f>IF(M93&gt;=INDEX(Limits!B:B,VMs!N93),"OK","NOK")</f>
        <v>OK</v>
      </c>
    </row>
    <row r="94" spans="1:16" hidden="1" x14ac:dyDescent="0.25">
      <c r="A94" t="s">
        <v>222</v>
      </c>
      <c r="B94" t="s">
        <v>204</v>
      </c>
      <c r="C94" t="s">
        <v>352</v>
      </c>
      <c r="D94" t="s">
        <v>117</v>
      </c>
      <c r="E94" t="s">
        <v>7</v>
      </c>
      <c r="F94">
        <f>INDEX(Flavor_Types!A:A,MATCH(I94,Flavor_Types!B:B,0))</f>
        <v>21</v>
      </c>
      <c r="G94"/>
      <c r="H94"/>
      <c r="I94">
        <v>16</v>
      </c>
      <c r="J94" s="9" t="str">
        <f>INDEX(VNFs!B:B,MATCH(C94,VNFs!A:A,0))</f>
        <v>CUDB_PL</v>
      </c>
      <c r="K94" s="9" t="str">
        <f>INDEX(VNFs!C:C,MATCH(C94,VNFs!A:A,0))</f>
        <v>CUDB02</v>
      </c>
      <c r="L94" s="9" t="str">
        <f t="shared" si="3"/>
        <v>LRY</v>
      </c>
      <c r="M94" s="8">
        <f t="shared" si="2"/>
        <v>16</v>
      </c>
      <c r="N94" s="8">
        <f>MATCH(J94,Limits!A:A,0)</f>
        <v>6</v>
      </c>
      <c r="O94" s="8" t="str">
        <f>IF(M94&lt;=INDEX(Limits!C:C,VMs!N94),"OK","NOK")</f>
        <v>OK</v>
      </c>
      <c r="P94" s="8" t="str">
        <f>IF(M94&gt;=INDEX(Limits!B:B,VMs!N94),"OK","NOK")</f>
        <v>OK</v>
      </c>
    </row>
    <row r="95" spans="1:16" hidden="1" x14ac:dyDescent="0.25">
      <c r="A95" t="s">
        <v>222</v>
      </c>
      <c r="B95" t="s">
        <v>204</v>
      </c>
      <c r="C95" t="s">
        <v>353</v>
      </c>
      <c r="D95" t="s">
        <v>109</v>
      </c>
      <c r="E95" t="s">
        <v>7</v>
      </c>
      <c r="F95">
        <f>INDEX(Flavor_Types!A:A,MATCH(I95,Flavor_Types!B:B,0))</f>
        <v>21</v>
      </c>
      <c r="G95"/>
      <c r="H95"/>
      <c r="I95">
        <v>16</v>
      </c>
      <c r="J95" s="9" t="str">
        <f>INDEX(VNFs!B:B,MATCH(C95,VNFs!A:A,0))</f>
        <v>CUDB_PL</v>
      </c>
      <c r="K95" s="9" t="str">
        <f>INDEX(VNFs!C:C,MATCH(C95,VNFs!A:A,0))</f>
        <v>CUDB02</v>
      </c>
      <c r="L95" s="9" t="str">
        <f t="shared" si="3"/>
        <v>LRY</v>
      </c>
      <c r="M95" s="8">
        <f t="shared" si="2"/>
        <v>16</v>
      </c>
      <c r="N95" s="8">
        <f>MATCH(J95,Limits!A:A,0)</f>
        <v>6</v>
      </c>
      <c r="O95" s="8" t="str">
        <f>IF(M95&lt;=INDEX(Limits!C:C,VMs!N95),"OK","NOK")</f>
        <v>OK</v>
      </c>
      <c r="P95" s="8" t="str">
        <f>IF(M95&gt;=INDEX(Limits!B:B,VMs!N95),"OK","NOK")</f>
        <v>OK</v>
      </c>
    </row>
    <row r="96" spans="1:16" hidden="1" x14ac:dyDescent="0.25">
      <c r="A96" t="s">
        <v>222</v>
      </c>
      <c r="B96" t="s">
        <v>204</v>
      </c>
      <c r="C96" t="s">
        <v>354</v>
      </c>
      <c r="D96" t="s">
        <v>126</v>
      </c>
      <c r="E96" t="s">
        <v>7</v>
      </c>
      <c r="F96">
        <f>INDEX(Flavor_Types!A:A,MATCH(I96,Flavor_Types!B:B,0))</f>
        <v>21</v>
      </c>
      <c r="G96"/>
      <c r="H96"/>
      <c r="I96">
        <v>16</v>
      </c>
      <c r="J96" s="9" t="str">
        <f>INDEX(VNFs!B:B,MATCH(C96,VNFs!A:A,0))</f>
        <v>CUDB_PL</v>
      </c>
      <c r="K96" s="9" t="str">
        <f>INDEX(VNFs!C:C,MATCH(C96,VNFs!A:A,0))</f>
        <v>CUDB02</v>
      </c>
      <c r="L96" s="9" t="str">
        <f t="shared" si="3"/>
        <v>LRY</v>
      </c>
      <c r="M96" s="8">
        <f t="shared" si="2"/>
        <v>16</v>
      </c>
      <c r="N96" s="8">
        <f>MATCH(J96,Limits!A:A,0)</f>
        <v>6</v>
      </c>
      <c r="O96" s="8" t="str">
        <f>IF(M96&lt;=INDEX(Limits!C:C,VMs!N96),"OK","NOK")</f>
        <v>OK</v>
      </c>
      <c r="P96" s="8" t="str">
        <f>IF(M96&gt;=INDEX(Limits!B:B,VMs!N96),"OK","NOK")</f>
        <v>OK</v>
      </c>
    </row>
    <row r="97" spans="1:16" hidden="1" x14ac:dyDescent="0.25">
      <c r="A97" t="s">
        <v>222</v>
      </c>
      <c r="B97" t="s">
        <v>204</v>
      </c>
      <c r="C97" t="s">
        <v>355</v>
      </c>
      <c r="D97" t="s">
        <v>108</v>
      </c>
      <c r="E97" t="s">
        <v>7</v>
      </c>
      <c r="F97">
        <f>INDEX(Flavor_Types!A:A,MATCH(I97,Flavor_Types!B:B,0))</f>
        <v>21</v>
      </c>
      <c r="G97"/>
      <c r="H97"/>
      <c r="I97">
        <v>16</v>
      </c>
      <c r="J97" s="9" t="str">
        <f>INDEX(VNFs!B:B,MATCH(C97,VNFs!A:A,0))</f>
        <v>CUDB_PL</v>
      </c>
      <c r="K97" s="9" t="str">
        <f>INDEX(VNFs!C:C,MATCH(C97,VNFs!A:A,0))</f>
        <v>CUDB02</v>
      </c>
      <c r="L97" s="9" t="str">
        <f t="shared" si="3"/>
        <v>LRY</v>
      </c>
      <c r="M97" s="8">
        <f t="shared" si="2"/>
        <v>16</v>
      </c>
      <c r="N97" s="8">
        <f>MATCH(J97,Limits!A:A,0)</f>
        <v>6</v>
      </c>
      <c r="O97" s="8" t="str">
        <f>IF(M97&lt;=INDEX(Limits!C:C,VMs!N97),"OK","NOK")</f>
        <v>OK</v>
      </c>
      <c r="P97" s="8" t="str">
        <f>IF(M97&gt;=INDEX(Limits!B:B,VMs!N97),"OK","NOK")</f>
        <v>OK</v>
      </c>
    </row>
    <row r="98" spans="1:16" hidden="1" x14ac:dyDescent="0.25">
      <c r="A98" t="s">
        <v>222</v>
      </c>
      <c r="B98" t="s">
        <v>204</v>
      </c>
      <c r="C98" t="s">
        <v>750</v>
      </c>
      <c r="D98" t="s">
        <v>281</v>
      </c>
      <c r="E98" t="s">
        <v>8</v>
      </c>
      <c r="F98">
        <f>INDEX(Flavor_Types!A:A,MATCH(I98,Flavor_Types!B:B,0))</f>
        <v>17</v>
      </c>
      <c r="G98"/>
      <c r="H98"/>
      <c r="I98">
        <v>14</v>
      </c>
      <c r="J98" s="9" t="str">
        <f>INDEX(VNFs!B:B,MATCH(C98,VNFs!A:A,0))</f>
        <v>DNS_PL</v>
      </c>
      <c r="K98" s="9" t="str">
        <f>INDEX(VNFs!C:C,MATCH(C98,VNFs!A:A,0))</f>
        <v>DNS01</v>
      </c>
      <c r="L98" s="9" t="str">
        <f t="shared" si="3"/>
        <v>LRY</v>
      </c>
      <c r="M98" s="8">
        <f t="shared" si="2"/>
        <v>2</v>
      </c>
      <c r="N98" s="8">
        <f>MATCH(J98,Limits!A:A,0)</f>
        <v>55</v>
      </c>
      <c r="O98" s="8" t="str">
        <f>IF(M98&lt;=INDEX(Limits!C:C,VMs!N98),"OK","NOK")</f>
        <v>OK</v>
      </c>
      <c r="P98" s="8" t="str">
        <f>IF(M98&gt;=INDEX(Limits!B:B,VMs!N98),"OK","NOK")</f>
        <v>OK</v>
      </c>
    </row>
    <row r="99" spans="1:16" hidden="1" x14ac:dyDescent="0.25">
      <c r="A99" t="s">
        <v>222</v>
      </c>
      <c r="B99" t="s">
        <v>204</v>
      </c>
      <c r="C99" t="s">
        <v>751</v>
      </c>
      <c r="D99" t="s">
        <v>188</v>
      </c>
      <c r="E99" t="s">
        <v>8</v>
      </c>
      <c r="F99">
        <f>INDEX(Flavor_Types!A:A,MATCH(I99,Flavor_Types!B:B,0))</f>
        <v>17</v>
      </c>
      <c r="G99"/>
      <c r="H99"/>
      <c r="I99">
        <v>14</v>
      </c>
      <c r="J99" s="9" t="str">
        <f>INDEX(VNFs!B:B,MATCH(C99,VNFs!A:A,0))</f>
        <v>DNS_PL</v>
      </c>
      <c r="K99" s="9" t="str">
        <f>INDEX(VNFs!C:C,MATCH(C99,VNFs!A:A,0))</f>
        <v>DNS01</v>
      </c>
      <c r="L99" s="9" t="str">
        <f t="shared" si="3"/>
        <v>LRY</v>
      </c>
      <c r="M99" s="8">
        <f t="shared" si="2"/>
        <v>2</v>
      </c>
      <c r="N99" s="8">
        <f>MATCH(J99,Limits!A:A,0)</f>
        <v>55</v>
      </c>
      <c r="O99" s="8" t="str">
        <f>IF(M99&lt;=INDEX(Limits!C:C,VMs!N99),"OK","NOK")</f>
        <v>OK</v>
      </c>
      <c r="P99" s="8" t="str">
        <f>IF(M99&gt;=INDEX(Limits!B:B,VMs!N99),"OK","NOK")</f>
        <v>OK</v>
      </c>
    </row>
    <row r="100" spans="1:16" hidden="1" x14ac:dyDescent="0.25">
      <c r="A100" t="s">
        <v>222</v>
      </c>
      <c r="B100" t="s">
        <v>204</v>
      </c>
      <c r="C100" t="s">
        <v>752</v>
      </c>
      <c r="D100" t="s">
        <v>727</v>
      </c>
      <c r="E100" t="s">
        <v>8</v>
      </c>
      <c r="F100">
        <f>INDEX(Flavor_Types!A:A,MATCH(I100,Flavor_Types!B:B,0))</f>
        <v>17</v>
      </c>
      <c r="G100"/>
      <c r="H100"/>
      <c r="I100">
        <v>14</v>
      </c>
      <c r="J100" s="9" t="str">
        <f>INDEX(VNFs!B:B,MATCH(C100,VNFs!A:A,0))</f>
        <v>DNS_SC</v>
      </c>
      <c r="K100" s="9" t="str">
        <f>INDEX(VNFs!C:C,MATCH(C100,VNFs!A:A,0))</f>
        <v>DNS01</v>
      </c>
      <c r="L100" s="9" t="str">
        <f t="shared" si="3"/>
        <v>LRY</v>
      </c>
      <c r="M100" s="8">
        <f t="shared" si="2"/>
        <v>2</v>
      </c>
      <c r="N100" s="8">
        <f>MATCH(J100,Limits!A:A,0)</f>
        <v>56</v>
      </c>
      <c r="O100" s="8" t="str">
        <f>IF(M100&lt;=INDEX(Limits!C:C,VMs!N100),"OK","NOK")</f>
        <v>OK</v>
      </c>
      <c r="P100" s="8" t="str">
        <f>IF(M100&gt;=INDEX(Limits!B:B,VMs!N100),"OK","NOK")</f>
        <v>OK</v>
      </c>
    </row>
    <row r="101" spans="1:16" hidden="1" x14ac:dyDescent="0.25">
      <c r="A101" t="s">
        <v>222</v>
      </c>
      <c r="B101" t="s">
        <v>204</v>
      </c>
      <c r="C101" t="s">
        <v>753</v>
      </c>
      <c r="D101" t="s">
        <v>725</v>
      </c>
      <c r="E101" t="s">
        <v>8</v>
      </c>
      <c r="F101">
        <f>INDEX(Flavor_Types!A:A,MATCH(I101,Flavor_Types!B:B,0))</f>
        <v>17</v>
      </c>
      <c r="G101"/>
      <c r="H101"/>
      <c r="I101">
        <v>14</v>
      </c>
      <c r="J101" s="9" t="str">
        <f>INDEX(VNFs!B:B,MATCH(C101,VNFs!A:A,0))</f>
        <v>DNS_SC</v>
      </c>
      <c r="K101" s="9" t="str">
        <f>INDEX(VNFs!C:C,MATCH(C101,VNFs!A:A,0))</f>
        <v>DNS01</v>
      </c>
      <c r="L101" s="9" t="str">
        <f t="shared" si="3"/>
        <v>LRY</v>
      </c>
      <c r="M101" s="8">
        <f t="shared" si="2"/>
        <v>2</v>
      </c>
      <c r="N101" s="8">
        <f>MATCH(J101,Limits!A:A,0)</f>
        <v>56</v>
      </c>
      <c r="O101" s="8" t="str">
        <f>IF(M101&lt;=INDEX(Limits!C:C,VMs!N101),"OK","NOK")</f>
        <v>OK</v>
      </c>
      <c r="P101" s="8" t="str">
        <f>IF(M101&gt;=INDEX(Limits!B:B,VMs!N101),"OK","NOK")</f>
        <v>OK</v>
      </c>
    </row>
    <row r="102" spans="1:16" hidden="1" x14ac:dyDescent="0.25">
      <c r="A102" t="s">
        <v>222</v>
      </c>
      <c r="B102" t="s">
        <v>204</v>
      </c>
      <c r="C102" t="s">
        <v>356</v>
      </c>
      <c r="D102" t="s">
        <v>128</v>
      </c>
      <c r="E102" t="s">
        <v>8</v>
      </c>
      <c r="F102">
        <f>INDEX(Flavor_Types!A:A,MATCH(I102,Flavor_Types!B:B,0))</f>
        <v>14</v>
      </c>
      <c r="G102"/>
      <c r="H102"/>
      <c r="I102">
        <v>12</v>
      </c>
      <c r="J102" s="9" t="str">
        <f>INDEX(VNFs!B:B,MATCH(C102,VNFs!A:A,0))</f>
        <v>DSC_PL</v>
      </c>
      <c r="K102" s="9" t="str">
        <f>INDEX(VNFs!C:C,MATCH(C102,VNFs!A:A,0))</f>
        <v>DSC01</v>
      </c>
      <c r="L102" s="9" t="str">
        <f t="shared" si="3"/>
        <v>LRY</v>
      </c>
      <c r="M102" s="8">
        <f t="shared" si="2"/>
        <v>11</v>
      </c>
      <c r="N102" s="8">
        <f>MATCH(J102,Limits!A:A,0)</f>
        <v>8</v>
      </c>
      <c r="O102" s="8" t="str">
        <f>IF(M102&lt;=INDEX(Limits!C:C,VMs!N102),"OK","NOK")</f>
        <v>OK</v>
      </c>
      <c r="P102" s="8" t="str">
        <f>IF(M102&gt;=INDEX(Limits!B:B,VMs!N102),"OK","NOK")</f>
        <v>OK</v>
      </c>
    </row>
    <row r="103" spans="1:16" hidden="1" x14ac:dyDescent="0.25">
      <c r="A103" t="s">
        <v>222</v>
      </c>
      <c r="B103" t="s">
        <v>204</v>
      </c>
      <c r="C103" t="s">
        <v>357</v>
      </c>
      <c r="D103" t="s">
        <v>139</v>
      </c>
      <c r="E103" t="s">
        <v>8</v>
      </c>
      <c r="F103">
        <f>INDEX(Flavor_Types!A:A,MATCH(I103,Flavor_Types!B:B,0))</f>
        <v>14</v>
      </c>
      <c r="G103"/>
      <c r="H103"/>
      <c r="I103">
        <v>12</v>
      </c>
      <c r="J103" s="9" t="str">
        <f>INDEX(VNFs!B:B,MATCH(C103,VNFs!A:A,0))</f>
        <v>DSC_PL</v>
      </c>
      <c r="K103" s="9" t="str">
        <f>INDEX(VNFs!C:C,MATCH(C103,VNFs!A:A,0))</f>
        <v>DSC01</v>
      </c>
      <c r="L103" s="9" t="str">
        <f t="shared" si="3"/>
        <v>LRY</v>
      </c>
      <c r="M103" s="8">
        <f t="shared" si="2"/>
        <v>11</v>
      </c>
      <c r="N103" s="8">
        <f>MATCH(J103,Limits!A:A,0)</f>
        <v>8</v>
      </c>
      <c r="O103" s="8" t="str">
        <f>IF(M103&lt;=INDEX(Limits!C:C,VMs!N103),"OK","NOK")</f>
        <v>OK</v>
      </c>
      <c r="P103" s="8" t="str">
        <f>IF(M103&gt;=INDEX(Limits!B:B,VMs!N103),"OK","NOK")</f>
        <v>OK</v>
      </c>
    </row>
    <row r="104" spans="1:16" hidden="1" x14ac:dyDescent="0.25">
      <c r="A104" t="s">
        <v>222</v>
      </c>
      <c r="B104" t="s">
        <v>204</v>
      </c>
      <c r="C104" t="s">
        <v>358</v>
      </c>
      <c r="D104" t="s">
        <v>144</v>
      </c>
      <c r="E104" t="s">
        <v>8</v>
      </c>
      <c r="F104">
        <f>INDEX(Flavor_Types!A:A,MATCH(I104,Flavor_Types!B:B,0))</f>
        <v>14</v>
      </c>
      <c r="G104"/>
      <c r="H104"/>
      <c r="I104">
        <v>12</v>
      </c>
      <c r="J104" s="9" t="str">
        <f>INDEX(VNFs!B:B,MATCH(C104,VNFs!A:A,0))</f>
        <v>DSC_PL</v>
      </c>
      <c r="K104" s="9" t="str">
        <f>INDEX(VNFs!C:C,MATCH(C104,VNFs!A:A,0))</f>
        <v>DSC01</v>
      </c>
      <c r="L104" s="9" t="str">
        <f t="shared" si="3"/>
        <v>LRY</v>
      </c>
      <c r="M104" s="8">
        <f t="shared" si="2"/>
        <v>11</v>
      </c>
      <c r="N104" s="8">
        <f>MATCH(J104,Limits!A:A,0)</f>
        <v>8</v>
      </c>
      <c r="O104" s="8" t="str">
        <f>IF(M104&lt;=INDEX(Limits!C:C,VMs!N104),"OK","NOK")</f>
        <v>OK</v>
      </c>
      <c r="P104" s="8" t="str">
        <f>IF(M104&gt;=INDEX(Limits!B:B,VMs!N104),"OK","NOK")</f>
        <v>OK</v>
      </c>
    </row>
    <row r="105" spans="1:16" hidden="1" x14ac:dyDescent="0.25">
      <c r="A105" t="s">
        <v>222</v>
      </c>
      <c r="B105" t="s">
        <v>204</v>
      </c>
      <c r="C105" t="s">
        <v>359</v>
      </c>
      <c r="D105" t="s">
        <v>144</v>
      </c>
      <c r="E105" t="s">
        <v>8</v>
      </c>
      <c r="F105">
        <f>INDEX(Flavor_Types!A:A,MATCH(I105,Flavor_Types!B:B,0))</f>
        <v>14</v>
      </c>
      <c r="G105"/>
      <c r="H105"/>
      <c r="I105">
        <v>12</v>
      </c>
      <c r="J105" s="9" t="str">
        <f>INDEX(VNFs!B:B,MATCH(C105,VNFs!A:A,0))</f>
        <v>DSC_PL</v>
      </c>
      <c r="K105" s="9" t="str">
        <f>INDEX(VNFs!C:C,MATCH(C105,VNFs!A:A,0))</f>
        <v>DSC01</v>
      </c>
      <c r="L105" s="9" t="str">
        <f t="shared" si="3"/>
        <v>LRY</v>
      </c>
      <c r="M105" s="8">
        <f t="shared" si="2"/>
        <v>11</v>
      </c>
      <c r="N105" s="8">
        <f>MATCH(J105,Limits!A:A,0)</f>
        <v>8</v>
      </c>
      <c r="O105" s="8" t="str">
        <f>IF(M105&lt;=INDEX(Limits!C:C,VMs!N105),"OK","NOK")</f>
        <v>OK</v>
      </c>
      <c r="P105" s="8" t="str">
        <f>IF(M105&gt;=INDEX(Limits!B:B,VMs!N105),"OK","NOK")</f>
        <v>OK</v>
      </c>
    </row>
    <row r="106" spans="1:16" hidden="1" x14ac:dyDescent="0.25">
      <c r="A106" t="s">
        <v>222</v>
      </c>
      <c r="B106" t="s">
        <v>204</v>
      </c>
      <c r="C106" t="s">
        <v>360</v>
      </c>
      <c r="D106" t="s">
        <v>144</v>
      </c>
      <c r="E106" t="s">
        <v>8</v>
      </c>
      <c r="F106">
        <f>INDEX(Flavor_Types!A:A,MATCH(I106,Flavor_Types!B:B,0))</f>
        <v>14</v>
      </c>
      <c r="G106"/>
      <c r="H106"/>
      <c r="I106">
        <v>12</v>
      </c>
      <c r="J106" s="9" t="str">
        <f>INDEX(VNFs!B:B,MATCH(C106,VNFs!A:A,0))</f>
        <v>DSC_PL</v>
      </c>
      <c r="K106" s="9" t="str">
        <f>INDEX(VNFs!C:C,MATCH(C106,VNFs!A:A,0))</f>
        <v>DSC01</v>
      </c>
      <c r="L106" s="9" t="str">
        <f t="shared" si="3"/>
        <v>LRY</v>
      </c>
      <c r="M106" s="8">
        <f t="shared" si="2"/>
        <v>11</v>
      </c>
      <c r="N106" s="8">
        <f>MATCH(J106,Limits!A:A,0)</f>
        <v>8</v>
      </c>
      <c r="O106" s="8" t="str">
        <f>IF(M106&lt;=INDEX(Limits!C:C,VMs!N106),"OK","NOK")</f>
        <v>OK</v>
      </c>
      <c r="P106" s="8" t="str">
        <f>IF(M106&gt;=INDEX(Limits!B:B,VMs!N106),"OK","NOK")</f>
        <v>OK</v>
      </c>
    </row>
    <row r="107" spans="1:16" hidden="1" x14ac:dyDescent="0.25">
      <c r="A107" t="s">
        <v>222</v>
      </c>
      <c r="B107" t="s">
        <v>204</v>
      </c>
      <c r="C107" t="s">
        <v>361</v>
      </c>
      <c r="D107" t="s">
        <v>151</v>
      </c>
      <c r="E107" t="s">
        <v>8</v>
      </c>
      <c r="F107">
        <f>INDEX(Flavor_Types!A:A,MATCH(I107,Flavor_Types!B:B,0))</f>
        <v>14</v>
      </c>
      <c r="G107"/>
      <c r="H107"/>
      <c r="I107">
        <v>12</v>
      </c>
      <c r="J107" s="9" t="str">
        <f>INDEX(VNFs!B:B,MATCH(C107,VNFs!A:A,0))</f>
        <v>DSC_PL</v>
      </c>
      <c r="K107" s="9" t="str">
        <f>INDEX(VNFs!C:C,MATCH(C107,VNFs!A:A,0))</f>
        <v>DSC01</v>
      </c>
      <c r="L107" s="9" t="str">
        <f t="shared" si="3"/>
        <v>LRY</v>
      </c>
      <c r="M107" s="8">
        <f t="shared" si="2"/>
        <v>11</v>
      </c>
      <c r="N107" s="8">
        <f>MATCH(J107,Limits!A:A,0)</f>
        <v>8</v>
      </c>
      <c r="O107" s="8" t="str">
        <f>IF(M107&lt;=INDEX(Limits!C:C,VMs!N107),"OK","NOK")</f>
        <v>OK</v>
      </c>
      <c r="P107" s="8" t="str">
        <f>IF(M107&gt;=INDEX(Limits!B:B,VMs!N107),"OK","NOK")</f>
        <v>OK</v>
      </c>
    </row>
    <row r="108" spans="1:16" hidden="1" x14ac:dyDescent="0.25">
      <c r="A108" t="s">
        <v>222</v>
      </c>
      <c r="B108" t="s">
        <v>204</v>
      </c>
      <c r="C108" t="s">
        <v>362</v>
      </c>
      <c r="D108" t="s">
        <v>151</v>
      </c>
      <c r="E108" t="s">
        <v>8</v>
      </c>
      <c r="F108">
        <f>INDEX(Flavor_Types!A:A,MATCH(I108,Flavor_Types!B:B,0))</f>
        <v>14</v>
      </c>
      <c r="G108"/>
      <c r="H108"/>
      <c r="I108">
        <v>12</v>
      </c>
      <c r="J108" s="9" t="str">
        <f>INDEX(VNFs!B:B,MATCH(C108,VNFs!A:A,0))</f>
        <v>DSC_PL</v>
      </c>
      <c r="K108" s="9" t="str">
        <f>INDEX(VNFs!C:C,MATCH(C108,VNFs!A:A,0))</f>
        <v>DSC01</v>
      </c>
      <c r="L108" s="9" t="str">
        <f t="shared" si="3"/>
        <v>LRY</v>
      </c>
      <c r="M108" s="8">
        <f t="shared" si="2"/>
        <v>11</v>
      </c>
      <c r="N108" s="8">
        <f>MATCH(J108,Limits!A:A,0)</f>
        <v>8</v>
      </c>
      <c r="O108" s="8" t="str">
        <f>IF(M108&lt;=INDEX(Limits!C:C,VMs!N108),"OK","NOK")</f>
        <v>OK</v>
      </c>
      <c r="P108" s="8" t="str">
        <f>IF(M108&gt;=INDEX(Limits!B:B,VMs!N108),"OK","NOK")</f>
        <v>OK</v>
      </c>
    </row>
    <row r="109" spans="1:16" hidden="1" x14ac:dyDescent="0.25">
      <c r="A109" t="s">
        <v>222</v>
      </c>
      <c r="B109" t="s">
        <v>204</v>
      </c>
      <c r="C109" t="s">
        <v>363</v>
      </c>
      <c r="D109" t="s">
        <v>144</v>
      </c>
      <c r="E109" t="s">
        <v>8</v>
      </c>
      <c r="F109">
        <f>INDEX(Flavor_Types!A:A,MATCH(I109,Flavor_Types!B:B,0))</f>
        <v>14</v>
      </c>
      <c r="G109"/>
      <c r="H109"/>
      <c r="I109">
        <v>12</v>
      </c>
      <c r="J109" s="9" t="str">
        <f>INDEX(VNFs!B:B,MATCH(C109,VNFs!A:A,0))</f>
        <v>DSC_PL</v>
      </c>
      <c r="K109" s="9" t="str">
        <f>INDEX(VNFs!C:C,MATCH(C109,VNFs!A:A,0))</f>
        <v>DSC01</v>
      </c>
      <c r="L109" s="9" t="str">
        <f t="shared" si="3"/>
        <v>LRY</v>
      </c>
      <c r="M109" s="8">
        <f t="shared" si="2"/>
        <v>11</v>
      </c>
      <c r="N109" s="8">
        <f>MATCH(J109,Limits!A:A,0)</f>
        <v>8</v>
      </c>
      <c r="O109" s="8" t="str">
        <f>IF(M109&lt;=INDEX(Limits!C:C,VMs!N109),"OK","NOK")</f>
        <v>OK</v>
      </c>
      <c r="P109" s="8" t="str">
        <f>IF(M109&gt;=INDEX(Limits!B:B,VMs!N109),"OK","NOK")</f>
        <v>OK</v>
      </c>
    </row>
    <row r="110" spans="1:16" hidden="1" x14ac:dyDescent="0.25">
      <c r="A110" t="s">
        <v>222</v>
      </c>
      <c r="B110" t="s">
        <v>204</v>
      </c>
      <c r="C110" t="s">
        <v>364</v>
      </c>
      <c r="D110" t="s">
        <v>151</v>
      </c>
      <c r="E110" t="s">
        <v>8</v>
      </c>
      <c r="F110">
        <f>INDEX(Flavor_Types!A:A,MATCH(I110,Flavor_Types!B:B,0))</f>
        <v>14</v>
      </c>
      <c r="G110"/>
      <c r="H110"/>
      <c r="I110">
        <v>12</v>
      </c>
      <c r="J110" s="9" t="str">
        <f>INDEX(VNFs!B:B,MATCH(C110,VNFs!A:A,0))</f>
        <v>DSC_PL</v>
      </c>
      <c r="K110" s="9" t="str">
        <f>INDEX(VNFs!C:C,MATCH(C110,VNFs!A:A,0))</f>
        <v>DSC01</v>
      </c>
      <c r="L110" s="9" t="str">
        <f t="shared" si="3"/>
        <v>LRY</v>
      </c>
      <c r="M110" s="8">
        <f t="shared" si="2"/>
        <v>11</v>
      </c>
      <c r="N110" s="8">
        <f>MATCH(J110,Limits!A:A,0)</f>
        <v>8</v>
      </c>
      <c r="O110" s="8" t="str">
        <f>IF(M110&lt;=INDEX(Limits!C:C,VMs!N110),"OK","NOK")</f>
        <v>OK</v>
      </c>
      <c r="P110" s="8" t="str">
        <f>IF(M110&gt;=INDEX(Limits!B:B,VMs!N110),"OK","NOK")</f>
        <v>OK</v>
      </c>
    </row>
    <row r="111" spans="1:16" hidden="1" x14ac:dyDescent="0.25">
      <c r="A111" t="s">
        <v>222</v>
      </c>
      <c r="B111" t="s">
        <v>204</v>
      </c>
      <c r="C111" t="s">
        <v>365</v>
      </c>
      <c r="D111" t="s">
        <v>167</v>
      </c>
      <c r="E111" t="s">
        <v>8</v>
      </c>
      <c r="F111">
        <f>INDEX(Flavor_Types!A:A,MATCH(I111,Flavor_Types!B:B,0))</f>
        <v>14</v>
      </c>
      <c r="G111"/>
      <c r="H111"/>
      <c r="I111">
        <v>12</v>
      </c>
      <c r="J111" s="9" t="str">
        <f>INDEX(VNFs!B:B,MATCH(C111,VNFs!A:A,0))</f>
        <v>DSC_PL</v>
      </c>
      <c r="K111" s="9" t="str">
        <f>INDEX(VNFs!C:C,MATCH(C111,VNFs!A:A,0))</f>
        <v>DSC01</v>
      </c>
      <c r="L111" s="9" t="str">
        <f t="shared" si="3"/>
        <v>LRY</v>
      </c>
      <c r="M111" s="8">
        <f t="shared" si="2"/>
        <v>11</v>
      </c>
      <c r="N111" s="8">
        <f>MATCH(J111,Limits!A:A,0)</f>
        <v>8</v>
      </c>
      <c r="O111" s="8" t="str">
        <f>IF(M111&lt;=INDEX(Limits!C:C,VMs!N111),"OK","NOK")</f>
        <v>OK</v>
      </c>
      <c r="P111" s="8" t="str">
        <f>IF(M111&gt;=INDEX(Limits!B:B,VMs!N111),"OK","NOK")</f>
        <v>OK</v>
      </c>
    </row>
    <row r="112" spans="1:16" hidden="1" x14ac:dyDescent="0.25">
      <c r="A112" t="s">
        <v>222</v>
      </c>
      <c r="B112" t="s">
        <v>204</v>
      </c>
      <c r="C112" t="s">
        <v>366</v>
      </c>
      <c r="D112" t="s">
        <v>185</v>
      </c>
      <c r="E112" t="s">
        <v>8</v>
      </c>
      <c r="F112">
        <f>INDEX(Flavor_Types!A:A,MATCH(I112,Flavor_Types!B:B,0))</f>
        <v>14</v>
      </c>
      <c r="G112"/>
      <c r="H112"/>
      <c r="I112">
        <v>12</v>
      </c>
      <c r="J112" s="9" t="str">
        <f>INDEX(VNFs!B:B,MATCH(C112,VNFs!A:A,0))</f>
        <v>DSC_PL</v>
      </c>
      <c r="K112" s="9" t="str">
        <f>INDEX(VNFs!C:C,MATCH(C112,VNFs!A:A,0))</f>
        <v>DSC01</v>
      </c>
      <c r="L112" s="9" t="str">
        <f t="shared" si="3"/>
        <v>LRY</v>
      </c>
      <c r="M112" s="8">
        <f t="shared" si="2"/>
        <v>11</v>
      </c>
      <c r="N112" s="8">
        <f>MATCH(J112,Limits!A:A,0)</f>
        <v>8</v>
      </c>
      <c r="O112" s="8" t="str">
        <f>IF(M112&lt;=INDEX(Limits!C:C,VMs!N112),"OK","NOK")</f>
        <v>OK</v>
      </c>
      <c r="P112" s="8" t="str">
        <f>IF(M112&gt;=INDEX(Limits!B:B,VMs!N112),"OK","NOK")</f>
        <v>OK</v>
      </c>
    </row>
    <row r="113" spans="1:16" hidden="1" x14ac:dyDescent="0.25">
      <c r="A113" t="s">
        <v>222</v>
      </c>
      <c r="B113" t="s">
        <v>204</v>
      </c>
      <c r="C113" t="s">
        <v>367</v>
      </c>
      <c r="D113" t="s">
        <v>151</v>
      </c>
      <c r="E113" t="s">
        <v>8</v>
      </c>
      <c r="F113">
        <f>INDEX(Flavor_Types!A:A,MATCH(I113,Flavor_Types!B:B,0))</f>
        <v>5</v>
      </c>
      <c r="G113"/>
      <c r="H113"/>
      <c r="I113">
        <v>6</v>
      </c>
      <c r="J113" s="9" t="str">
        <f>INDEX(VNFs!B:B,MATCH(C113,VNFs!A:A,0))</f>
        <v>DSC_SC</v>
      </c>
      <c r="K113" s="9" t="str">
        <f>INDEX(VNFs!C:C,MATCH(C113,VNFs!A:A,0))</f>
        <v>DSC01</v>
      </c>
      <c r="L113" s="9" t="str">
        <f t="shared" si="3"/>
        <v>LRY</v>
      </c>
      <c r="M113" s="8">
        <f t="shared" si="2"/>
        <v>2</v>
      </c>
      <c r="N113" s="8">
        <f>MATCH(J113,Limits!A:A,0)</f>
        <v>9</v>
      </c>
      <c r="O113" s="8" t="str">
        <f>IF(M113&lt;=INDEX(Limits!C:C,VMs!N113),"OK","NOK")</f>
        <v>OK</v>
      </c>
      <c r="P113" s="8" t="str">
        <f>IF(M113&gt;=INDEX(Limits!B:B,VMs!N113),"OK","NOK")</f>
        <v>OK</v>
      </c>
    </row>
    <row r="114" spans="1:16" hidden="1" x14ac:dyDescent="0.25">
      <c r="A114" t="s">
        <v>222</v>
      </c>
      <c r="B114" t="s">
        <v>204</v>
      </c>
      <c r="C114" t="s">
        <v>368</v>
      </c>
      <c r="D114" t="s">
        <v>167</v>
      </c>
      <c r="E114" t="s">
        <v>8</v>
      </c>
      <c r="F114">
        <f>INDEX(Flavor_Types!A:A,MATCH(I114,Flavor_Types!B:B,0))</f>
        <v>5</v>
      </c>
      <c r="G114"/>
      <c r="H114"/>
      <c r="I114">
        <v>6</v>
      </c>
      <c r="J114" s="9" t="str">
        <f>INDEX(VNFs!B:B,MATCH(C114,VNFs!A:A,0))</f>
        <v>DSC_SC</v>
      </c>
      <c r="K114" s="9" t="str">
        <f>INDEX(VNFs!C:C,MATCH(C114,VNFs!A:A,0))</f>
        <v>DSC01</v>
      </c>
      <c r="L114" s="9" t="str">
        <f t="shared" si="3"/>
        <v>LRY</v>
      </c>
      <c r="M114" s="8">
        <f t="shared" si="2"/>
        <v>2</v>
      </c>
      <c r="N114" s="8">
        <f>MATCH(J114,Limits!A:A,0)</f>
        <v>9</v>
      </c>
      <c r="O114" s="8" t="str">
        <f>IF(M114&lt;=INDEX(Limits!C:C,VMs!N114),"OK","NOK")</f>
        <v>OK</v>
      </c>
      <c r="P114" s="8" t="str">
        <f>IF(M114&gt;=INDEX(Limits!B:B,VMs!N114),"OK","NOK")</f>
        <v>OK</v>
      </c>
    </row>
    <row r="115" spans="1:16" hidden="1" x14ac:dyDescent="0.25">
      <c r="A115" t="s">
        <v>222</v>
      </c>
      <c r="B115" t="s">
        <v>204</v>
      </c>
      <c r="C115" t="s">
        <v>369</v>
      </c>
      <c r="D115" t="s">
        <v>185</v>
      </c>
      <c r="E115" t="s">
        <v>8</v>
      </c>
      <c r="F115">
        <f>INDEX(Flavor_Types!A:A,MATCH(I115,Flavor_Types!B:B,0))</f>
        <v>1</v>
      </c>
      <c r="G115"/>
      <c r="H115"/>
      <c r="I115">
        <v>4</v>
      </c>
      <c r="J115" s="9" t="str">
        <f>INDEX(VNFs!B:B,MATCH(C115,VNFs!A:A,0))</f>
        <v>EPGC_VRP</v>
      </c>
      <c r="K115" s="9" t="str">
        <f>INDEX(VNFs!C:C,MATCH(C115,VNFs!A:A,0))</f>
        <v>EPG01</v>
      </c>
      <c r="L115" s="9" t="str">
        <f t="shared" si="3"/>
        <v>LRY</v>
      </c>
      <c r="M115" s="8">
        <f t="shared" si="2"/>
        <v>2</v>
      </c>
      <c r="N115" s="8">
        <f>MATCH(J115,Limits!A:A,0)</f>
        <v>15</v>
      </c>
      <c r="O115" s="8" t="str">
        <f>IF(M115&lt;=INDEX(Limits!C:C,VMs!N115),"OK","NOK")</f>
        <v>OK</v>
      </c>
      <c r="P115" s="8" t="str">
        <f>IF(M115&gt;=INDEX(Limits!B:B,VMs!N115),"OK","NOK")</f>
        <v>OK</v>
      </c>
    </row>
    <row r="116" spans="1:16" hidden="1" x14ac:dyDescent="0.25">
      <c r="A116" t="s">
        <v>222</v>
      </c>
      <c r="B116" t="s">
        <v>204</v>
      </c>
      <c r="C116" t="s">
        <v>370</v>
      </c>
      <c r="D116" t="s">
        <v>144</v>
      </c>
      <c r="E116" t="s">
        <v>8</v>
      </c>
      <c r="F116">
        <f>INDEX(Flavor_Types!A:A,MATCH(I116,Flavor_Types!B:B,0))</f>
        <v>1</v>
      </c>
      <c r="G116"/>
      <c r="H116"/>
      <c r="I116">
        <v>4</v>
      </c>
      <c r="J116" s="9" t="str">
        <f>INDEX(VNFs!B:B,MATCH(C116,VNFs!A:A,0))</f>
        <v>EPGC_VRP</v>
      </c>
      <c r="K116" s="9" t="str">
        <f>INDEX(VNFs!C:C,MATCH(C116,VNFs!A:A,0))</f>
        <v>EPG01</v>
      </c>
      <c r="L116" s="9" t="str">
        <f t="shared" si="3"/>
        <v>LRY</v>
      </c>
      <c r="M116" s="8">
        <f t="shared" si="2"/>
        <v>2</v>
      </c>
      <c r="N116" s="8">
        <f>MATCH(J116,Limits!A:A,0)</f>
        <v>15</v>
      </c>
      <c r="O116" s="8" t="str">
        <f>IF(M116&lt;=INDEX(Limits!C:C,VMs!N116),"OK","NOK")</f>
        <v>OK</v>
      </c>
      <c r="P116" s="8" t="str">
        <f>IF(M116&gt;=INDEX(Limits!B:B,VMs!N116),"OK","NOK")</f>
        <v>OK</v>
      </c>
    </row>
    <row r="117" spans="1:16" hidden="1" x14ac:dyDescent="0.25">
      <c r="A117" t="s">
        <v>222</v>
      </c>
      <c r="B117" t="s">
        <v>204</v>
      </c>
      <c r="C117" t="s">
        <v>371</v>
      </c>
      <c r="D117" t="s">
        <v>141</v>
      </c>
      <c r="E117" t="s">
        <v>8</v>
      </c>
      <c r="F117">
        <f>INDEX(Flavor_Types!A:A,MATCH(I117,Flavor_Types!B:B,0))</f>
        <v>27</v>
      </c>
      <c r="G117"/>
      <c r="H117"/>
      <c r="I117">
        <v>24</v>
      </c>
      <c r="J117" s="9" t="str">
        <f>INDEX(VNFs!B:B,MATCH(C117,VNFs!A:A,0))</f>
        <v>EPGC_VSFO_CP</v>
      </c>
      <c r="K117" s="9" t="str">
        <f>INDEX(VNFs!C:C,MATCH(C117,VNFs!A:A,0))</f>
        <v>EPG01</v>
      </c>
      <c r="L117" s="9" t="str">
        <f t="shared" si="3"/>
        <v>LRY</v>
      </c>
      <c r="M117" s="8">
        <f t="shared" si="2"/>
        <v>4</v>
      </c>
      <c r="N117" s="8">
        <f>MATCH(J117,Limits!A:A,0)</f>
        <v>14</v>
      </c>
      <c r="O117" s="8" t="str">
        <f>IF(M117&lt;=INDEX(Limits!C:C,VMs!N117),"OK","NOK")</f>
        <v>OK</v>
      </c>
      <c r="P117" s="8" t="str">
        <f>IF(M117&gt;=INDEX(Limits!B:B,VMs!N117),"OK","NOK")</f>
        <v>OK</v>
      </c>
    </row>
    <row r="118" spans="1:16" hidden="1" x14ac:dyDescent="0.25">
      <c r="A118" t="s">
        <v>222</v>
      </c>
      <c r="B118" t="s">
        <v>204</v>
      </c>
      <c r="C118" t="s">
        <v>372</v>
      </c>
      <c r="D118" t="s">
        <v>139</v>
      </c>
      <c r="E118" t="s">
        <v>8</v>
      </c>
      <c r="F118">
        <f>INDEX(Flavor_Types!A:A,MATCH(I118,Flavor_Types!B:B,0))</f>
        <v>27</v>
      </c>
      <c r="G118"/>
      <c r="H118"/>
      <c r="I118">
        <v>24</v>
      </c>
      <c r="J118" s="9" t="str">
        <f>INDEX(VNFs!B:B,MATCH(C118,VNFs!A:A,0))</f>
        <v>EPGC_VSFO_CP</v>
      </c>
      <c r="K118" s="9" t="str">
        <f>INDEX(VNFs!C:C,MATCH(C118,VNFs!A:A,0))</f>
        <v>EPG01</v>
      </c>
      <c r="L118" s="9" t="str">
        <f t="shared" si="3"/>
        <v>LRY</v>
      </c>
      <c r="M118" s="8">
        <f t="shared" si="2"/>
        <v>4</v>
      </c>
      <c r="N118" s="8">
        <f>MATCH(J118,Limits!A:A,0)</f>
        <v>14</v>
      </c>
      <c r="O118" s="8" t="str">
        <f>IF(M118&lt;=INDEX(Limits!C:C,VMs!N118),"OK","NOK")</f>
        <v>OK</v>
      </c>
      <c r="P118" s="8" t="str">
        <f>IF(M118&gt;=INDEX(Limits!B:B,VMs!N118),"OK","NOK")</f>
        <v>OK</v>
      </c>
    </row>
    <row r="119" spans="1:16" hidden="1" x14ac:dyDescent="0.25">
      <c r="A119" t="s">
        <v>222</v>
      </c>
      <c r="B119" t="s">
        <v>204</v>
      </c>
      <c r="C119" t="s">
        <v>373</v>
      </c>
      <c r="D119" t="s">
        <v>187</v>
      </c>
      <c r="E119" t="s">
        <v>8</v>
      </c>
      <c r="F119">
        <f>INDEX(Flavor_Types!A:A,MATCH(I119,Flavor_Types!B:B,0))</f>
        <v>27</v>
      </c>
      <c r="G119"/>
      <c r="H119"/>
      <c r="I119">
        <v>24</v>
      </c>
      <c r="J119" s="9" t="str">
        <f>INDEX(VNFs!B:B,MATCH(C119,VNFs!A:A,0))</f>
        <v>EPGC_VSFO_CP</v>
      </c>
      <c r="K119" s="9" t="str">
        <f>INDEX(VNFs!C:C,MATCH(C119,VNFs!A:A,0))</f>
        <v>EPG01</v>
      </c>
      <c r="L119" s="9" t="str">
        <f t="shared" si="3"/>
        <v>LRY</v>
      </c>
      <c r="M119" s="8">
        <f t="shared" si="2"/>
        <v>4</v>
      </c>
      <c r="N119" s="8">
        <f>MATCH(J119,Limits!A:A,0)</f>
        <v>14</v>
      </c>
      <c r="O119" s="8" t="str">
        <f>IF(M119&lt;=INDEX(Limits!C:C,VMs!N119),"OK","NOK")</f>
        <v>OK</v>
      </c>
      <c r="P119" s="8" t="str">
        <f>IF(M119&gt;=INDEX(Limits!B:B,VMs!N119),"OK","NOK")</f>
        <v>OK</v>
      </c>
    </row>
    <row r="120" spans="1:16" hidden="1" x14ac:dyDescent="0.25">
      <c r="A120" t="s">
        <v>222</v>
      </c>
      <c r="B120" t="s">
        <v>204</v>
      </c>
      <c r="C120" t="s">
        <v>374</v>
      </c>
      <c r="D120" t="s">
        <v>183</v>
      </c>
      <c r="E120" t="s">
        <v>8</v>
      </c>
      <c r="F120">
        <f>INDEX(Flavor_Types!A:A,MATCH(I120,Flavor_Types!B:B,0))</f>
        <v>27</v>
      </c>
      <c r="G120"/>
      <c r="H120"/>
      <c r="I120">
        <v>24</v>
      </c>
      <c r="J120" s="9" t="str">
        <f>INDEX(VNFs!B:B,MATCH(C120,VNFs!A:A,0))</f>
        <v>EPGC_VSFO_CP</v>
      </c>
      <c r="K120" s="9" t="str">
        <f>INDEX(VNFs!C:C,MATCH(C120,VNFs!A:A,0))</f>
        <v>EPG01</v>
      </c>
      <c r="L120" s="9" t="str">
        <f t="shared" si="3"/>
        <v>LRY</v>
      </c>
      <c r="M120" s="8">
        <f t="shared" si="2"/>
        <v>4</v>
      </c>
      <c r="N120" s="8">
        <f>MATCH(J120,Limits!A:A,0)</f>
        <v>14</v>
      </c>
      <c r="O120" s="8" t="str">
        <f>IF(M120&lt;=INDEX(Limits!C:C,VMs!N120),"OK","NOK")</f>
        <v>OK</v>
      </c>
      <c r="P120" s="8" t="str">
        <f>IF(M120&gt;=INDEX(Limits!B:B,VMs!N120),"OK","NOK")</f>
        <v>OK</v>
      </c>
    </row>
    <row r="121" spans="1:16" hidden="1" x14ac:dyDescent="0.25">
      <c r="A121" t="s">
        <v>222</v>
      </c>
      <c r="B121" t="s">
        <v>204</v>
      </c>
      <c r="C121" t="s">
        <v>375</v>
      </c>
      <c r="D121" t="s">
        <v>128</v>
      </c>
      <c r="E121" t="s">
        <v>8</v>
      </c>
      <c r="F121">
        <f>INDEX(Flavor_Types!A:A,MATCH(I121,Flavor_Types!B:B,0))</f>
        <v>1</v>
      </c>
      <c r="G121"/>
      <c r="H121"/>
      <c r="I121">
        <v>4</v>
      </c>
      <c r="J121" s="9" t="str">
        <f>INDEX(VNFs!B:B,MATCH(C121,VNFs!A:A,0))</f>
        <v>EPGU_VRP</v>
      </c>
      <c r="K121" s="9" t="str">
        <f>INDEX(VNFs!C:C,MATCH(C121,VNFs!A:A,0))</f>
        <v>EPG01</v>
      </c>
      <c r="L121" s="9" t="str">
        <f t="shared" si="3"/>
        <v>LRY</v>
      </c>
      <c r="M121" s="8">
        <f t="shared" si="2"/>
        <v>2</v>
      </c>
      <c r="N121" s="8">
        <f>MATCH(J121,Limits!A:A,0)</f>
        <v>12</v>
      </c>
      <c r="O121" s="8" t="str">
        <f>IF(M121&lt;=INDEX(Limits!C:C,VMs!N121),"OK","NOK")</f>
        <v>OK</v>
      </c>
      <c r="P121" s="8" t="str">
        <f>IF(M121&gt;=INDEX(Limits!B:B,VMs!N121),"OK","NOK")</f>
        <v>OK</v>
      </c>
    </row>
    <row r="122" spans="1:16" hidden="1" x14ac:dyDescent="0.25">
      <c r="A122" t="s">
        <v>222</v>
      </c>
      <c r="B122" t="s">
        <v>204</v>
      </c>
      <c r="C122" t="s">
        <v>376</v>
      </c>
      <c r="D122" t="s">
        <v>174</v>
      </c>
      <c r="E122" t="s">
        <v>8</v>
      </c>
      <c r="F122">
        <f>INDEX(Flavor_Types!A:A,MATCH(I122,Flavor_Types!B:B,0))</f>
        <v>1</v>
      </c>
      <c r="G122"/>
      <c r="H122"/>
      <c r="I122">
        <v>4</v>
      </c>
      <c r="J122" s="9" t="str">
        <f>INDEX(VNFs!B:B,MATCH(C122,VNFs!A:A,0))</f>
        <v>EPGU_VRP</v>
      </c>
      <c r="K122" s="9" t="str">
        <f>INDEX(VNFs!C:C,MATCH(C122,VNFs!A:A,0))</f>
        <v>EPG01</v>
      </c>
      <c r="L122" s="9" t="str">
        <f t="shared" si="3"/>
        <v>LRY</v>
      </c>
      <c r="M122" s="8">
        <f t="shared" si="2"/>
        <v>2</v>
      </c>
      <c r="N122" s="8">
        <f>MATCH(J122,Limits!A:A,0)</f>
        <v>12</v>
      </c>
      <c r="O122" s="8" t="str">
        <f>IF(M122&lt;=INDEX(Limits!C:C,VMs!N122),"OK","NOK")</f>
        <v>OK</v>
      </c>
      <c r="P122" s="8" t="str">
        <f>IF(M122&gt;=INDEX(Limits!B:B,VMs!N122),"OK","NOK")</f>
        <v>OK</v>
      </c>
    </row>
    <row r="123" spans="1:16" hidden="1" x14ac:dyDescent="0.25">
      <c r="A123" t="s">
        <v>222</v>
      </c>
      <c r="B123" t="s">
        <v>204</v>
      </c>
      <c r="C123" t="s">
        <v>377</v>
      </c>
      <c r="D123" t="s">
        <v>171</v>
      </c>
      <c r="E123" t="s">
        <v>6</v>
      </c>
      <c r="F123">
        <f>INDEX(Flavor_Types!A:A,MATCH(I123,Flavor_Types!B:B,0))</f>
        <v>28</v>
      </c>
      <c r="G123"/>
      <c r="H123"/>
      <c r="I123">
        <v>32</v>
      </c>
      <c r="J123" s="9" t="str">
        <f>INDEX(VNFs!B:B,MATCH(C123,VNFs!A:A,0))</f>
        <v>EPGU_VSFO_PP</v>
      </c>
      <c r="K123" s="9" t="str">
        <f>INDEX(VNFs!C:C,MATCH(C123,VNFs!A:A,0))</f>
        <v>EPG01</v>
      </c>
      <c r="L123" s="9" t="str">
        <f t="shared" si="3"/>
        <v>LRY</v>
      </c>
      <c r="M123" s="8">
        <f t="shared" si="2"/>
        <v>17</v>
      </c>
      <c r="N123" s="8">
        <f>MATCH(J123,Limits!A:A,0)</f>
        <v>13</v>
      </c>
      <c r="O123" s="8" t="str">
        <f>IF(M123&lt;=INDEX(Limits!C:C,VMs!N123),"OK","NOK")</f>
        <v>OK</v>
      </c>
      <c r="P123" s="8" t="str">
        <f>IF(M123&gt;=INDEX(Limits!B:B,VMs!N123),"OK","NOK")</f>
        <v>OK</v>
      </c>
    </row>
    <row r="124" spans="1:16" hidden="1" x14ac:dyDescent="0.25">
      <c r="A124" t="s">
        <v>222</v>
      </c>
      <c r="B124" t="s">
        <v>204</v>
      </c>
      <c r="C124" t="s">
        <v>378</v>
      </c>
      <c r="D124" t="s">
        <v>124</v>
      </c>
      <c r="E124" t="s">
        <v>6</v>
      </c>
      <c r="F124">
        <f>INDEX(Flavor_Types!A:A,MATCH(I124,Flavor_Types!B:B,0))</f>
        <v>28</v>
      </c>
      <c r="G124"/>
      <c r="H124"/>
      <c r="I124">
        <v>32</v>
      </c>
      <c r="J124" s="9" t="str">
        <f>INDEX(VNFs!B:B,MATCH(C124,VNFs!A:A,0))</f>
        <v>EPGU_VSFO_PP</v>
      </c>
      <c r="K124" s="9" t="str">
        <f>INDEX(VNFs!C:C,MATCH(C124,VNFs!A:A,0))</f>
        <v>EPG01</v>
      </c>
      <c r="L124" s="9" t="str">
        <f t="shared" si="3"/>
        <v>LRY</v>
      </c>
      <c r="M124" s="8">
        <f t="shared" si="2"/>
        <v>17</v>
      </c>
      <c r="N124" s="8">
        <f>MATCH(J124,Limits!A:A,0)</f>
        <v>13</v>
      </c>
      <c r="O124" s="8" t="str">
        <f>IF(M124&lt;=INDEX(Limits!C:C,VMs!N124),"OK","NOK")</f>
        <v>OK</v>
      </c>
      <c r="P124" s="8" t="str">
        <f>IF(M124&gt;=INDEX(Limits!B:B,VMs!N124),"OK","NOK")</f>
        <v>OK</v>
      </c>
    </row>
    <row r="125" spans="1:16" hidden="1" x14ac:dyDescent="0.25">
      <c r="A125" t="s">
        <v>222</v>
      </c>
      <c r="B125" t="s">
        <v>204</v>
      </c>
      <c r="C125" t="s">
        <v>379</v>
      </c>
      <c r="D125" t="s">
        <v>152</v>
      </c>
      <c r="E125" t="s">
        <v>6</v>
      </c>
      <c r="F125">
        <f>INDEX(Flavor_Types!A:A,MATCH(I125,Flavor_Types!B:B,0))</f>
        <v>28</v>
      </c>
      <c r="G125"/>
      <c r="H125"/>
      <c r="I125">
        <v>32</v>
      </c>
      <c r="J125" s="9" t="str">
        <f>INDEX(VNFs!B:B,MATCH(C125,VNFs!A:A,0))</f>
        <v>EPGU_VSFO_PP</v>
      </c>
      <c r="K125" s="9" t="str">
        <f>INDEX(VNFs!C:C,MATCH(C125,VNFs!A:A,0))</f>
        <v>EPG01</v>
      </c>
      <c r="L125" s="9" t="str">
        <f t="shared" si="3"/>
        <v>LRY</v>
      </c>
      <c r="M125" s="8">
        <f t="shared" si="2"/>
        <v>17</v>
      </c>
      <c r="N125" s="8">
        <f>MATCH(J125,Limits!A:A,0)</f>
        <v>13</v>
      </c>
      <c r="O125" s="8" t="str">
        <f>IF(M125&lt;=INDEX(Limits!C:C,VMs!N125),"OK","NOK")</f>
        <v>OK</v>
      </c>
      <c r="P125" s="8" t="str">
        <f>IF(M125&gt;=INDEX(Limits!B:B,VMs!N125),"OK","NOK")</f>
        <v>OK</v>
      </c>
    </row>
    <row r="126" spans="1:16" hidden="1" x14ac:dyDescent="0.25">
      <c r="A126" t="s">
        <v>222</v>
      </c>
      <c r="B126" t="s">
        <v>204</v>
      </c>
      <c r="C126" t="s">
        <v>754</v>
      </c>
      <c r="D126" t="s">
        <v>154</v>
      </c>
      <c r="E126" t="s">
        <v>6</v>
      </c>
      <c r="F126">
        <f>INDEX(Flavor_Types!A:A,MATCH(I126,Flavor_Types!B:B,0))</f>
        <v>28</v>
      </c>
      <c r="G126"/>
      <c r="H126"/>
      <c r="I126">
        <v>32</v>
      </c>
      <c r="J126" s="9" t="str">
        <f>INDEX(VNFs!B:B,MATCH(C126,VNFs!A:A,0))</f>
        <v>EPGU_VSFO_PP</v>
      </c>
      <c r="K126" s="9" t="str">
        <f>INDEX(VNFs!C:C,MATCH(C126,VNFs!A:A,0))</f>
        <v>EPG01</v>
      </c>
      <c r="L126" s="9" t="str">
        <f t="shared" si="3"/>
        <v>LRY</v>
      </c>
      <c r="M126" s="8">
        <f t="shared" si="2"/>
        <v>17</v>
      </c>
      <c r="N126" s="8">
        <f>MATCH(J126,Limits!A:A,0)</f>
        <v>13</v>
      </c>
      <c r="O126" s="8" t="str">
        <f>IF(M126&lt;=INDEX(Limits!C:C,VMs!N126),"OK","NOK")</f>
        <v>OK</v>
      </c>
      <c r="P126" s="8" t="str">
        <f>IF(M126&gt;=INDEX(Limits!B:B,VMs!N126),"OK","NOK")</f>
        <v>OK</v>
      </c>
    </row>
    <row r="127" spans="1:16" hidden="1" x14ac:dyDescent="0.25">
      <c r="A127" t="s">
        <v>222</v>
      </c>
      <c r="B127" t="s">
        <v>204</v>
      </c>
      <c r="C127" t="s">
        <v>755</v>
      </c>
      <c r="D127" t="s">
        <v>156</v>
      </c>
      <c r="E127" t="s">
        <v>6</v>
      </c>
      <c r="F127">
        <f>INDEX(Flavor_Types!A:A,MATCH(I127,Flavor_Types!B:B,0))</f>
        <v>28</v>
      </c>
      <c r="G127"/>
      <c r="H127"/>
      <c r="I127">
        <v>32</v>
      </c>
      <c r="J127" s="9" t="str">
        <f>INDEX(VNFs!B:B,MATCH(C127,VNFs!A:A,0))</f>
        <v>EPGU_VSFO_PP</v>
      </c>
      <c r="K127" s="9" t="str">
        <f>INDEX(VNFs!C:C,MATCH(C127,VNFs!A:A,0))</f>
        <v>EPG01</v>
      </c>
      <c r="L127" s="9" t="str">
        <f t="shared" si="3"/>
        <v>LRY</v>
      </c>
      <c r="M127" s="8">
        <f t="shared" si="2"/>
        <v>17</v>
      </c>
      <c r="N127" s="8">
        <f>MATCH(J127,Limits!A:A,0)</f>
        <v>13</v>
      </c>
      <c r="O127" s="8" t="str">
        <f>IF(M127&lt;=INDEX(Limits!C:C,VMs!N127),"OK","NOK")</f>
        <v>OK</v>
      </c>
      <c r="P127" s="8" t="str">
        <f>IF(M127&gt;=INDEX(Limits!B:B,VMs!N127),"OK","NOK")</f>
        <v>OK</v>
      </c>
    </row>
    <row r="128" spans="1:16" hidden="1" x14ac:dyDescent="0.25">
      <c r="A128" t="s">
        <v>222</v>
      </c>
      <c r="B128" t="s">
        <v>204</v>
      </c>
      <c r="C128" t="s">
        <v>756</v>
      </c>
      <c r="D128" t="s">
        <v>130</v>
      </c>
      <c r="E128" t="s">
        <v>6</v>
      </c>
      <c r="F128">
        <f>INDEX(Flavor_Types!A:A,MATCH(I128,Flavor_Types!B:B,0))</f>
        <v>28</v>
      </c>
      <c r="G128"/>
      <c r="H128"/>
      <c r="I128">
        <v>32</v>
      </c>
      <c r="J128" s="9" t="str">
        <f>INDEX(VNFs!B:B,MATCH(C128,VNFs!A:A,0))</f>
        <v>EPGU_VSFO_PP</v>
      </c>
      <c r="K128" s="9" t="str">
        <f>INDEX(VNFs!C:C,MATCH(C128,VNFs!A:A,0))</f>
        <v>EPG01</v>
      </c>
      <c r="L128" s="9" t="str">
        <f t="shared" si="3"/>
        <v>LRY</v>
      </c>
      <c r="M128" s="8">
        <f t="shared" si="2"/>
        <v>17</v>
      </c>
      <c r="N128" s="8">
        <f>MATCH(J128,Limits!A:A,0)</f>
        <v>13</v>
      </c>
      <c r="O128" s="8" t="str">
        <f>IF(M128&lt;=INDEX(Limits!C:C,VMs!N128),"OK","NOK")</f>
        <v>OK</v>
      </c>
      <c r="P128" s="8" t="str">
        <f>IF(M128&gt;=INDEX(Limits!B:B,VMs!N128),"OK","NOK")</f>
        <v>OK</v>
      </c>
    </row>
    <row r="129" spans="1:16" hidden="1" x14ac:dyDescent="0.25">
      <c r="A129" t="s">
        <v>222</v>
      </c>
      <c r="B129" t="s">
        <v>204</v>
      </c>
      <c r="C129" t="s">
        <v>757</v>
      </c>
      <c r="D129" t="s">
        <v>131</v>
      </c>
      <c r="E129" t="s">
        <v>6</v>
      </c>
      <c r="F129">
        <f>INDEX(Flavor_Types!A:A,MATCH(I129,Flavor_Types!B:B,0))</f>
        <v>28</v>
      </c>
      <c r="G129"/>
      <c r="H129"/>
      <c r="I129">
        <v>32</v>
      </c>
      <c r="J129" s="9" t="str">
        <f>INDEX(VNFs!B:B,MATCH(C129,VNFs!A:A,0))</f>
        <v>EPGU_VSFO_PP</v>
      </c>
      <c r="K129" s="9" t="str">
        <f>INDEX(VNFs!C:C,MATCH(C129,VNFs!A:A,0))</f>
        <v>EPG01</v>
      </c>
      <c r="L129" s="9" t="str">
        <f t="shared" si="3"/>
        <v>LRY</v>
      </c>
      <c r="M129" s="8">
        <f t="shared" si="2"/>
        <v>17</v>
      </c>
      <c r="N129" s="8">
        <f>MATCH(J129,Limits!A:A,0)</f>
        <v>13</v>
      </c>
      <c r="O129" s="8" t="str">
        <f>IF(M129&lt;=INDEX(Limits!C:C,VMs!N129),"OK","NOK")</f>
        <v>OK</v>
      </c>
      <c r="P129" s="8" t="str">
        <f>IF(M129&gt;=INDEX(Limits!B:B,VMs!N129),"OK","NOK")</f>
        <v>OK</v>
      </c>
    </row>
    <row r="130" spans="1:16" hidden="1" x14ac:dyDescent="0.25">
      <c r="A130" t="s">
        <v>222</v>
      </c>
      <c r="B130" t="s">
        <v>204</v>
      </c>
      <c r="C130" t="s">
        <v>758</v>
      </c>
      <c r="D130" t="s">
        <v>150</v>
      </c>
      <c r="E130" t="s">
        <v>6</v>
      </c>
      <c r="F130">
        <f>INDEX(Flavor_Types!A:A,MATCH(I130,Flavor_Types!B:B,0))</f>
        <v>28</v>
      </c>
      <c r="G130"/>
      <c r="H130"/>
      <c r="I130">
        <v>32</v>
      </c>
      <c r="J130" s="9" t="str">
        <f>INDEX(VNFs!B:B,MATCH(C130,VNFs!A:A,0))</f>
        <v>EPGU_VSFO_PP</v>
      </c>
      <c r="K130" s="9" t="str">
        <f>INDEX(VNFs!C:C,MATCH(C130,VNFs!A:A,0))</f>
        <v>EPG01</v>
      </c>
      <c r="L130" s="9" t="str">
        <f t="shared" si="3"/>
        <v>LRY</v>
      </c>
      <c r="M130" s="8">
        <f t="shared" ref="M130:M193" si="4">COUNTIFS(J:J,J130,E:E,E130,K:K,K130,L:L,L130,A:A,A130)</f>
        <v>17</v>
      </c>
      <c r="N130" s="8">
        <f>MATCH(J130,Limits!A:A,0)</f>
        <v>13</v>
      </c>
      <c r="O130" s="8" t="str">
        <f>IF(M130&lt;=INDEX(Limits!C:C,VMs!N130),"OK","NOK")</f>
        <v>OK</v>
      </c>
      <c r="P130" s="8" t="str">
        <f>IF(M130&gt;=INDEX(Limits!B:B,VMs!N130),"OK","NOK")</f>
        <v>OK</v>
      </c>
    </row>
    <row r="131" spans="1:16" hidden="1" x14ac:dyDescent="0.25">
      <c r="A131" t="s">
        <v>222</v>
      </c>
      <c r="B131" t="s">
        <v>204</v>
      </c>
      <c r="C131" t="s">
        <v>759</v>
      </c>
      <c r="D131" t="s">
        <v>119</v>
      </c>
      <c r="E131" t="s">
        <v>6</v>
      </c>
      <c r="F131">
        <f>INDEX(Flavor_Types!A:A,MATCH(I131,Flavor_Types!B:B,0))</f>
        <v>28</v>
      </c>
      <c r="G131"/>
      <c r="H131"/>
      <c r="I131">
        <v>32</v>
      </c>
      <c r="J131" s="9" t="str">
        <f>INDEX(VNFs!B:B,MATCH(C131,VNFs!A:A,0))</f>
        <v>EPGU_VSFO_PP</v>
      </c>
      <c r="K131" s="9" t="str">
        <f>INDEX(VNFs!C:C,MATCH(C131,VNFs!A:A,0))</f>
        <v>EPG01</v>
      </c>
      <c r="L131" s="9" t="str">
        <f t="shared" ref="L131:L194" si="5">UPPER(MID(E131,3,3))</f>
        <v>LRY</v>
      </c>
      <c r="M131" s="8">
        <f t="shared" si="4"/>
        <v>17</v>
      </c>
      <c r="N131" s="8">
        <f>MATCH(J131,Limits!A:A,0)</f>
        <v>13</v>
      </c>
      <c r="O131" s="8" t="str">
        <f>IF(M131&lt;=INDEX(Limits!C:C,VMs!N131),"OK","NOK")</f>
        <v>OK</v>
      </c>
      <c r="P131" s="8" t="str">
        <f>IF(M131&gt;=INDEX(Limits!B:B,VMs!N131),"OK","NOK")</f>
        <v>OK</v>
      </c>
    </row>
    <row r="132" spans="1:16" hidden="1" x14ac:dyDescent="0.25">
      <c r="A132" t="s">
        <v>222</v>
      </c>
      <c r="B132" t="s">
        <v>204</v>
      </c>
      <c r="C132" t="s">
        <v>380</v>
      </c>
      <c r="D132" t="s">
        <v>169</v>
      </c>
      <c r="E132" t="s">
        <v>6</v>
      </c>
      <c r="F132">
        <f>INDEX(Flavor_Types!A:A,MATCH(I132,Flavor_Types!B:B,0))</f>
        <v>28</v>
      </c>
      <c r="G132"/>
      <c r="H132"/>
      <c r="I132">
        <v>32</v>
      </c>
      <c r="J132" s="9" t="str">
        <f>INDEX(VNFs!B:B,MATCH(C132,VNFs!A:A,0))</f>
        <v>EPGU_VSFO_PP</v>
      </c>
      <c r="K132" s="9" t="str">
        <f>INDEX(VNFs!C:C,MATCH(C132,VNFs!A:A,0))</f>
        <v>EPG01</v>
      </c>
      <c r="L132" s="9" t="str">
        <f t="shared" si="5"/>
        <v>LRY</v>
      </c>
      <c r="M132" s="8">
        <f t="shared" si="4"/>
        <v>17</v>
      </c>
      <c r="N132" s="8">
        <f>MATCH(J132,Limits!A:A,0)</f>
        <v>13</v>
      </c>
      <c r="O132" s="8" t="str">
        <f>IF(M132&lt;=INDEX(Limits!C:C,VMs!N132),"OK","NOK")</f>
        <v>OK</v>
      </c>
      <c r="P132" s="8" t="str">
        <f>IF(M132&gt;=INDEX(Limits!B:B,VMs!N132),"OK","NOK")</f>
        <v>OK</v>
      </c>
    </row>
    <row r="133" spans="1:16" hidden="1" x14ac:dyDescent="0.25">
      <c r="A133" t="s">
        <v>222</v>
      </c>
      <c r="B133" t="s">
        <v>204</v>
      </c>
      <c r="C133" t="s">
        <v>381</v>
      </c>
      <c r="D133" t="s">
        <v>135</v>
      </c>
      <c r="E133" t="s">
        <v>6</v>
      </c>
      <c r="F133">
        <f>INDEX(Flavor_Types!A:A,MATCH(I133,Flavor_Types!B:B,0))</f>
        <v>28</v>
      </c>
      <c r="G133"/>
      <c r="H133"/>
      <c r="I133">
        <v>32</v>
      </c>
      <c r="J133" s="9" t="str">
        <f>INDEX(VNFs!B:B,MATCH(C133,VNFs!A:A,0))</f>
        <v>EPGU_VSFO_PP</v>
      </c>
      <c r="K133" s="9" t="str">
        <f>INDEX(VNFs!C:C,MATCH(C133,VNFs!A:A,0))</f>
        <v>EPG01</v>
      </c>
      <c r="L133" s="9" t="str">
        <f t="shared" si="5"/>
        <v>LRY</v>
      </c>
      <c r="M133" s="8">
        <f t="shared" si="4"/>
        <v>17</v>
      </c>
      <c r="N133" s="8">
        <f>MATCH(J133,Limits!A:A,0)</f>
        <v>13</v>
      </c>
      <c r="O133" s="8" t="str">
        <f>IF(M133&lt;=INDEX(Limits!C:C,VMs!N133),"OK","NOK")</f>
        <v>OK</v>
      </c>
      <c r="P133" s="8" t="str">
        <f>IF(M133&gt;=INDEX(Limits!B:B,VMs!N133),"OK","NOK")</f>
        <v>OK</v>
      </c>
    </row>
    <row r="134" spans="1:16" hidden="1" x14ac:dyDescent="0.25">
      <c r="A134" t="s">
        <v>222</v>
      </c>
      <c r="B134" t="s">
        <v>204</v>
      </c>
      <c r="C134" t="s">
        <v>382</v>
      </c>
      <c r="D134" t="s">
        <v>107</v>
      </c>
      <c r="E134" t="s">
        <v>6</v>
      </c>
      <c r="F134">
        <f>INDEX(Flavor_Types!A:A,MATCH(I134,Flavor_Types!B:B,0))</f>
        <v>28</v>
      </c>
      <c r="G134"/>
      <c r="H134"/>
      <c r="I134">
        <v>32</v>
      </c>
      <c r="J134" s="9" t="str">
        <f>INDEX(VNFs!B:B,MATCH(C134,VNFs!A:A,0))</f>
        <v>EPGU_VSFO_PP</v>
      </c>
      <c r="K134" s="9" t="str">
        <f>INDEX(VNFs!C:C,MATCH(C134,VNFs!A:A,0))</f>
        <v>EPG01</v>
      </c>
      <c r="L134" s="9" t="str">
        <f t="shared" si="5"/>
        <v>LRY</v>
      </c>
      <c r="M134" s="8">
        <f t="shared" si="4"/>
        <v>17</v>
      </c>
      <c r="N134" s="8">
        <f>MATCH(J134,Limits!A:A,0)</f>
        <v>13</v>
      </c>
      <c r="O134" s="8" t="str">
        <f>IF(M134&lt;=INDEX(Limits!C:C,VMs!N134),"OK","NOK")</f>
        <v>OK</v>
      </c>
      <c r="P134" s="8" t="str">
        <f>IF(M134&gt;=INDEX(Limits!B:B,VMs!N134),"OK","NOK")</f>
        <v>OK</v>
      </c>
    </row>
    <row r="135" spans="1:16" hidden="1" x14ac:dyDescent="0.25">
      <c r="A135" t="s">
        <v>222</v>
      </c>
      <c r="B135" t="s">
        <v>204</v>
      </c>
      <c r="C135" t="s">
        <v>383</v>
      </c>
      <c r="D135" t="s">
        <v>107</v>
      </c>
      <c r="E135" t="s">
        <v>6</v>
      </c>
      <c r="F135">
        <f>INDEX(Flavor_Types!A:A,MATCH(I135,Flavor_Types!B:B,0))</f>
        <v>28</v>
      </c>
      <c r="G135"/>
      <c r="H135"/>
      <c r="I135">
        <v>32</v>
      </c>
      <c r="J135" s="9" t="str">
        <f>INDEX(VNFs!B:B,MATCH(C135,VNFs!A:A,0))</f>
        <v>EPGU_VSFO_PP</v>
      </c>
      <c r="K135" s="9" t="str">
        <f>INDEX(VNFs!C:C,MATCH(C135,VNFs!A:A,0))</f>
        <v>EPG01</v>
      </c>
      <c r="L135" s="9" t="str">
        <f t="shared" si="5"/>
        <v>LRY</v>
      </c>
      <c r="M135" s="8">
        <f t="shared" si="4"/>
        <v>17</v>
      </c>
      <c r="N135" s="8">
        <f>MATCH(J135,Limits!A:A,0)</f>
        <v>13</v>
      </c>
      <c r="O135" s="8" t="str">
        <f>IF(M135&lt;=INDEX(Limits!C:C,VMs!N135),"OK","NOK")</f>
        <v>OK</v>
      </c>
      <c r="P135" s="8" t="str">
        <f>IF(M135&gt;=INDEX(Limits!B:B,VMs!N135),"OK","NOK")</f>
        <v>OK</v>
      </c>
    </row>
    <row r="136" spans="1:16" hidden="1" x14ac:dyDescent="0.25">
      <c r="A136" t="s">
        <v>222</v>
      </c>
      <c r="B136" t="s">
        <v>204</v>
      </c>
      <c r="C136" t="s">
        <v>384</v>
      </c>
      <c r="D136" t="s">
        <v>168</v>
      </c>
      <c r="E136" t="s">
        <v>6</v>
      </c>
      <c r="F136">
        <f>INDEX(Flavor_Types!A:A,MATCH(I136,Flavor_Types!B:B,0))</f>
        <v>28</v>
      </c>
      <c r="G136"/>
      <c r="H136"/>
      <c r="I136">
        <v>32</v>
      </c>
      <c r="J136" s="9" t="str">
        <f>INDEX(VNFs!B:B,MATCH(C136,VNFs!A:A,0))</f>
        <v>EPGU_VSFO_PP</v>
      </c>
      <c r="K136" s="9" t="str">
        <f>INDEX(VNFs!C:C,MATCH(C136,VNFs!A:A,0))</f>
        <v>EPG01</v>
      </c>
      <c r="L136" s="9" t="str">
        <f t="shared" si="5"/>
        <v>LRY</v>
      </c>
      <c r="M136" s="8">
        <f t="shared" si="4"/>
        <v>17</v>
      </c>
      <c r="N136" s="8">
        <f>MATCH(J136,Limits!A:A,0)</f>
        <v>13</v>
      </c>
      <c r="O136" s="8" t="str">
        <f>IF(M136&lt;=INDEX(Limits!C:C,VMs!N136),"OK","NOK")</f>
        <v>OK</v>
      </c>
      <c r="P136" s="8" t="str">
        <f>IF(M136&gt;=INDEX(Limits!B:B,VMs!N136),"OK","NOK")</f>
        <v>OK</v>
      </c>
    </row>
    <row r="137" spans="1:16" hidden="1" x14ac:dyDescent="0.25">
      <c r="A137" t="s">
        <v>222</v>
      </c>
      <c r="B137" t="s">
        <v>204</v>
      </c>
      <c r="C137" t="s">
        <v>385</v>
      </c>
      <c r="D137" t="s">
        <v>121</v>
      </c>
      <c r="E137" t="s">
        <v>6</v>
      </c>
      <c r="F137">
        <f>INDEX(Flavor_Types!A:A,MATCH(I137,Flavor_Types!B:B,0))</f>
        <v>28</v>
      </c>
      <c r="G137"/>
      <c r="H137"/>
      <c r="I137">
        <v>32</v>
      </c>
      <c r="J137" s="9" t="str">
        <f>INDEX(VNFs!B:B,MATCH(C137,VNFs!A:A,0))</f>
        <v>EPGU_VSFO_PP</v>
      </c>
      <c r="K137" s="9" t="str">
        <f>INDEX(VNFs!C:C,MATCH(C137,VNFs!A:A,0))</f>
        <v>EPG01</v>
      </c>
      <c r="L137" s="9" t="str">
        <f t="shared" si="5"/>
        <v>LRY</v>
      </c>
      <c r="M137" s="8">
        <f t="shared" si="4"/>
        <v>17</v>
      </c>
      <c r="N137" s="8">
        <f>MATCH(J137,Limits!A:A,0)</f>
        <v>13</v>
      </c>
      <c r="O137" s="8" t="str">
        <f>IF(M137&lt;=INDEX(Limits!C:C,VMs!N137),"OK","NOK")</f>
        <v>OK</v>
      </c>
      <c r="P137" s="8" t="str">
        <f>IF(M137&gt;=INDEX(Limits!B:B,VMs!N137),"OK","NOK")</f>
        <v>OK</v>
      </c>
    </row>
    <row r="138" spans="1:16" hidden="1" x14ac:dyDescent="0.25">
      <c r="A138" t="s">
        <v>222</v>
      </c>
      <c r="B138" t="s">
        <v>204</v>
      </c>
      <c r="C138" t="s">
        <v>386</v>
      </c>
      <c r="D138" t="s">
        <v>118</v>
      </c>
      <c r="E138" t="s">
        <v>6</v>
      </c>
      <c r="F138">
        <f>INDEX(Flavor_Types!A:A,MATCH(I138,Flavor_Types!B:B,0))</f>
        <v>28</v>
      </c>
      <c r="G138"/>
      <c r="H138"/>
      <c r="I138">
        <v>32</v>
      </c>
      <c r="J138" s="9" t="str">
        <f>INDEX(VNFs!B:B,MATCH(C138,VNFs!A:A,0))</f>
        <v>EPGU_VSFO_PP</v>
      </c>
      <c r="K138" s="9" t="str">
        <f>INDEX(VNFs!C:C,MATCH(C138,VNFs!A:A,0))</f>
        <v>EPG01</v>
      </c>
      <c r="L138" s="9" t="str">
        <f t="shared" si="5"/>
        <v>LRY</v>
      </c>
      <c r="M138" s="8">
        <f t="shared" si="4"/>
        <v>17</v>
      </c>
      <c r="N138" s="8">
        <f>MATCH(J138,Limits!A:A,0)</f>
        <v>13</v>
      </c>
      <c r="O138" s="8" t="str">
        <f>IF(M138&lt;=INDEX(Limits!C:C,VMs!N138),"OK","NOK")</f>
        <v>OK</v>
      </c>
      <c r="P138" s="8" t="str">
        <f>IF(M138&gt;=INDEX(Limits!B:B,VMs!N138),"OK","NOK")</f>
        <v>OK</v>
      </c>
    </row>
    <row r="139" spans="1:16" hidden="1" x14ac:dyDescent="0.25">
      <c r="A139" t="s">
        <v>222</v>
      </c>
      <c r="B139" t="s">
        <v>204</v>
      </c>
      <c r="C139" t="s">
        <v>387</v>
      </c>
      <c r="D139" t="s">
        <v>112</v>
      </c>
      <c r="E139" t="s">
        <v>6</v>
      </c>
      <c r="F139">
        <f>INDEX(Flavor_Types!A:A,MATCH(I139,Flavor_Types!B:B,0))</f>
        <v>28</v>
      </c>
      <c r="G139"/>
      <c r="H139"/>
      <c r="I139">
        <v>32</v>
      </c>
      <c r="J139" s="9" t="str">
        <f>INDEX(VNFs!B:B,MATCH(C139,VNFs!A:A,0))</f>
        <v>EPGU_VSFO_PP</v>
      </c>
      <c r="K139" s="9" t="str">
        <f>INDEX(VNFs!C:C,MATCH(C139,VNFs!A:A,0))</f>
        <v>EPG01</v>
      </c>
      <c r="L139" s="9" t="str">
        <f t="shared" si="5"/>
        <v>LRY</v>
      </c>
      <c r="M139" s="8">
        <f t="shared" si="4"/>
        <v>17</v>
      </c>
      <c r="N139" s="8">
        <f>MATCH(J139,Limits!A:A,0)</f>
        <v>13</v>
      </c>
      <c r="O139" s="8" t="str">
        <f>IF(M139&lt;=INDEX(Limits!C:C,VMs!N139),"OK","NOK")</f>
        <v>OK</v>
      </c>
      <c r="P139" s="8" t="str">
        <f>IF(M139&gt;=INDEX(Limits!B:B,VMs!N139),"OK","NOK")</f>
        <v>OK</v>
      </c>
    </row>
    <row r="140" spans="1:16" hidden="1" x14ac:dyDescent="0.25">
      <c r="A140" t="s">
        <v>222</v>
      </c>
      <c r="B140" t="s">
        <v>204</v>
      </c>
      <c r="C140" t="s">
        <v>760</v>
      </c>
      <c r="D140" t="s">
        <v>151</v>
      </c>
      <c r="E140" t="s">
        <v>8</v>
      </c>
      <c r="F140">
        <f>INDEX(Flavor_Types!A:A,MATCH(I140,Flavor_Types!B:B,0))</f>
        <v>1</v>
      </c>
      <c r="G140"/>
      <c r="H140"/>
      <c r="I140">
        <v>4</v>
      </c>
      <c r="J140" s="9" t="str">
        <f>INDEX(VNFs!B:B,MATCH(C140,VNFs!A:A,0))</f>
        <v>EPGU_VRP</v>
      </c>
      <c r="K140" s="9" t="str">
        <f>INDEX(VNFs!C:C,MATCH(C140,VNFs!A:A,0))</f>
        <v>EPG02</v>
      </c>
      <c r="L140" s="9" t="str">
        <f t="shared" si="5"/>
        <v>LRY</v>
      </c>
      <c r="M140" s="8">
        <f t="shared" si="4"/>
        <v>2</v>
      </c>
      <c r="N140" s="8">
        <f>MATCH(J140,Limits!A:A,0)</f>
        <v>12</v>
      </c>
      <c r="O140" s="8" t="str">
        <f>IF(M140&lt;=INDEX(Limits!C:C,VMs!N140),"OK","NOK")</f>
        <v>OK</v>
      </c>
      <c r="P140" s="8" t="str">
        <f>IF(M140&gt;=INDEX(Limits!B:B,VMs!N140),"OK","NOK")</f>
        <v>OK</v>
      </c>
    </row>
    <row r="141" spans="1:16" hidden="1" x14ac:dyDescent="0.25">
      <c r="A141" t="s">
        <v>222</v>
      </c>
      <c r="B141" t="s">
        <v>204</v>
      </c>
      <c r="C141" t="s">
        <v>761</v>
      </c>
      <c r="D141" t="s">
        <v>138</v>
      </c>
      <c r="E141" t="s">
        <v>8</v>
      </c>
      <c r="F141">
        <f>INDEX(Flavor_Types!A:A,MATCH(I141,Flavor_Types!B:B,0))</f>
        <v>1</v>
      </c>
      <c r="G141"/>
      <c r="H141"/>
      <c r="I141">
        <v>4</v>
      </c>
      <c r="J141" s="9" t="str">
        <f>INDEX(VNFs!B:B,MATCH(C141,VNFs!A:A,0))</f>
        <v>EPGU_VRP</v>
      </c>
      <c r="K141" s="9" t="str">
        <f>INDEX(VNFs!C:C,MATCH(C141,VNFs!A:A,0))</f>
        <v>EPG02</v>
      </c>
      <c r="L141" s="9" t="str">
        <f t="shared" si="5"/>
        <v>LRY</v>
      </c>
      <c r="M141" s="8">
        <f t="shared" si="4"/>
        <v>2</v>
      </c>
      <c r="N141" s="8">
        <f>MATCH(J141,Limits!A:A,0)</f>
        <v>12</v>
      </c>
      <c r="O141" s="8" t="str">
        <f>IF(M141&lt;=INDEX(Limits!C:C,VMs!N141),"OK","NOK")</f>
        <v>OK</v>
      </c>
      <c r="P141" s="8" t="str">
        <f>IF(M141&gt;=INDEX(Limits!B:B,VMs!N141),"OK","NOK")</f>
        <v>OK</v>
      </c>
    </row>
    <row r="142" spans="1:16" hidden="1" x14ac:dyDescent="0.25">
      <c r="A142" t="s">
        <v>222</v>
      </c>
      <c r="B142" t="s">
        <v>204</v>
      </c>
      <c r="C142" t="s">
        <v>762</v>
      </c>
      <c r="D142" t="s">
        <v>150</v>
      </c>
      <c r="E142" t="s">
        <v>6</v>
      </c>
      <c r="F142">
        <f>INDEX(Flavor_Types!A:A,MATCH(I142,Flavor_Types!B:B,0))</f>
        <v>28</v>
      </c>
      <c r="G142"/>
      <c r="H142"/>
      <c r="I142">
        <v>32</v>
      </c>
      <c r="J142" s="9" t="str">
        <f>INDEX(VNFs!B:B,MATCH(C142,VNFs!A:A,0))</f>
        <v>EPGU_VSFO_PP</v>
      </c>
      <c r="K142" s="9" t="str">
        <f>INDEX(VNFs!C:C,MATCH(C142,VNFs!A:A,0))</f>
        <v>EPG02</v>
      </c>
      <c r="L142" s="9" t="str">
        <f t="shared" si="5"/>
        <v>LRY</v>
      </c>
      <c r="M142" s="8">
        <f t="shared" si="4"/>
        <v>17</v>
      </c>
      <c r="N142" s="8">
        <f>MATCH(J142,Limits!A:A,0)</f>
        <v>13</v>
      </c>
      <c r="O142" s="8" t="str">
        <f>IF(M142&lt;=INDEX(Limits!C:C,VMs!N142),"OK","NOK")</f>
        <v>OK</v>
      </c>
      <c r="P142" s="8" t="str">
        <f>IF(M142&gt;=INDEX(Limits!B:B,VMs!N142),"OK","NOK")</f>
        <v>OK</v>
      </c>
    </row>
    <row r="143" spans="1:16" hidden="1" x14ac:dyDescent="0.25">
      <c r="A143" t="s">
        <v>222</v>
      </c>
      <c r="B143" t="s">
        <v>204</v>
      </c>
      <c r="C143" t="s">
        <v>763</v>
      </c>
      <c r="D143" t="s">
        <v>171</v>
      </c>
      <c r="E143" t="s">
        <v>6</v>
      </c>
      <c r="F143">
        <f>INDEX(Flavor_Types!A:A,MATCH(I143,Flavor_Types!B:B,0))</f>
        <v>28</v>
      </c>
      <c r="G143"/>
      <c r="H143"/>
      <c r="I143">
        <v>32</v>
      </c>
      <c r="J143" s="9" t="str">
        <f>INDEX(VNFs!B:B,MATCH(C143,VNFs!A:A,0))</f>
        <v>EPGU_VSFO_PP</v>
      </c>
      <c r="K143" s="9" t="str">
        <f>INDEX(VNFs!C:C,MATCH(C143,VNFs!A:A,0))</f>
        <v>EPG02</v>
      </c>
      <c r="L143" s="9" t="str">
        <f t="shared" si="5"/>
        <v>LRY</v>
      </c>
      <c r="M143" s="8">
        <f t="shared" si="4"/>
        <v>17</v>
      </c>
      <c r="N143" s="8">
        <f>MATCH(J143,Limits!A:A,0)</f>
        <v>13</v>
      </c>
      <c r="O143" s="8" t="str">
        <f>IF(M143&lt;=INDEX(Limits!C:C,VMs!N143),"OK","NOK")</f>
        <v>OK</v>
      </c>
      <c r="P143" s="8" t="str">
        <f>IF(M143&gt;=INDEX(Limits!B:B,VMs!N143),"OK","NOK")</f>
        <v>OK</v>
      </c>
    </row>
    <row r="144" spans="1:16" hidden="1" x14ac:dyDescent="0.25">
      <c r="A144" t="s">
        <v>222</v>
      </c>
      <c r="B144" t="s">
        <v>204</v>
      </c>
      <c r="C144" t="s">
        <v>764</v>
      </c>
      <c r="D144" t="s">
        <v>723</v>
      </c>
      <c r="E144" t="s">
        <v>6</v>
      </c>
      <c r="F144">
        <f>INDEX(Flavor_Types!A:A,MATCH(I144,Flavor_Types!B:B,0))</f>
        <v>28</v>
      </c>
      <c r="G144"/>
      <c r="H144"/>
      <c r="I144">
        <v>32</v>
      </c>
      <c r="J144" s="9" t="str">
        <f>INDEX(VNFs!B:B,MATCH(C144,VNFs!A:A,0))</f>
        <v>EPGU_VSFO_PP</v>
      </c>
      <c r="K144" s="9" t="str">
        <f>INDEX(VNFs!C:C,MATCH(C144,VNFs!A:A,0))</f>
        <v>EPG02</v>
      </c>
      <c r="L144" s="9" t="str">
        <f t="shared" si="5"/>
        <v>LRY</v>
      </c>
      <c r="M144" s="8">
        <f t="shared" si="4"/>
        <v>17</v>
      </c>
      <c r="N144" s="8">
        <f>MATCH(J144,Limits!A:A,0)</f>
        <v>13</v>
      </c>
      <c r="O144" s="8" t="str">
        <f>IF(M144&lt;=INDEX(Limits!C:C,VMs!N144),"OK","NOK")</f>
        <v>OK</v>
      </c>
      <c r="P144" s="8" t="str">
        <f>IF(M144&gt;=INDEX(Limits!B:B,VMs!N144),"OK","NOK")</f>
        <v>OK</v>
      </c>
    </row>
    <row r="145" spans="1:16" hidden="1" x14ac:dyDescent="0.25">
      <c r="A145" t="s">
        <v>222</v>
      </c>
      <c r="B145" t="s">
        <v>204</v>
      </c>
      <c r="C145" t="s">
        <v>765</v>
      </c>
      <c r="D145" t="s">
        <v>121</v>
      </c>
      <c r="E145" t="s">
        <v>6</v>
      </c>
      <c r="F145">
        <f>INDEX(Flavor_Types!A:A,MATCH(I145,Flavor_Types!B:B,0))</f>
        <v>28</v>
      </c>
      <c r="G145"/>
      <c r="H145"/>
      <c r="I145">
        <v>32</v>
      </c>
      <c r="J145" s="9" t="str">
        <f>INDEX(VNFs!B:B,MATCH(C145,VNFs!A:A,0))</f>
        <v>EPGU_VSFO_PP</v>
      </c>
      <c r="K145" s="9" t="str">
        <f>INDEX(VNFs!C:C,MATCH(C145,VNFs!A:A,0))</f>
        <v>EPG02</v>
      </c>
      <c r="L145" s="9" t="str">
        <f t="shared" si="5"/>
        <v>LRY</v>
      </c>
      <c r="M145" s="8">
        <f t="shared" si="4"/>
        <v>17</v>
      </c>
      <c r="N145" s="8">
        <f>MATCH(J145,Limits!A:A,0)</f>
        <v>13</v>
      </c>
      <c r="O145" s="8" t="str">
        <f>IF(M145&lt;=INDEX(Limits!C:C,VMs!N145),"OK","NOK")</f>
        <v>OK</v>
      </c>
      <c r="P145" s="8" t="str">
        <f>IF(M145&gt;=INDEX(Limits!B:B,VMs!N145),"OK","NOK")</f>
        <v>OK</v>
      </c>
    </row>
    <row r="146" spans="1:16" hidden="1" x14ac:dyDescent="0.25">
      <c r="A146" t="s">
        <v>222</v>
      </c>
      <c r="B146" t="s">
        <v>204</v>
      </c>
      <c r="C146" t="s">
        <v>766</v>
      </c>
      <c r="D146" t="s">
        <v>135</v>
      </c>
      <c r="E146" t="s">
        <v>6</v>
      </c>
      <c r="F146">
        <f>INDEX(Flavor_Types!A:A,MATCH(I146,Flavor_Types!B:B,0))</f>
        <v>28</v>
      </c>
      <c r="G146"/>
      <c r="H146"/>
      <c r="I146">
        <v>32</v>
      </c>
      <c r="J146" s="9" t="str">
        <f>INDEX(VNFs!B:B,MATCH(C146,VNFs!A:A,0))</f>
        <v>EPGU_VSFO_PP</v>
      </c>
      <c r="K146" s="9" t="str">
        <f>INDEX(VNFs!C:C,MATCH(C146,VNFs!A:A,0))</f>
        <v>EPG02</v>
      </c>
      <c r="L146" s="9" t="str">
        <f t="shared" si="5"/>
        <v>LRY</v>
      </c>
      <c r="M146" s="8">
        <f t="shared" si="4"/>
        <v>17</v>
      </c>
      <c r="N146" s="8">
        <f>MATCH(J146,Limits!A:A,0)</f>
        <v>13</v>
      </c>
      <c r="O146" s="8" t="str">
        <f>IF(M146&lt;=INDEX(Limits!C:C,VMs!N146),"OK","NOK")</f>
        <v>OK</v>
      </c>
      <c r="P146" s="8" t="str">
        <f>IF(M146&gt;=INDEX(Limits!B:B,VMs!N146),"OK","NOK")</f>
        <v>OK</v>
      </c>
    </row>
    <row r="147" spans="1:16" hidden="1" x14ac:dyDescent="0.25">
      <c r="A147" t="s">
        <v>222</v>
      </c>
      <c r="B147" t="s">
        <v>204</v>
      </c>
      <c r="C147" t="s">
        <v>767</v>
      </c>
      <c r="D147" t="s">
        <v>130</v>
      </c>
      <c r="E147" t="s">
        <v>6</v>
      </c>
      <c r="F147">
        <f>INDEX(Flavor_Types!A:A,MATCH(I147,Flavor_Types!B:B,0))</f>
        <v>28</v>
      </c>
      <c r="G147"/>
      <c r="H147"/>
      <c r="I147">
        <v>32</v>
      </c>
      <c r="J147" s="9" t="str">
        <f>INDEX(VNFs!B:B,MATCH(C147,VNFs!A:A,0))</f>
        <v>EPGU_VSFO_PP</v>
      </c>
      <c r="K147" s="9" t="str">
        <f>INDEX(VNFs!C:C,MATCH(C147,VNFs!A:A,0))</f>
        <v>EPG02</v>
      </c>
      <c r="L147" s="9" t="str">
        <f t="shared" si="5"/>
        <v>LRY</v>
      </c>
      <c r="M147" s="8">
        <f t="shared" si="4"/>
        <v>17</v>
      </c>
      <c r="N147" s="8">
        <f>MATCH(J147,Limits!A:A,0)</f>
        <v>13</v>
      </c>
      <c r="O147" s="8" t="str">
        <f>IF(M147&lt;=INDEX(Limits!C:C,VMs!N147),"OK","NOK")</f>
        <v>OK</v>
      </c>
      <c r="P147" s="8" t="str">
        <f>IF(M147&gt;=INDEX(Limits!B:B,VMs!N147),"OK","NOK")</f>
        <v>OK</v>
      </c>
    </row>
    <row r="148" spans="1:16" hidden="1" x14ac:dyDescent="0.25">
      <c r="A148" t="s">
        <v>222</v>
      </c>
      <c r="B148" t="s">
        <v>204</v>
      </c>
      <c r="C148" t="s">
        <v>768</v>
      </c>
      <c r="D148" t="s">
        <v>152</v>
      </c>
      <c r="E148" t="s">
        <v>6</v>
      </c>
      <c r="F148">
        <f>INDEX(Flavor_Types!A:A,MATCH(I148,Flavor_Types!B:B,0))</f>
        <v>28</v>
      </c>
      <c r="G148"/>
      <c r="H148"/>
      <c r="I148">
        <v>32</v>
      </c>
      <c r="J148" s="9" t="str">
        <f>INDEX(VNFs!B:B,MATCH(C148,VNFs!A:A,0))</f>
        <v>EPGU_VSFO_PP</v>
      </c>
      <c r="K148" s="9" t="str">
        <f>INDEX(VNFs!C:C,MATCH(C148,VNFs!A:A,0))</f>
        <v>EPG02</v>
      </c>
      <c r="L148" s="9" t="str">
        <f t="shared" si="5"/>
        <v>LRY</v>
      </c>
      <c r="M148" s="8">
        <f t="shared" si="4"/>
        <v>17</v>
      </c>
      <c r="N148" s="8">
        <f>MATCH(J148,Limits!A:A,0)</f>
        <v>13</v>
      </c>
      <c r="O148" s="8" t="str">
        <f>IF(M148&lt;=INDEX(Limits!C:C,VMs!N148),"OK","NOK")</f>
        <v>OK</v>
      </c>
      <c r="P148" s="8" t="str">
        <f>IF(M148&gt;=INDEX(Limits!B:B,VMs!N148),"OK","NOK")</f>
        <v>OK</v>
      </c>
    </row>
    <row r="149" spans="1:16" hidden="1" x14ac:dyDescent="0.25">
      <c r="A149" t="s">
        <v>222</v>
      </c>
      <c r="B149" t="s">
        <v>204</v>
      </c>
      <c r="C149" t="s">
        <v>769</v>
      </c>
      <c r="D149" t="s">
        <v>119</v>
      </c>
      <c r="E149" t="s">
        <v>6</v>
      </c>
      <c r="F149">
        <f>INDEX(Flavor_Types!A:A,MATCH(I149,Flavor_Types!B:B,0))</f>
        <v>28</v>
      </c>
      <c r="G149"/>
      <c r="H149"/>
      <c r="I149">
        <v>32</v>
      </c>
      <c r="J149" s="9" t="str">
        <f>INDEX(VNFs!B:B,MATCH(C149,VNFs!A:A,0))</f>
        <v>EPGU_VSFO_PP</v>
      </c>
      <c r="K149" s="9" t="str">
        <f>INDEX(VNFs!C:C,MATCH(C149,VNFs!A:A,0))</f>
        <v>EPG02</v>
      </c>
      <c r="L149" s="9" t="str">
        <f t="shared" si="5"/>
        <v>LRY</v>
      </c>
      <c r="M149" s="8">
        <f t="shared" si="4"/>
        <v>17</v>
      </c>
      <c r="N149" s="8">
        <f>MATCH(J149,Limits!A:A,0)</f>
        <v>13</v>
      </c>
      <c r="O149" s="8" t="str">
        <f>IF(M149&lt;=INDEX(Limits!C:C,VMs!N149),"OK","NOK")</f>
        <v>OK</v>
      </c>
      <c r="P149" s="8" t="str">
        <f>IF(M149&gt;=INDEX(Limits!B:B,VMs!N149),"OK","NOK")</f>
        <v>OK</v>
      </c>
    </row>
    <row r="150" spans="1:16" hidden="1" x14ac:dyDescent="0.25">
      <c r="A150" t="s">
        <v>222</v>
      </c>
      <c r="B150" t="s">
        <v>204</v>
      </c>
      <c r="C150" t="s">
        <v>770</v>
      </c>
      <c r="D150" t="s">
        <v>118</v>
      </c>
      <c r="E150" t="s">
        <v>6</v>
      </c>
      <c r="F150">
        <f>INDEX(Flavor_Types!A:A,MATCH(I150,Flavor_Types!B:B,0))</f>
        <v>28</v>
      </c>
      <c r="G150"/>
      <c r="H150"/>
      <c r="I150">
        <v>32</v>
      </c>
      <c r="J150" s="9" t="str">
        <f>INDEX(VNFs!B:B,MATCH(C150,VNFs!A:A,0))</f>
        <v>EPGU_VSFO_PP</v>
      </c>
      <c r="K150" s="9" t="str">
        <f>INDEX(VNFs!C:C,MATCH(C150,VNFs!A:A,0))</f>
        <v>EPG02</v>
      </c>
      <c r="L150" s="9" t="str">
        <f t="shared" si="5"/>
        <v>LRY</v>
      </c>
      <c r="M150" s="8">
        <f t="shared" si="4"/>
        <v>17</v>
      </c>
      <c r="N150" s="8">
        <f>MATCH(J150,Limits!A:A,0)</f>
        <v>13</v>
      </c>
      <c r="O150" s="8" t="str">
        <f>IF(M150&lt;=INDEX(Limits!C:C,VMs!N150),"OK","NOK")</f>
        <v>OK</v>
      </c>
      <c r="P150" s="8" t="str">
        <f>IF(M150&gt;=INDEX(Limits!B:B,VMs!N150),"OK","NOK")</f>
        <v>OK</v>
      </c>
    </row>
    <row r="151" spans="1:16" hidden="1" x14ac:dyDescent="0.25">
      <c r="A151" t="s">
        <v>222</v>
      </c>
      <c r="B151" t="s">
        <v>204</v>
      </c>
      <c r="C151" t="s">
        <v>771</v>
      </c>
      <c r="D151" t="s">
        <v>112</v>
      </c>
      <c r="E151" t="s">
        <v>6</v>
      </c>
      <c r="F151">
        <f>INDEX(Flavor_Types!A:A,MATCH(I151,Flavor_Types!B:B,0))</f>
        <v>28</v>
      </c>
      <c r="G151"/>
      <c r="H151"/>
      <c r="I151">
        <v>32</v>
      </c>
      <c r="J151" s="9" t="str">
        <f>INDEX(VNFs!B:B,MATCH(C151,VNFs!A:A,0))</f>
        <v>EPGU_VSFO_PP</v>
      </c>
      <c r="K151" s="9" t="str">
        <f>INDEX(VNFs!C:C,MATCH(C151,VNFs!A:A,0))</f>
        <v>EPG02</v>
      </c>
      <c r="L151" s="9" t="str">
        <f t="shared" si="5"/>
        <v>LRY</v>
      </c>
      <c r="M151" s="8">
        <f t="shared" si="4"/>
        <v>17</v>
      </c>
      <c r="N151" s="8">
        <f>MATCH(J151,Limits!A:A,0)</f>
        <v>13</v>
      </c>
      <c r="O151" s="8" t="str">
        <f>IF(M151&lt;=INDEX(Limits!C:C,VMs!N151),"OK","NOK")</f>
        <v>OK</v>
      </c>
      <c r="P151" s="8" t="str">
        <f>IF(M151&gt;=INDEX(Limits!B:B,VMs!N151),"OK","NOK")</f>
        <v>OK</v>
      </c>
    </row>
    <row r="152" spans="1:16" hidden="1" x14ac:dyDescent="0.25">
      <c r="A152" t="s">
        <v>222</v>
      </c>
      <c r="B152" t="s">
        <v>204</v>
      </c>
      <c r="C152" t="s">
        <v>772</v>
      </c>
      <c r="D152" t="s">
        <v>723</v>
      </c>
      <c r="E152" t="s">
        <v>6</v>
      </c>
      <c r="F152">
        <f>INDEX(Flavor_Types!A:A,MATCH(I152,Flavor_Types!B:B,0))</f>
        <v>28</v>
      </c>
      <c r="G152"/>
      <c r="H152"/>
      <c r="I152">
        <v>32</v>
      </c>
      <c r="J152" s="9" t="str">
        <f>INDEX(VNFs!B:B,MATCH(C152,VNFs!A:A,0))</f>
        <v>EPGU_VSFO_PP</v>
      </c>
      <c r="K152" s="9" t="str">
        <f>INDEX(VNFs!C:C,MATCH(C152,VNFs!A:A,0))</f>
        <v>EPG02</v>
      </c>
      <c r="L152" s="9" t="str">
        <f t="shared" si="5"/>
        <v>LRY</v>
      </c>
      <c r="M152" s="8">
        <f t="shared" si="4"/>
        <v>17</v>
      </c>
      <c r="N152" s="8">
        <f>MATCH(J152,Limits!A:A,0)</f>
        <v>13</v>
      </c>
      <c r="O152" s="8" t="str">
        <f>IF(M152&lt;=INDEX(Limits!C:C,VMs!N152),"OK","NOK")</f>
        <v>OK</v>
      </c>
      <c r="P152" s="8" t="str">
        <f>IF(M152&gt;=INDEX(Limits!B:B,VMs!N152),"OK","NOK")</f>
        <v>OK</v>
      </c>
    </row>
    <row r="153" spans="1:16" hidden="1" x14ac:dyDescent="0.25">
      <c r="A153" t="s">
        <v>222</v>
      </c>
      <c r="B153" t="s">
        <v>204</v>
      </c>
      <c r="C153" t="s">
        <v>773</v>
      </c>
      <c r="D153" t="s">
        <v>156</v>
      </c>
      <c r="E153" t="s">
        <v>6</v>
      </c>
      <c r="F153">
        <f>INDEX(Flavor_Types!A:A,MATCH(I153,Flavor_Types!B:B,0))</f>
        <v>28</v>
      </c>
      <c r="G153"/>
      <c r="H153"/>
      <c r="I153">
        <v>32</v>
      </c>
      <c r="J153" s="9" t="str">
        <f>INDEX(VNFs!B:B,MATCH(C153,VNFs!A:A,0))</f>
        <v>EPGU_VSFO_PP</v>
      </c>
      <c r="K153" s="9" t="str">
        <f>INDEX(VNFs!C:C,MATCH(C153,VNFs!A:A,0))</f>
        <v>EPG02</v>
      </c>
      <c r="L153" s="9" t="str">
        <f t="shared" si="5"/>
        <v>LRY</v>
      </c>
      <c r="M153" s="8">
        <f t="shared" si="4"/>
        <v>17</v>
      </c>
      <c r="N153" s="8">
        <f>MATCH(J153,Limits!A:A,0)</f>
        <v>13</v>
      </c>
      <c r="O153" s="8" t="str">
        <f>IF(M153&lt;=INDEX(Limits!C:C,VMs!N153),"OK","NOK")</f>
        <v>OK</v>
      </c>
      <c r="P153" s="8" t="str">
        <f>IF(M153&gt;=INDEX(Limits!B:B,VMs!N153),"OK","NOK")</f>
        <v>OK</v>
      </c>
    </row>
    <row r="154" spans="1:16" hidden="1" x14ac:dyDescent="0.25">
      <c r="A154" t="s">
        <v>222</v>
      </c>
      <c r="B154" t="s">
        <v>204</v>
      </c>
      <c r="C154" t="s">
        <v>774</v>
      </c>
      <c r="D154" t="s">
        <v>168</v>
      </c>
      <c r="E154" t="s">
        <v>6</v>
      </c>
      <c r="F154">
        <f>INDEX(Flavor_Types!A:A,MATCH(I154,Flavor_Types!B:B,0))</f>
        <v>28</v>
      </c>
      <c r="G154"/>
      <c r="H154"/>
      <c r="I154">
        <v>32</v>
      </c>
      <c r="J154" s="9" t="str">
        <f>INDEX(VNFs!B:B,MATCH(C154,VNFs!A:A,0))</f>
        <v>EPGU_VSFO_PP</v>
      </c>
      <c r="K154" s="9" t="str">
        <f>INDEX(VNFs!C:C,MATCH(C154,VNFs!A:A,0))</f>
        <v>EPG02</v>
      </c>
      <c r="L154" s="9" t="str">
        <f t="shared" si="5"/>
        <v>LRY</v>
      </c>
      <c r="M154" s="8">
        <f t="shared" si="4"/>
        <v>17</v>
      </c>
      <c r="N154" s="8">
        <f>MATCH(J154,Limits!A:A,0)</f>
        <v>13</v>
      </c>
      <c r="O154" s="8" t="str">
        <f>IF(M154&lt;=INDEX(Limits!C:C,VMs!N154),"OK","NOK")</f>
        <v>OK</v>
      </c>
      <c r="P154" s="8" t="str">
        <f>IF(M154&gt;=INDEX(Limits!B:B,VMs!N154),"OK","NOK")</f>
        <v>OK</v>
      </c>
    </row>
    <row r="155" spans="1:16" hidden="1" x14ac:dyDescent="0.25">
      <c r="A155" t="s">
        <v>222</v>
      </c>
      <c r="B155" t="s">
        <v>204</v>
      </c>
      <c r="C155" t="s">
        <v>775</v>
      </c>
      <c r="D155" t="s">
        <v>169</v>
      </c>
      <c r="E155" t="s">
        <v>6</v>
      </c>
      <c r="F155">
        <f>INDEX(Flavor_Types!A:A,MATCH(I155,Flavor_Types!B:B,0))</f>
        <v>28</v>
      </c>
      <c r="G155"/>
      <c r="H155"/>
      <c r="I155">
        <v>32</v>
      </c>
      <c r="J155" s="9" t="str">
        <f>INDEX(VNFs!B:B,MATCH(C155,VNFs!A:A,0))</f>
        <v>EPGU_VSFO_PP</v>
      </c>
      <c r="K155" s="9" t="str">
        <f>INDEX(VNFs!C:C,MATCH(C155,VNFs!A:A,0))</f>
        <v>EPG02</v>
      </c>
      <c r="L155" s="9" t="str">
        <f t="shared" si="5"/>
        <v>LRY</v>
      </c>
      <c r="M155" s="8">
        <f t="shared" si="4"/>
        <v>17</v>
      </c>
      <c r="N155" s="8">
        <f>MATCH(J155,Limits!A:A,0)</f>
        <v>13</v>
      </c>
      <c r="O155" s="8" t="str">
        <f>IF(M155&lt;=INDEX(Limits!C:C,VMs!N155),"OK","NOK")</f>
        <v>OK</v>
      </c>
      <c r="P155" s="8" t="str">
        <f>IF(M155&gt;=INDEX(Limits!B:B,VMs!N155),"OK","NOK")</f>
        <v>OK</v>
      </c>
    </row>
    <row r="156" spans="1:16" hidden="1" x14ac:dyDescent="0.25">
      <c r="A156" t="s">
        <v>222</v>
      </c>
      <c r="B156" t="s">
        <v>204</v>
      </c>
      <c r="C156" t="s">
        <v>776</v>
      </c>
      <c r="D156" t="s">
        <v>124</v>
      </c>
      <c r="E156" t="s">
        <v>6</v>
      </c>
      <c r="F156">
        <f>INDEX(Flavor_Types!A:A,MATCH(I156,Flavor_Types!B:B,0))</f>
        <v>28</v>
      </c>
      <c r="G156"/>
      <c r="H156"/>
      <c r="I156">
        <v>32</v>
      </c>
      <c r="J156" s="9" t="str">
        <f>INDEX(VNFs!B:B,MATCH(C156,VNFs!A:A,0))</f>
        <v>EPGU_VSFO_PP</v>
      </c>
      <c r="K156" s="9" t="str">
        <f>INDEX(VNFs!C:C,MATCH(C156,VNFs!A:A,0))</f>
        <v>EPG02</v>
      </c>
      <c r="L156" s="9" t="str">
        <f t="shared" si="5"/>
        <v>LRY</v>
      </c>
      <c r="M156" s="8">
        <f t="shared" si="4"/>
        <v>17</v>
      </c>
      <c r="N156" s="8">
        <f>MATCH(J156,Limits!A:A,0)</f>
        <v>13</v>
      </c>
      <c r="O156" s="8" t="str">
        <f>IF(M156&lt;=INDEX(Limits!C:C,VMs!N156),"OK","NOK")</f>
        <v>OK</v>
      </c>
      <c r="P156" s="8" t="str">
        <f>IF(M156&gt;=INDEX(Limits!B:B,VMs!N156),"OK","NOK")</f>
        <v>OK</v>
      </c>
    </row>
    <row r="157" spans="1:16" hidden="1" x14ac:dyDescent="0.25">
      <c r="A157" t="s">
        <v>222</v>
      </c>
      <c r="B157" t="s">
        <v>204</v>
      </c>
      <c r="C157" t="s">
        <v>777</v>
      </c>
      <c r="D157" t="s">
        <v>131</v>
      </c>
      <c r="E157" t="s">
        <v>6</v>
      </c>
      <c r="F157">
        <f>INDEX(Flavor_Types!A:A,MATCH(I157,Flavor_Types!B:B,0))</f>
        <v>28</v>
      </c>
      <c r="G157"/>
      <c r="H157"/>
      <c r="I157">
        <v>32</v>
      </c>
      <c r="J157" s="9" t="str">
        <f>INDEX(VNFs!B:B,MATCH(C157,VNFs!A:A,0))</f>
        <v>EPGU_VSFO_PP</v>
      </c>
      <c r="K157" s="9" t="str">
        <f>INDEX(VNFs!C:C,MATCH(C157,VNFs!A:A,0))</f>
        <v>EPG02</v>
      </c>
      <c r="L157" s="9" t="str">
        <f t="shared" si="5"/>
        <v>LRY</v>
      </c>
      <c r="M157" s="8">
        <f t="shared" si="4"/>
        <v>17</v>
      </c>
      <c r="N157" s="8">
        <f>MATCH(J157,Limits!A:A,0)</f>
        <v>13</v>
      </c>
      <c r="O157" s="8" t="str">
        <f>IF(M157&lt;=INDEX(Limits!C:C,VMs!N157),"OK","NOK")</f>
        <v>OK</v>
      </c>
      <c r="P157" s="8" t="str">
        <f>IF(M157&gt;=INDEX(Limits!B:B,VMs!N157),"OK","NOK")</f>
        <v>OK</v>
      </c>
    </row>
    <row r="158" spans="1:16" hidden="1" x14ac:dyDescent="0.25">
      <c r="A158" t="s">
        <v>222</v>
      </c>
      <c r="B158" t="s">
        <v>204</v>
      </c>
      <c r="C158" t="s">
        <v>778</v>
      </c>
      <c r="D158" t="s">
        <v>154</v>
      </c>
      <c r="E158" t="s">
        <v>6</v>
      </c>
      <c r="F158">
        <f>INDEX(Flavor_Types!A:A,MATCH(I158,Flavor_Types!B:B,0))</f>
        <v>28</v>
      </c>
      <c r="G158"/>
      <c r="H158"/>
      <c r="I158">
        <v>32</v>
      </c>
      <c r="J158" s="9" t="str">
        <f>INDEX(VNFs!B:B,MATCH(C158,VNFs!A:A,0))</f>
        <v>EPGU_VSFO_PP</v>
      </c>
      <c r="K158" s="9" t="str">
        <f>INDEX(VNFs!C:C,MATCH(C158,VNFs!A:A,0))</f>
        <v>EPG02</v>
      </c>
      <c r="L158" s="9" t="str">
        <f t="shared" si="5"/>
        <v>LRY</v>
      </c>
      <c r="M158" s="8">
        <f t="shared" si="4"/>
        <v>17</v>
      </c>
      <c r="N158" s="8">
        <f>MATCH(J158,Limits!A:A,0)</f>
        <v>13</v>
      </c>
      <c r="O158" s="8" t="str">
        <f>IF(M158&lt;=INDEX(Limits!C:C,VMs!N158),"OK","NOK")</f>
        <v>OK</v>
      </c>
      <c r="P158" s="8" t="str">
        <f>IF(M158&gt;=INDEX(Limits!B:B,VMs!N158),"OK","NOK")</f>
        <v>OK</v>
      </c>
    </row>
    <row r="159" spans="1:16" hidden="1" x14ac:dyDescent="0.25">
      <c r="A159" t="s">
        <v>222</v>
      </c>
      <c r="B159" t="s">
        <v>204</v>
      </c>
      <c r="C159" t="s">
        <v>388</v>
      </c>
      <c r="D159" t="s">
        <v>170</v>
      </c>
      <c r="E159" t="s">
        <v>7</v>
      </c>
      <c r="F159">
        <f>INDEX(Flavor_Types!A:A,MATCH(I159,Flavor_Types!B:B,0))</f>
        <v>10</v>
      </c>
      <c r="G159"/>
      <c r="H159"/>
      <c r="I159">
        <v>10</v>
      </c>
      <c r="J159" s="9" t="str">
        <f>INDEX(VNFs!B:B,MATCH(C159,VNFs!A:A,0))</f>
        <v>HLR_AP</v>
      </c>
      <c r="K159" s="9" t="str">
        <f>INDEX(VNFs!C:C,MATCH(C159,VNFs!A:A,0))</f>
        <v>HLR01</v>
      </c>
      <c r="L159" s="9" t="str">
        <f t="shared" si="5"/>
        <v>LRY</v>
      </c>
      <c r="M159" s="8">
        <f t="shared" si="4"/>
        <v>2</v>
      </c>
      <c r="N159" s="8">
        <f>MATCH(J159,Limits!A:A,0)</f>
        <v>16</v>
      </c>
      <c r="O159" s="8" t="str">
        <f>IF(M159&lt;=INDEX(Limits!C:C,VMs!N159),"OK","NOK")</f>
        <v>OK</v>
      </c>
      <c r="P159" s="8" t="str">
        <f>IF(M159&gt;=INDEX(Limits!B:B,VMs!N159),"OK","NOK")</f>
        <v>OK</v>
      </c>
    </row>
    <row r="160" spans="1:16" hidden="1" x14ac:dyDescent="0.25">
      <c r="A160" t="s">
        <v>222</v>
      </c>
      <c r="B160" t="s">
        <v>204</v>
      </c>
      <c r="C160" t="s">
        <v>389</v>
      </c>
      <c r="D160" t="s">
        <v>129</v>
      </c>
      <c r="E160" t="s">
        <v>7</v>
      </c>
      <c r="F160">
        <f>INDEX(Flavor_Types!A:A,MATCH(I160,Flavor_Types!B:B,0))</f>
        <v>10</v>
      </c>
      <c r="G160"/>
      <c r="H160"/>
      <c r="I160">
        <v>10</v>
      </c>
      <c r="J160" s="9" t="str">
        <f>INDEX(VNFs!B:B,MATCH(C160,VNFs!A:A,0))</f>
        <v>HLR_AP</v>
      </c>
      <c r="K160" s="9" t="str">
        <f>INDEX(VNFs!C:C,MATCH(C160,VNFs!A:A,0))</f>
        <v>HLR01</v>
      </c>
      <c r="L160" s="9" t="str">
        <f t="shared" si="5"/>
        <v>LRY</v>
      </c>
      <c r="M160" s="8">
        <f t="shared" si="4"/>
        <v>2</v>
      </c>
      <c r="N160" s="8">
        <f>MATCH(J160,Limits!A:A,0)</f>
        <v>16</v>
      </c>
      <c r="O160" s="8" t="str">
        <f>IF(M160&lt;=INDEX(Limits!C:C,VMs!N160),"OK","NOK")</f>
        <v>OK</v>
      </c>
      <c r="P160" s="8" t="str">
        <f>IF(M160&gt;=INDEX(Limits!B:B,VMs!N160),"OK","NOK")</f>
        <v>OK</v>
      </c>
    </row>
    <row r="161" spans="1:16" hidden="1" x14ac:dyDescent="0.25">
      <c r="A161" t="s">
        <v>222</v>
      </c>
      <c r="B161" t="s">
        <v>204</v>
      </c>
      <c r="C161" t="s">
        <v>390</v>
      </c>
      <c r="D161" t="s">
        <v>170</v>
      </c>
      <c r="E161" t="s">
        <v>7</v>
      </c>
      <c r="F161">
        <f>INDEX(Flavor_Types!A:A,MATCH(I161,Flavor_Types!B:B,0))</f>
        <v>10</v>
      </c>
      <c r="G161"/>
      <c r="H161"/>
      <c r="I161">
        <v>10</v>
      </c>
      <c r="J161" s="9" t="str">
        <f>INDEX(VNFs!B:B,MATCH(C161,VNFs!A:A,0))</f>
        <v>HLR_BC</v>
      </c>
      <c r="K161" s="9" t="str">
        <f>INDEX(VNFs!C:C,MATCH(C161,VNFs!A:A,0))</f>
        <v>HLR01</v>
      </c>
      <c r="L161" s="9" t="str">
        <f t="shared" si="5"/>
        <v>LRY</v>
      </c>
      <c r="M161" s="8">
        <f t="shared" si="4"/>
        <v>3</v>
      </c>
      <c r="N161" s="8">
        <f>MATCH(J161,Limits!A:A,0)</f>
        <v>17</v>
      </c>
      <c r="O161" s="8" t="str">
        <f>IF(M161&lt;=INDEX(Limits!C:C,VMs!N161),"OK","NOK")</f>
        <v>OK</v>
      </c>
      <c r="P161" s="8" t="str">
        <f>IF(M161&gt;=INDEX(Limits!B:B,VMs!N161),"OK","NOK")</f>
        <v>OK</v>
      </c>
    </row>
    <row r="162" spans="1:16" hidden="1" x14ac:dyDescent="0.25">
      <c r="A162" t="s">
        <v>222</v>
      </c>
      <c r="B162" t="s">
        <v>204</v>
      </c>
      <c r="C162" t="s">
        <v>391</v>
      </c>
      <c r="D162" t="s">
        <v>109</v>
      </c>
      <c r="E162" t="s">
        <v>7</v>
      </c>
      <c r="F162">
        <f>INDEX(Flavor_Types!A:A,MATCH(I162,Flavor_Types!B:B,0))</f>
        <v>10</v>
      </c>
      <c r="G162"/>
      <c r="H162"/>
      <c r="I162">
        <v>10</v>
      </c>
      <c r="J162" s="9" t="str">
        <f>INDEX(VNFs!B:B,MATCH(C162,VNFs!A:A,0))</f>
        <v>HLR_BC</v>
      </c>
      <c r="K162" s="9" t="str">
        <f>INDEX(VNFs!C:C,MATCH(C162,VNFs!A:A,0))</f>
        <v>HLR01</v>
      </c>
      <c r="L162" s="9" t="str">
        <f t="shared" si="5"/>
        <v>LRY</v>
      </c>
      <c r="M162" s="8">
        <f t="shared" si="4"/>
        <v>3</v>
      </c>
      <c r="N162" s="8">
        <f>MATCH(J162,Limits!A:A,0)</f>
        <v>17</v>
      </c>
      <c r="O162" s="8" t="str">
        <f>IF(M162&lt;=INDEX(Limits!C:C,VMs!N162),"OK","NOK")</f>
        <v>OK</v>
      </c>
      <c r="P162" s="8" t="str">
        <f>IF(M162&gt;=INDEX(Limits!B:B,VMs!N162),"OK","NOK")</f>
        <v>OK</v>
      </c>
    </row>
    <row r="163" spans="1:16" hidden="1" x14ac:dyDescent="0.25">
      <c r="A163" t="s">
        <v>222</v>
      </c>
      <c r="B163" t="s">
        <v>204</v>
      </c>
      <c r="C163" t="s">
        <v>392</v>
      </c>
      <c r="D163" t="s">
        <v>120</v>
      </c>
      <c r="E163" t="s">
        <v>7</v>
      </c>
      <c r="F163">
        <f>INDEX(Flavor_Types!A:A,MATCH(I163,Flavor_Types!B:B,0))</f>
        <v>10</v>
      </c>
      <c r="G163"/>
      <c r="H163"/>
      <c r="I163">
        <v>10</v>
      </c>
      <c r="J163" s="9" t="str">
        <f>INDEX(VNFs!B:B,MATCH(C163,VNFs!A:A,0))</f>
        <v>HLR_BC</v>
      </c>
      <c r="K163" s="9" t="str">
        <f>INDEX(VNFs!C:C,MATCH(C163,VNFs!A:A,0))</f>
        <v>HLR01</v>
      </c>
      <c r="L163" s="9" t="str">
        <f t="shared" si="5"/>
        <v>LRY</v>
      </c>
      <c r="M163" s="8">
        <f t="shared" si="4"/>
        <v>3</v>
      </c>
      <c r="N163" s="8">
        <f>MATCH(J163,Limits!A:A,0)</f>
        <v>17</v>
      </c>
      <c r="O163" s="8" t="str">
        <f>IF(M163&lt;=INDEX(Limits!C:C,VMs!N163),"OK","NOK")</f>
        <v>OK</v>
      </c>
      <c r="P163" s="8" t="str">
        <f>IF(M163&gt;=INDEX(Limits!B:B,VMs!N163),"OK","NOK")</f>
        <v>OK</v>
      </c>
    </row>
    <row r="164" spans="1:16" hidden="1" x14ac:dyDescent="0.25">
      <c r="A164" t="s">
        <v>222</v>
      </c>
      <c r="B164" t="s">
        <v>204</v>
      </c>
      <c r="C164" t="s">
        <v>393</v>
      </c>
      <c r="D164" t="s">
        <v>176</v>
      </c>
      <c r="E164" t="s">
        <v>7</v>
      </c>
      <c r="F164">
        <f>INDEX(Flavor_Types!A:A,MATCH(I164,Flavor_Types!B:B,0))</f>
        <v>1</v>
      </c>
      <c r="G164"/>
      <c r="H164"/>
      <c r="I164">
        <v>4</v>
      </c>
      <c r="J164" s="9" t="str">
        <f>INDEX(VNFs!B:B,MATCH(C164,VNFs!A:A,0))</f>
        <v>HLR_CP</v>
      </c>
      <c r="K164" s="9" t="str">
        <f>INDEX(VNFs!C:C,MATCH(C164,VNFs!A:A,0))</f>
        <v>HLR01</v>
      </c>
      <c r="L164" s="9" t="str">
        <f t="shared" si="5"/>
        <v>LRY</v>
      </c>
      <c r="M164" s="8">
        <f t="shared" si="4"/>
        <v>2</v>
      </c>
      <c r="N164" s="8">
        <f>MATCH(J164,Limits!A:A,0)</f>
        <v>18</v>
      </c>
      <c r="O164" s="8" t="str">
        <f>IF(M164&lt;=INDEX(Limits!C:C,VMs!N164),"OK","NOK")</f>
        <v>OK</v>
      </c>
      <c r="P164" s="8" t="str">
        <f>IF(M164&gt;=INDEX(Limits!B:B,VMs!N164),"OK","NOK")</f>
        <v>OK</v>
      </c>
    </row>
    <row r="165" spans="1:16" hidden="1" x14ac:dyDescent="0.25">
      <c r="A165" t="s">
        <v>222</v>
      </c>
      <c r="B165" t="s">
        <v>204</v>
      </c>
      <c r="C165" t="s">
        <v>394</v>
      </c>
      <c r="D165" t="s">
        <v>129</v>
      </c>
      <c r="E165" t="s">
        <v>7</v>
      </c>
      <c r="F165">
        <f>INDEX(Flavor_Types!A:A,MATCH(I165,Flavor_Types!B:B,0))</f>
        <v>1</v>
      </c>
      <c r="G165"/>
      <c r="H165"/>
      <c r="I165">
        <v>4</v>
      </c>
      <c r="J165" s="9" t="str">
        <f>INDEX(VNFs!B:B,MATCH(C165,VNFs!A:A,0))</f>
        <v>HLR_CP</v>
      </c>
      <c r="K165" s="9" t="str">
        <f>INDEX(VNFs!C:C,MATCH(C165,VNFs!A:A,0))</f>
        <v>HLR01</v>
      </c>
      <c r="L165" s="9" t="str">
        <f t="shared" si="5"/>
        <v>LRY</v>
      </c>
      <c r="M165" s="8">
        <f t="shared" si="4"/>
        <v>2</v>
      </c>
      <c r="N165" s="8">
        <f>MATCH(J165,Limits!A:A,0)</f>
        <v>18</v>
      </c>
      <c r="O165" s="8" t="str">
        <f>IF(M165&lt;=INDEX(Limits!C:C,VMs!N165),"OK","NOK")</f>
        <v>OK</v>
      </c>
      <c r="P165" s="8" t="str">
        <f>IF(M165&gt;=INDEX(Limits!B:B,VMs!N165),"OK","NOK")</f>
        <v>OK</v>
      </c>
    </row>
    <row r="166" spans="1:16" hidden="1" x14ac:dyDescent="0.25">
      <c r="A166" t="s">
        <v>222</v>
      </c>
      <c r="B166" t="s">
        <v>204</v>
      </c>
      <c r="C166" t="s">
        <v>395</v>
      </c>
      <c r="D166" t="s">
        <v>129</v>
      </c>
      <c r="E166" t="s">
        <v>7</v>
      </c>
      <c r="F166">
        <f>INDEX(Flavor_Types!A:A,MATCH(I166,Flavor_Types!B:B,0))</f>
        <v>21</v>
      </c>
      <c r="G166"/>
      <c r="H166"/>
      <c r="I166">
        <v>16</v>
      </c>
      <c r="J166" s="9" t="str">
        <f>INDEX(VNFs!B:B,MATCH(C166,VNFs!A:A,0))</f>
        <v>HSS-PL</v>
      </c>
      <c r="K166" s="9" t="str">
        <f>INDEX(VNFs!C:C,MATCH(C166,VNFs!A:A,0))</f>
        <v>HSS01</v>
      </c>
      <c r="L166" s="9" t="str">
        <f t="shared" si="5"/>
        <v>LRY</v>
      </c>
      <c r="M166" s="8">
        <f t="shared" si="4"/>
        <v>2</v>
      </c>
      <c r="N166" s="8">
        <f>MATCH(J166,Limits!A:A,0)</f>
        <v>57</v>
      </c>
      <c r="O166" s="8" t="str">
        <f>IF(M166&lt;=INDEX(Limits!C:C,VMs!N166),"OK","NOK")</f>
        <v>OK</v>
      </c>
      <c r="P166" s="8" t="str">
        <f>IF(M166&gt;=INDEX(Limits!B:B,VMs!N166),"OK","NOK")</f>
        <v>OK</v>
      </c>
    </row>
    <row r="167" spans="1:16" hidden="1" x14ac:dyDescent="0.25">
      <c r="A167" t="s">
        <v>222</v>
      </c>
      <c r="B167" t="s">
        <v>204</v>
      </c>
      <c r="C167" t="s">
        <v>396</v>
      </c>
      <c r="D167" t="s">
        <v>176</v>
      </c>
      <c r="E167" t="s">
        <v>7</v>
      </c>
      <c r="F167">
        <f>INDEX(Flavor_Types!A:A,MATCH(I167,Flavor_Types!B:B,0))</f>
        <v>21</v>
      </c>
      <c r="G167"/>
      <c r="H167"/>
      <c r="I167">
        <v>16</v>
      </c>
      <c r="J167" s="9" t="str">
        <f>INDEX(VNFs!B:B,MATCH(C167,VNFs!A:A,0))</f>
        <v>HSS-PL</v>
      </c>
      <c r="K167" s="9" t="str">
        <f>INDEX(VNFs!C:C,MATCH(C167,VNFs!A:A,0))</f>
        <v>HSS01</v>
      </c>
      <c r="L167" s="9" t="str">
        <f t="shared" si="5"/>
        <v>LRY</v>
      </c>
      <c r="M167" s="8">
        <f t="shared" si="4"/>
        <v>2</v>
      </c>
      <c r="N167" s="8">
        <f>MATCH(J167,Limits!A:A,0)</f>
        <v>57</v>
      </c>
      <c r="O167" s="8" t="str">
        <f>IF(M167&lt;=INDEX(Limits!C:C,VMs!N167),"OK","NOK")</f>
        <v>OK</v>
      </c>
      <c r="P167" s="8" t="str">
        <f>IF(M167&gt;=INDEX(Limits!B:B,VMs!N167),"OK","NOK")</f>
        <v>OK</v>
      </c>
    </row>
    <row r="168" spans="1:16" hidden="1" x14ac:dyDescent="0.25">
      <c r="A168" t="s">
        <v>222</v>
      </c>
      <c r="B168" t="s">
        <v>204</v>
      </c>
      <c r="C168" t="s">
        <v>397</v>
      </c>
      <c r="D168" t="s">
        <v>114</v>
      </c>
      <c r="E168" t="s">
        <v>7</v>
      </c>
      <c r="F168">
        <f>INDEX(Flavor_Types!A:A,MATCH(I168,Flavor_Types!B:B,0))</f>
        <v>1</v>
      </c>
      <c r="G168"/>
      <c r="H168"/>
      <c r="I168">
        <v>4</v>
      </c>
      <c r="J168" s="9" t="str">
        <f>INDEX(VNFs!B:B,MATCH(C168,VNFs!A:A,0))</f>
        <v>HSS-SC</v>
      </c>
      <c r="K168" s="9" t="str">
        <f>INDEX(VNFs!C:C,MATCH(C168,VNFs!A:A,0))</f>
        <v>HSS01</v>
      </c>
      <c r="L168" s="9" t="str">
        <f t="shared" si="5"/>
        <v>LRY</v>
      </c>
      <c r="M168" s="8">
        <f t="shared" si="4"/>
        <v>2</v>
      </c>
      <c r="N168" s="8">
        <f>MATCH(J168,Limits!A:A,0)</f>
        <v>58</v>
      </c>
      <c r="O168" s="8" t="str">
        <f>IF(M168&lt;=INDEX(Limits!C:C,VMs!N168),"OK","NOK")</f>
        <v>OK</v>
      </c>
      <c r="P168" s="8" t="str">
        <f>IF(M168&gt;=INDEX(Limits!B:B,VMs!N168),"OK","NOK")</f>
        <v>OK</v>
      </c>
    </row>
    <row r="169" spans="1:16" hidden="1" x14ac:dyDescent="0.25">
      <c r="A169" t="s">
        <v>222</v>
      </c>
      <c r="B169" t="s">
        <v>204</v>
      </c>
      <c r="C169" t="s">
        <v>398</v>
      </c>
      <c r="D169" t="s">
        <v>129</v>
      </c>
      <c r="E169" t="s">
        <v>7</v>
      </c>
      <c r="F169">
        <f>INDEX(Flavor_Types!A:A,MATCH(I169,Flavor_Types!B:B,0))</f>
        <v>1</v>
      </c>
      <c r="G169"/>
      <c r="H169"/>
      <c r="I169">
        <v>4</v>
      </c>
      <c r="J169" s="9" t="str">
        <f>INDEX(VNFs!B:B,MATCH(C169,VNFs!A:A,0))</f>
        <v>HSS-SC</v>
      </c>
      <c r="K169" s="9" t="str">
        <f>INDEX(VNFs!C:C,MATCH(C169,VNFs!A:A,0))</f>
        <v>HSS01</v>
      </c>
      <c r="L169" s="9" t="str">
        <f t="shared" si="5"/>
        <v>LRY</v>
      </c>
      <c r="M169" s="8">
        <f t="shared" si="4"/>
        <v>2</v>
      </c>
      <c r="N169" s="8">
        <f>MATCH(J169,Limits!A:A,0)</f>
        <v>58</v>
      </c>
      <c r="O169" s="8" t="str">
        <f>IF(M169&lt;=INDEX(Limits!C:C,VMs!N169),"OK","NOK")</f>
        <v>OK</v>
      </c>
      <c r="P169" s="8" t="str">
        <f>IF(M169&gt;=INDEX(Limits!B:B,VMs!N169),"OK","NOK")</f>
        <v>OK</v>
      </c>
    </row>
    <row r="170" spans="1:16" hidden="1" x14ac:dyDescent="0.25">
      <c r="A170" t="s">
        <v>222</v>
      </c>
      <c r="B170" t="s">
        <v>204</v>
      </c>
      <c r="C170" t="s">
        <v>399</v>
      </c>
      <c r="D170" t="s">
        <v>129</v>
      </c>
      <c r="E170" t="s">
        <v>7</v>
      </c>
      <c r="F170">
        <f>INDEX(Flavor_Types!A:A,MATCH(I170,Flavor_Types!B:B,0))</f>
        <v>21</v>
      </c>
      <c r="G170"/>
      <c r="H170"/>
      <c r="I170">
        <v>16</v>
      </c>
      <c r="J170" s="9" t="str">
        <f>INDEX(VNFs!B:B,MATCH(C170,VNFs!A:A,0))</f>
        <v>HSS_NODE</v>
      </c>
      <c r="K170" s="9" t="str">
        <f>INDEX(VNFs!C:C,MATCH(C170,VNFs!A:A,0))</f>
        <v>HSS01</v>
      </c>
      <c r="L170" s="9" t="str">
        <f t="shared" si="5"/>
        <v>LRY</v>
      </c>
      <c r="M170" s="8">
        <f t="shared" si="4"/>
        <v>7</v>
      </c>
      <c r="N170" s="8">
        <f>MATCH(J170,Limits!A:A,0)</f>
        <v>19</v>
      </c>
      <c r="O170" s="8" t="str">
        <f>IF(M170&lt;=INDEX(Limits!C:C,VMs!N170),"OK","NOK")</f>
        <v>OK</v>
      </c>
      <c r="P170" s="8" t="str">
        <f>IF(M170&gt;=INDEX(Limits!B:B,VMs!N170),"OK","NOK")</f>
        <v>OK</v>
      </c>
    </row>
    <row r="171" spans="1:16" hidden="1" x14ac:dyDescent="0.25">
      <c r="A171" t="s">
        <v>222</v>
      </c>
      <c r="B171" t="s">
        <v>204</v>
      </c>
      <c r="C171" t="s">
        <v>400</v>
      </c>
      <c r="D171" t="s">
        <v>109</v>
      </c>
      <c r="E171" t="s">
        <v>7</v>
      </c>
      <c r="F171">
        <f>INDEX(Flavor_Types!A:A,MATCH(I171,Flavor_Types!B:B,0))</f>
        <v>21</v>
      </c>
      <c r="G171"/>
      <c r="H171"/>
      <c r="I171">
        <v>16</v>
      </c>
      <c r="J171" s="9" t="str">
        <f>INDEX(VNFs!B:B,MATCH(C171,VNFs!A:A,0))</f>
        <v>HSS_NODE</v>
      </c>
      <c r="K171" s="9" t="str">
        <f>INDEX(VNFs!C:C,MATCH(C171,VNFs!A:A,0))</f>
        <v>HSS01</v>
      </c>
      <c r="L171" s="9" t="str">
        <f t="shared" si="5"/>
        <v>LRY</v>
      </c>
      <c r="M171" s="8">
        <f t="shared" si="4"/>
        <v>7</v>
      </c>
      <c r="N171" s="8">
        <f>MATCH(J171,Limits!A:A,0)</f>
        <v>19</v>
      </c>
      <c r="O171" s="8" t="str">
        <f>IF(M171&lt;=INDEX(Limits!C:C,VMs!N171),"OK","NOK")</f>
        <v>OK</v>
      </c>
      <c r="P171" s="8" t="str">
        <f>IF(M171&gt;=INDEX(Limits!B:B,VMs!N171),"OK","NOK")</f>
        <v>OK</v>
      </c>
    </row>
    <row r="172" spans="1:16" hidden="1" x14ac:dyDescent="0.25">
      <c r="A172" t="s">
        <v>222</v>
      </c>
      <c r="B172" t="s">
        <v>204</v>
      </c>
      <c r="C172" t="s">
        <v>401</v>
      </c>
      <c r="D172" t="s">
        <v>129</v>
      </c>
      <c r="E172" t="s">
        <v>7</v>
      </c>
      <c r="F172">
        <f>INDEX(Flavor_Types!A:A,MATCH(I172,Flavor_Types!B:B,0))</f>
        <v>21</v>
      </c>
      <c r="G172"/>
      <c r="H172"/>
      <c r="I172">
        <v>16</v>
      </c>
      <c r="J172" s="9" t="str">
        <f>INDEX(VNFs!B:B,MATCH(C172,VNFs!A:A,0))</f>
        <v>HSS_NODE</v>
      </c>
      <c r="K172" s="9" t="str">
        <f>INDEX(VNFs!C:C,MATCH(C172,VNFs!A:A,0))</f>
        <v>HSS01</v>
      </c>
      <c r="L172" s="9" t="str">
        <f t="shared" si="5"/>
        <v>LRY</v>
      </c>
      <c r="M172" s="8">
        <f t="shared" si="4"/>
        <v>7</v>
      </c>
      <c r="N172" s="8">
        <f>MATCH(J172,Limits!A:A,0)</f>
        <v>19</v>
      </c>
      <c r="O172" s="8" t="str">
        <f>IF(M172&lt;=INDEX(Limits!C:C,VMs!N172),"OK","NOK")</f>
        <v>OK</v>
      </c>
      <c r="P172" s="8" t="str">
        <f>IF(M172&gt;=INDEX(Limits!B:B,VMs!N172),"OK","NOK")</f>
        <v>OK</v>
      </c>
    </row>
    <row r="173" spans="1:16" hidden="1" x14ac:dyDescent="0.25">
      <c r="A173" t="s">
        <v>222</v>
      </c>
      <c r="B173" t="s">
        <v>204</v>
      </c>
      <c r="C173" t="s">
        <v>402</v>
      </c>
      <c r="D173" t="s">
        <v>120</v>
      </c>
      <c r="E173" t="s">
        <v>7</v>
      </c>
      <c r="F173">
        <f>INDEX(Flavor_Types!A:A,MATCH(I173,Flavor_Types!B:B,0))</f>
        <v>21</v>
      </c>
      <c r="G173"/>
      <c r="H173"/>
      <c r="I173">
        <v>16</v>
      </c>
      <c r="J173" s="9" t="str">
        <f>INDEX(VNFs!B:B,MATCH(C173,VNFs!A:A,0))</f>
        <v>HSS_NODE</v>
      </c>
      <c r="K173" s="9" t="str">
        <f>INDEX(VNFs!C:C,MATCH(C173,VNFs!A:A,0))</f>
        <v>HSS01</v>
      </c>
      <c r="L173" s="9" t="str">
        <f t="shared" si="5"/>
        <v>LRY</v>
      </c>
      <c r="M173" s="8">
        <f t="shared" si="4"/>
        <v>7</v>
      </c>
      <c r="N173" s="8">
        <f>MATCH(J173,Limits!A:A,0)</f>
        <v>19</v>
      </c>
      <c r="O173" s="8" t="str">
        <f>IF(M173&lt;=INDEX(Limits!C:C,VMs!N173),"OK","NOK")</f>
        <v>OK</v>
      </c>
      <c r="P173" s="8" t="str">
        <f>IF(M173&gt;=INDEX(Limits!B:B,VMs!N173),"OK","NOK")</f>
        <v>OK</v>
      </c>
    </row>
    <row r="174" spans="1:16" hidden="1" x14ac:dyDescent="0.25">
      <c r="A174" t="s">
        <v>222</v>
      </c>
      <c r="B174" t="s">
        <v>204</v>
      </c>
      <c r="C174" t="s">
        <v>403</v>
      </c>
      <c r="D174" t="s">
        <v>109</v>
      </c>
      <c r="E174" t="s">
        <v>7</v>
      </c>
      <c r="F174">
        <f>INDEX(Flavor_Types!A:A,MATCH(I174,Flavor_Types!B:B,0))</f>
        <v>21</v>
      </c>
      <c r="G174"/>
      <c r="H174"/>
      <c r="I174">
        <v>16</v>
      </c>
      <c r="J174" s="9" t="str">
        <f>INDEX(VNFs!B:B,MATCH(C174,VNFs!A:A,0))</f>
        <v>HSS_NODE</v>
      </c>
      <c r="K174" s="9" t="str">
        <f>INDEX(VNFs!C:C,MATCH(C174,VNFs!A:A,0))</f>
        <v>HSS01</v>
      </c>
      <c r="L174" s="9" t="str">
        <f t="shared" si="5"/>
        <v>LRY</v>
      </c>
      <c r="M174" s="8">
        <f t="shared" si="4"/>
        <v>7</v>
      </c>
      <c r="N174" s="8">
        <f>MATCH(J174,Limits!A:A,0)</f>
        <v>19</v>
      </c>
      <c r="O174" s="8" t="str">
        <f>IF(M174&lt;=INDEX(Limits!C:C,VMs!N174),"OK","NOK")</f>
        <v>OK</v>
      </c>
      <c r="P174" s="8" t="str">
        <f>IF(M174&gt;=INDEX(Limits!B:B,VMs!N174),"OK","NOK")</f>
        <v>OK</v>
      </c>
    </row>
    <row r="175" spans="1:16" hidden="1" x14ac:dyDescent="0.25">
      <c r="A175" t="s">
        <v>222</v>
      </c>
      <c r="B175" t="s">
        <v>204</v>
      </c>
      <c r="C175" t="s">
        <v>404</v>
      </c>
      <c r="D175" t="s">
        <v>176</v>
      </c>
      <c r="E175" t="s">
        <v>7</v>
      </c>
      <c r="F175">
        <f>INDEX(Flavor_Types!A:A,MATCH(I175,Flavor_Types!B:B,0))</f>
        <v>21</v>
      </c>
      <c r="G175"/>
      <c r="H175"/>
      <c r="I175">
        <v>16</v>
      </c>
      <c r="J175" s="9" t="str">
        <f>INDEX(VNFs!B:B,MATCH(C175,VNFs!A:A,0))</f>
        <v>HSS_NODE</v>
      </c>
      <c r="K175" s="9" t="str">
        <f>INDEX(VNFs!C:C,MATCH(C175,VNFs!A:A,0))</f>
        <v>HSS01</v>
      </c>
      <c r="L175" s="9" t="str">
        <f t="shared" si="5"/>
        <v>LRY</v>
      </c>
      <c r="M175" s="8">
        <f t="shared" si="4"/>
        <v>7</v>
      </c>
      <c r="N175" s="8">
        <f>MATCH(J175,Limits!A:A,0)</f>
        <v>19</v>
      </c>
      <c r="O175" s="8" t="str">
        <f>IF(M175&lt;=INDEX(Limits!C:C,VMs!N175),"OK","NOK")</f>
        <v>OK</v>
      </c>
      <c r="P175" s="8" t="str">
        <f>IF(M175&gt;=INDEX(Limits!B:B,VMs!N175),"OK","NOK")</f>
        <v>OK</v>
      </c>
    </row>
    <row r="176" spans="1:16" hidden="1" x14ac:dyDescent="0.25">
      <c r="A176" t="s">
        <v>222</v>
      </c>
      <c r="B176" t="s">
        <v>204</v>
      </c>
      <c r="C176" t="s">
        <v>405</v>
      </c>
      <c r="D176" t="s">
        <v>170</v>
      </c>
      <c r="E176" t="s">
        <v>7</v>
      </c>
      <c r="F176">
        <f>INDEX(Flavor_Types!A:A,MATCH(I176,Flavor_Types!B:B,0))</f>
        <v>21</v>
      </c>
      <c r="G176"/>
      <c r="H176"/>
      <c r="I176">
        <v>16</v>
      </c>
      <c r="J176" s="9" t="str">
        <f>INDEX(VNFs!B:B,MATCH(C176,VNFs!A:A,0))</f>
        <v>HSS_NODE</v>
      </c>
      <c r="K176" s="9" t="str">
        <f>INDEX(VNFs!C:C,MATCH(C176,VNFs!A:A,0))</f>
        <v>HSS01</v>
      </c>
      <c r="L176" s="9" t="str">
        <f t="shared" si="5"/>
        <v>LRY</v>
      </c>
      <c r="M176" s="8">
        <f t="shared" si="4"/>
        <v>7</v>
      </c>
      <c r="N176" s="8">
        <f>MATCH(J176,Limits!A:A,0)</f>
        <v>19</v>
      </c>
      <c r="O176" s="8" t="str">
        <f>IF(M176&lt;=INDEX(Limits!C:C,VMs!N176),"OK","NOK")</f>
        <v>OK</v>
      </c>
      <c r="P176" s="8" t="str">
        <f>IF(M176&gt;=INDEX(Limits!B:B,VMs!N176),"OK","NOK")</f>
        <v>OK</v>
      </c>
    </row>
    <row r="177" spans="1:16" hidden="1" x14ac:dyDescent="0.25">
      <c r="A177" t="s">
        <v>222</v>
      </c>
      <c r="B177" t="s">
        <v>204</v>
      </c>
      <c r="C177" t="s">
        <v>406</v>
      </c>
      <c r="D177" t="s">
        <v>176</v>
      </c>
      <c r="E177" t="s">
        <v>7</v>
      </c>
      <c r="F177">
        <f>INDEX(Flavor_Types!A:A,MATCH(I177,Flavor_Types!B:B,0))</f>
        <v>21</v>
      </c>
      <c r="G177"/>
      <c r="H177"/>
      <c r="I177">
        <v>16</v>
      </c>
      <c r="J177" s="9" t="str">
        <f>INDEX(VNFs!B:B,MATCH(C177,VNFs!A:A,0))</f>
        <v>HSS_PL</v>
      </c>
      <c r="K177" s="9" t="str">
        <f>INDEX(VNFs!C:C,MATCH(C177,VNFs!A:A,0))</f>
        <v>HSS02</v>
      </c>
      <c r="L177" s="9" t="str">
        <f t="shared" si="5"/>
        <v>LRY</v>
      </c>
      <c r="M177" s="8">
        <f t="shared" si="4"/>
        <v>2</v>
      </c>
      <c r="N177" s="8">
        <f>MATCH(J177,Limits!A:A,0)</f>
        <v>21</v>
      </c>
      <c r="O177" s="8" t="str">
        <f>IF(M177&lt;=INDEX(Limits!C:C,VMs!N177),"OK","NOK")</f>
        <v>OK</v>
      </c>
      <c r="P177" s="8" t="str">
        <f>IF(M177&gt;=INDEX(Limits!B:B,VMs!N177),"OK","NOK")</f>
        <v>OK</v>
      </c>
    </row>
    <row r="178" spans="1:16" hidden="1" x14ac:dyDescent="0.25">
      <c r="A178" t="s">
        <v>222</v>
      </c>
      <c r="B178" t="s">
        <v>204</v>
      </c>
      <c r="C178" t="s">
        <v>407</v>
      </c>
      <c r="D178" t="s">
        <v>126</v>
      </c>
      <c r="E178" t="s">
        <v>7</v>
      </c>
      <c r="F178">
        <f>INDEX(Flavor_Types!A:A,MATCH(I178,Flavor_Types!B:B,0))</f>
        <v>21</v>
      </c>
      <c r="G178"/>
      <c r="H178"/>
      <c r="I178">
        <v>16</v>
      </c>
      <c r="J178" s="9" t="str">
        <f>INDEX(VNFs!B:B,MATCH(C178,VNFs!A:A,0))</f>
        <v>HSS_PL</v>
      </c>
      <c r="K178" s="9" t="str">
        <f>INDEX(VNFs!C:C,MATCH(C178,VNFs!A:A,0))</f>
        <v>HSS02</v>
      </c>
      <c r="L178" s="9" t="str">
        <f t="shared" si="5"/>
        <v>LRY</v>
      </c>
      <c r="M178" s="8">
        <f t="shared" si="4"/>
        <v>2</v>
      </c>
      <c r="N178" s="8">
        <f>MATCH(J178,Limits!A:A,0)</f>
        <v>21</v>
      </c>
      <c r="O178" s="8" t="str">
        <f>IF(M178&lt;=INDEX(Limits!C:C,VMs!N178),"OK","NOK")</f>
        <v>OK</v>
      </c>
      <c r="P178" s="8" t="str">
        <f>IF(M178&gt;=INDEX(Limits!B:B,VMs!N178),"OK","NOK")</f>
        <v>OK</v>
      </c>
    </row>
    <row r="179" spans="1:16" hidden="1" x14ac:dyDescent="0.25">
      <c r="A179" t="s">
        <v>222</v>
      </c>
      <c r="B179" t="s">
        <v>204</v>
      </c>
      <c r="C179" t="s">
        <v>408</v>
      </c>
      <c r="D179" t="s">
        <v>108</v>
      </c>
      <c r="E179" t="s">
        <v>7</v>
      </c>
      <c r="F179">
        <f>INDEX(Flavor_Types!A:A,MATCH(I179,Flavor_Types!B:B,0))</f>
        <v>1</v>
      </c>
      <c r="G179"/>
      <c r="H179"/>
      <c r="I179">
        <v>4</v>
      </c>
      <c r="J179" s="9" t="str">
        <f>INDEX(VNFs!B:B,MATCH(C179,VNFs!A:A,0))</f>
        <v>HSS_SC</v>
      </c>
      <c r="K179" s="9" t="str">
        <f>INDEX(VNFs!C:C,MATCH(C179,VNFs!A:A,0))</f>
        <v>HSS02</v>
      </c>
      <c r="L179" s="9" t="str">
        <f t="shared" si="5"/>
        <v>LRY</v>
      </c>
      <c r="M179" s="8">
        <f t="shared" si="4"/>
        <v>2</v>
      </c>
      <c r="N179" s="8">
        <f>MATCH(J179,Limits!A:A,0)</f>
        <v>22</v>
      </c>
      <c r="O179" s="8" t="str">
        <f>IF(M179&lt;=INDEX(Limits!C:C,VMs!N179),"OK","NOK")</f>
        <v>OK</v>
      </c>
      <c r="P179" s="8" t="str">
        <f>IF(M179&gt;=INDEX(Limits!B:B,VMs!N179),"OK","NOK")</f>
        <v>OK</v>
      </c>
    </row>
    <row r="180" spans="1:16" hidden="1" x14ac:dyDescent="0.25">
      <c r="A180" t="s">
        <v>222</v>
      </c>
      <c r="B180" t="s">
        <v>204</v>
      </c>
      <c r="C180" t="s">
        <v>409</v>
      </c>
      <c r="D180" t="s">
        <v>126</v>
      </c>
      <c r="E180" t="s">
        <v>7</v>
      </c>
      <c r="F180">
        <f>INDEX(Flavor_Types!A:A,MATCH(I180,Flavor_Types!B:B,0))</f>
        <v>1</v>
      </c>
      <c r="G180"/>
      <c r="H180"/>
      <c r="I180">
        <v>4</v>
      </c>
      <c r="J180" s="9" t="str">
        <f>INDEX(VNFs!B:B,MATCH(C180,VNFs!A:A,0))</f>
        <v>HSS_SC</v>
      </c>
      <c r="K180" s="9" t="str">
        <f>INDEX(VNFs!C:C,MATCH(C180,VNFs!A:A,0))</f>
        <v>HSS02</v>
      </c>
      <c r="L180" s="9" t="str">
        <f t="shared" si="5"/>
        <v>LRY</v>
      </c>
      <c r="M180" s="8">
        <f t="shared" si="4"/>
        <v>2</v>
      </c>
      <c r="N180" s="8">
        <f>MATCH(J180,Limits!A:A,0)</f>
        <v>22</v>
      </c>
      <c r="O180" s="8" t="str">
        <f>IF(M180&lt;=INDEX(Limits!C:C,VMs!N180),"OK","NOK")</f>
        <v>OK</v>
      </c>
      <c r="P180" s="8" t="str">
        <f>IF(M180&gt;=INDEX(Limits!B:B,VMs!N180),"OK","NOK")</f>
        <v>OK</v>
      </c>
    </row>
    <row r="181" spans="1:16" hidden="1" x14ac:dyDescent="0.25">
      <c r="A181" t="s">
        <v>222</v>
      </c>
      <c r="B181" t="s">
        <v>204</v>
      </c>
      <c r="C181" t="s">
        <v>410</v>
      </c>
      <c r="D181" t="s">
        <v>116</v>
      </c>
      <c r="E181" t="s">
        <v>7</v>
      </c>
      <c r="F181">
        <f>INDEX(Flavor_Types!A:A,MATCH(I181,Flavor_Types!B:B,0))</f>
        <v>21</v>
      </c>
      <c r="G181"/>
      <c r="H181"/>
      <c r="I181">
        <v>16</v>
      </c>
      <c r="J181" s="9" t="str">
        <f>INDEX(VNFs!B:B,MATCH(C181,VNFs!A:A,0))</f>
        <v xml:space="preserve">HSS_NODE </v>
      </c>
      <c r="K181" s="9" t="str">
        <f>INDEX(VNFs!C:C,MATCH(C181,VNFs!A:A,0))</f>
        <v>HSS02</v>
      </c>
      <c r="L181" s="9" t="str">
        <f t="shared" si="5"/>
        <v>LRY</v>
      </c>
      <c r="M181" s="8">
        <f t="shared" si="4"/>
        <v>7</v>
      </c>
      <c r="N181" s="8">
        <f>MATCH(J181,Limits!A:A,0)</f>
        <v>20</v>
      </c>
      <c r="O181" s="8" t="str">
        <f>IF(M181&lt;=INDEX(Limits!C:C,VMs!N181),"OK","NOK")</f>
        <v>OK</v>
      </c>
      <c r="P181" s="8" t="str">
        <f>IF(M181&gt;=INDEX(Limits!B:B,VMs!N181),"OK","NOK")</f>
        <v>OK</v>
      </c>
    </row>
    <row r="182" spans="1:16" hidden="1" x14ac:dyDescent="0.25">
      <c r="A182" t="s">
        <v>222</v>
      </c>
      <c r="B182" t="s">
        <v>204</v>
      </c>
      <c r="C182" t="s">
        <v>411</v>
      </c>
      <c r="D182" t="s">
        <v>117</v>
      </c>
      <c r="E182" t="s">
        <v>7</v>
      </c>
      <c r="F182">
        <f>INDEX(Flavor_Types!A:A,MATCH(I182,Flavor_Types!B:B,0))</f>
        <v>21</v>
      </c>
      <c r="G182"/>
      <c r="H182"/>
      <c r="I182">
        <v>16</v>
      </c>
      <c r="J182" s="9" t="str">
        <f>INDEX(VNFs!B:B,MATCH(C182,VNFs!A:A,0))</f>
        <v xml:space="preserve">HSS_NODE </v>
      </c>
      <c r="K182" s="9" t="str">
        <f>INDEX(VNFs!C:C,MATCH(C182,VNFs!A:A,0))</f>
        <v>HSS02</v>
      </c>
      <c r="L182" s="9" t="str">
        <f t="shared" si="5"/>
        <v>LRY</v>
      </c>
      <c r="M182" s="8">
        <f t="shared" si="4"/>
        <v>7</v>
      </c>
      <c r="N182" s="8">
        <f>MATCH(J182,Limits!A:A,0)</f>
        <v>20</v>
      </c>
      <c r="O182" s="8" t="str">
        <f>IF(M182&lt;=INDEX(Limits!C:C,VMs!N182),"OK","NOK")</f>
        <v>OK</v>
      </c>
      <c r="P182" s="8" t="str">
        <f>IF(M182&gt;=INDEX(Limits!B:B,VMs!N182),"OK","NOK")</f>
        <v>OK</v>
      </c>
    </row>
    <row r="183" spans="1:16" hidden="1" x14ac:dyDescent="0.25">
      <c r="A183" t="s">
        <v>222</v>
      </c>
      <c r="B183" t="s">
        <v>204</v>
      </c>
      <c r="C183" t="s">
        <v>412</v>
      </c>
      <c r="D183" t="s">
        <v>175</v>
      </c>
      <c r="E183" t="s">
        <v>7</v>
      </c>
      <c r="F183">
        <f>INDEX(Flavor_Types!A:A,MATCH(I183,Flavor_Types!B:B,0))</f>
        <v>21</v>
      </c>
      <c r="G183"/>
      <c r="H183"/>
      <c r="I183">
        <v>16</v>
      </c>
      <c r="J183" s="9" t="str">
        <f>INDEX(VNFs!B:B,MATCH(C183,VNFs!A:A,0))</f>
        <v xml:space="preserve">HSS_NODE </v>
      </c>
      <c r="K183" s="9" t="str">
        <f>INDEX(VNFs!C:C,MATCH(C183,VNFs!A:A,0))</f>
        <v>HSS02</v>
      </c>
      <c r="L183" s="9" t="str">
        <f t="shared" si="5"/>
        <v>LRY</v>
      </c>
      <c r="M183" s="8">
        <f t="shared" si="4"/>
        <v>7</v>
      </c>
      <c r="N183" s="8">
        <f>MATCH(J183,Limits!A:A,0)</f>
        <v>20</v>
      </c>
      <c r="O183" s="8" t="str">
        <f>IF(M183&lt;=INDEX(Limits!C:C,VMs!N183),"OK","NOK")</f>
        <v>OK</v>
      </c>
      <c r="P183" s="8" t="str">
        <f>IF(M183&gt;=INDEX(Limits!B:B,VMs!N183),"OK","NOK")</f>
        <v>OK</v>
      </c>
    </row>
    <row r="184" spans="1:16" hidden="1" x14ac:dyDescent="0.25">
      <c r="A184" t="s">
        <v>222</v>
      </c>
      <c r="B184" t="s">
        <v>204</v>
      </c>
      <c r="C184" t="s">
        <v>413</v>
      </c>
      <c r="D184" t="s">
        <v>117</v>
      </c>
      <c r="E184" t="s">
        <v>7</v>
      </c>
      <c r="F184">
        <f>INDEX(Flavor_Types!A:A,MATCH(I184,Flavor_Types!B:B,0))</f>
        <v>21</v>
      </c>
      <c r="G184"/>
      <c r="H184"/>
      <c r="I184">
        <v>16</v>
      </c>
      <c r="J184" s="9" t="str">
        <f>INDEX(VNFs!B:B,MATCH(C184,VNFs!A:A,0))</f>
        <v xml:space="preserve">HSS_NODE </v>
      </c>
      <c r="K184" s="9" t="str">
        <f>INDEX(VNFs!C:C,MATCH(C184,VNFs!A:A,0))</f>
        <v>HSS02</v>
      </c>
      <c r="L184" s="9" t="str">
        <f t="shared" si="5"/>
        <v>LRY</v>
      </c>
      <c r="M184" s="8">
        <f t="shared" si="4"/>
        <v>7</v>
      </c>
      <c r="N184" s="8">
        <f>MATCH(J184,Limits!A:A,0)</f>
        <v>20</v>
      </c>
      <c r="O184" s="8" t="str">
        <f>IF(M184&lt;=INDEX(Limits!C:C,VMs!N184),"OK","NOK")</f>
        <v>OK</v>
      </c>
      <c r="P184" s="8" t="str">
        <f>IF(M184&gt;=INDEX(Limits!B:B,VMs!N184),"OK","NOK")</f>
        <v>OK</v>
      </c>
    </row>
    <row r="185" spans="1:16" hidden="1" x14ac:dyDescent="0.25">
      <c r="A185" t="s">
        <v>222</v>
      </c>
      <c r="B185" t="s">
        <v>204</v>
      </c>
      <c r="C185" t="s">
        <v>414</v>
      </c>
      <c r="D185" t="s">
        <v>175</v>
      </c>
      <c r="E185" t="s">
        <v>7</v>
      </c>
      <c r="F185">
        <f>INDEX(Flavor_Types!A:A,MATCH(I185,Flavor_Types!B:B,0))</f>
        <v>21</v>
      </c>
      <c r="G185"/>
      <c r="H185"/>
      <c r="I185">
        <v>16</v>
      </c>
      <c r="J185" s="9" t="str">
        <f>INDEX(VNFs!B:B,MATCH(C185,VNFs!A:A,0))</f>
        <v xml:space="preserve">HSS_NODE </v>
      </c>
      <c r="K185" s="9" t="str">
        <f>INDEX(VNFs!C:C,MATCH(C185,VNFs!A:A,0))</f>
        <v>HSS02</v>
      </c>
      <c r="L185" s="9" t="str">
        <f t="shared" si="5"/>
        <v>LRY</v>
      </c>
      <c r="M185" s="8">
        <f t="shared" si="4"/>
        <v>7</v>
      </c>
      <c r="N185" s="8">
        <f>MATCH(J185,Limits!A:A,0)</f>
        <v>20</v>
      </c>
      <c r="O185" s="8" t="str">
        <f>IF(M185&lt;=INDEX(Limits!C:C,VMs!N185),"OK","NOK")</f>
        <v>OK</v>
      </c>
      <c r="P185" s="8" t="str">
        <f>IF(M185&gt;=INDEX(Limits!B:B,VMs!N185),"OK","NOK")</f>
        <v>OK</v>
      </c>
    </row>
    <row r="186" spans="1:16" hidden="1" x14ac:dyDescent="0.25">
      <c r="A186" t="s">
        <v>222</v>
      </c>
      <c r="B186" t="s">
        <v>204</v>
      </c>
      <c r="C186" t="s">
        <v>415</v>
      </c>
      <c r="D186" t="s">
        <v>120</v>
      </c>
      <c r="E186" t="s">
        <v>7</v>
      </c>
      <c r="F186">
        <f>INDEX(Flavor_Types!A:A,MATCH(I186,Flavor_Types!B:B,0))</f>
        <v>21</v>
      </c>
      <c r="G186"/>
      <c r="H186"/>
      <c r="I186">
        <v>16</v>
      </c>
      <c r="J186" s="9" t="str">
        <f>INDEX(VNFs!B:B,MATCH(C186,VNFs!A:A,0))</f>
        <v xml:space="preserve">HSS_NODE </v>
      </c>
      <c r="K186" s="9" t="str">
        <f>INDEX(VNFs!C:C,MATCH(C186,VNFs!A:A,0))</f>
        <v>HSS02</v>
      </c>
      <c r="L186" s="9" t="str">
        <f t="shared" si="5"/>
        <v>LRY</v>
      </c>
      <c r="M186" s="8">
        <f t="shared" si="4"/>
        <v>7</v>
      </c>
      <c r="N186" s="8">
        <f>MATCH(J186,Limits!A:A,0)</f>
        <v>20</v>
      </c>
      <c r="O186" s="8" t="str">
        <f>IF(M186&lt;=INDEX(Limits!C:C,VMs!N186),"OK","NOK")</f>
        <v>OK</v>
      </c>
      <c r="P186" s="8" t="str">
        <f>IF(M186&gt;=INDEX(Limits!B:B,VMs!N186),"OK","NOK")</f>
        <v>OK</v>
      </c>
    </row>
    <row r="187" spans="1:16" hidden="1" x14ac:dyDescent="0.25">
      <c r="A187" t="s">
        <v>222</v>
      </c>
      <c r="B187" t="s">
        <v>204</v>
      </c>
      <c r="C187" t="s">
        <v>416</v>
      </c>
      <c r="D187" t="s">
        <v>126</v>
      </c>
      <c r="E187" t="s">
        <v>7</v>
      </c>
      <c r="F187">
        <f>INDEX(Flavor_Types!A:A,MATCH(I187,Flavor_Types!B:B,0))</f>
        <v>21</v>
      </c>
      <c r="G187"/>
      <c r="H187"/>
      <c r="I187">
        <v>16</v>
      </c>
      <c r="J187" s="9" t="str">
        <f>INDEX(VNFs!B:B,MATCH(C187,VNFs!A:A,0))</f>
        <v xml:space="preserve">HSS_NODE </v>
      </c>
      <c r="K187" s="9" t="str">
        <f>INDEX(VNFs!C:C,MATCH(C187,VNFs!A:A,0))</f>
        <v>HSS02</v>
      </c>
      <c r="L187" s="9" t="str">
        <f t="shared" si="5"/>
        <v>LRY</v>
      </c>
      <c r="M187" s="8">
        <f t="shared" si="4"/>
        <v>7</v>
      </c>
      <c r="N187" s="8">
        <f>MATCH(J187,Limits!A:A,0)</f>
        <v>20</v>
      </c>
      <c r="O187" s="8" t="str">
        <f>IF(M187&lt;=INDEX(Limits!C:C,VMs!N187),"OK","NOK")</f>
        <v>OK</v>
      </c>
      <c r="P187" s="8" t="str">
        <f>IF(M187&gt;=INDEX(Limits!B:B,VMs!N187),"OK","NOK")</f>
        <v>OK</v>
      </c>
    </row>
    <row r="188" spans="1:16" hidden="1" x14ac:dyDescent="0.25">
      <c r="A188" t="s">
        <v>222</v>
      </c>
      <c r="B188" t="s">
        <v>204</v>
      </c>
      <c r="C188" t="s">
        <v>417</v>
      </c>
      <c r="D188" t="s">
        <v>185</v>
      </c>
      <c r="E188" t="s">
        <v>8</v>
      </c>
      <c r="F188">
        <f>INDEX(Flavor_Types!A:A,MATCH(I188,Flavor_Types!B:B,0))</f>
        <v>17</v>
      </c>
      <c r="G188"/>
      <c r="H188"/>
      <c r="I188">
        <v>14</v>
      </c>
      <c r="J188" s="9" t="str">
        <f>INDEX(VNFs!B:B,MATCH(C188,VNFs!A:A,0))</f>
        <v>IPWEDNS_PL</v>
      </c>
      <c r="K188" s="9" t="str">
        <f>INDEX(VNFs!C:C,MATCH(C188,VNFs!A:A,0))</f>
        <v>IPW01</v>
      </c>
      <c r="L188" s="9" t="str">
        <f t="shared" si="5"/>
        <v>LRY</v>
      </c>
      <c r="M188" s="8">
        <f t="shared" si="4"/>
        <v>2</v>
      </c>
      <c r="N188" s="8">
        <f>MATCH(J188,Limits!A:A,0)</f>
        <v>24</v>
      </c>
      <c r="O188" s="8" t="str">
        <f>IF(M188&lt;=INDEX(Limits!C:C,VMs!N188),"OK","NOK")</f>
        <v>OK</v>
      </c>
      <c r="P188" s="8" t="str">
        <f>IF(M188&gt;=INDEX(Limits!B:B,VMs!N188),"OK","NOK")</f>
        <v>OK</v>
      </c>
    </row>
    <row r="189" spans="1:16" hidden="1" x14ac:dyDescent="0.25">
      <c r="A189" t="s">
        <v>222</v>
      </c>
      <c r="B189" t="s">
        <v>204</v>
      </c>
      <c r="C189" t="s">
        <v>418</v>
      </c>
      <c r="D189" t="s">
        <v>157</v>
      </c>
      <c r="E189" t="s">
        <v>8</v>
      </c>
      <c r="F189">
        <f>INDEX(Flavor_Types!A:A,MATCH(I189,Flavor_Types!B:B,0))</f>
        <v>17</v>
      </c>
      <c r="G189"/>
      <c r="H189"/>
      <c r="I189">
        <v>14</v>
      </c>
      <c r="J189" s="9" t="str">
        <f>INDEX(VNFs!B:B,MATCH(C189,VNFs!A:A,0))</f>
        <v>IPWEDNS_PL</v>
      </c>
      <c r="K189" s="9" t="str">
        <f>INDEX(VNFs!C:C,MATCH(C189,VNFs!A:A,0))</f>
        <v>IPW01</v>
      </c>
      <c r="L189" s="9" t="str">
        <f t="shared" si="5"/>
        <v>LRY</v>
      </c>
      <c r="M189" s="8">
        <f t="shared" si="4"/>
        <v>2</v>
      </c>
      <c r="N189" s="8">
        <f>MATCH(J189,Limits!A:A,0)</f>
        <v>24</v>
      </c>
      <c r="O189" s="8" t="str">
        <f>IF(M189&lt;=INDEX(Limits!C:C,VMs!N189),"OK","NOK")</f>
        <v>OK</v>
      </c>
      <c r="P189" s="8" t="str">
        <f>IF(M189&gt;=INDEX(Limits!B:B,VMs!N189),"OK","NOK")</f>
        <v>OK</v>
      </c>
    </row>
    <row r="190" spans="1:16" hidden="1" x14ac:dyDescent="0.25">
      <c r="A190" t="s">
        <v>222</v>
      </c>
      <c r="B190" t="s">
        <v>204</v>
      </c>
      <c r="C190" t="s">
        <v>419</v>
      </c>
      <c r="D190" t="s">
        <v>172</v>
      </c>
      <c r="E190" t="s">
        <v>8</v>
      </c>
      <c r="F190">
        <f>INDEX(Flavor_Types!A:A,MATCH(I190,Flavor_Types!B:B,0))</f>
        <v>17</v>
      </c>
      <c r="G190"/>
      <c r="H190"/>
      <c r="I190">
        <v>14</v>
      </c>
      <c r="J190" s="9" t="str">
        <f>INDEX(VNFs!B:B,MATCH(C190,VNFs!A:A,0))</f>
        <v>IPWEDNS_SC</v>
      </c>
      <c r="K190" s="9" t="str">
        <f>INDEX(VNFs!C:C,MATCH(C190,VNFs!A:A,0))</f>
        <v>IPW01</v>
      </c>
      <c r="L190" s="9" t="str">
        <f t="shared" si="5"/>
        <v>LRY</v>
      </c>
      <c r="M190" s="8">
        <f t="shared" si="4"/>
        <v>2</v>
      </c>
      <c r="N190" s="8">
        <f>MATCH(J190,Limits!A:A,0)</f>
        <v>59</v>
      </c>
      <c r="O190" s="8" t="str">
        <f>IF(M190&lt;=INDEX(Limits!C:C,VMs!N190),"OK","NOK")</f>
        <v>OK</v>
      </c>
      <c r="P190" s="8" t="str">
        <f>IF(M190&gt;=INDEX(Limits!B:B,VMs!N190),"OK","NOK")</f>
        <v>OK</v>
      </c>
    </row>
    <row r="191" spans="1:16" hidden="1" x14ac:dyDescent="0.25">
      <c r="A191" t="s">
        <v>222</v>
      </c>
      <c r="B191" t="s">
        <v>204</v>
      </c>
      <c r="C191" t="s">
        <v>420</v>
      </c>
      <c r="D191" t="s">
        <v>157</v>
      </c>
      <c r="E191" t="s">
        <v>8</v>
      </c>
      <c r="F191">
        <f>INDEX(Flavor_Types!A:A,MATCH(I191,Flavor_Types!B:B,0))</f>
        <v>17</v>
      </c>
      <c r="G191"/>
      <c r="H191"/>
      <c r="I191">
        <v>14</v>
      </c>
      <c r="J191" s="9" t="str">
        <f>INDEX(VNFs!B:B,MATCH(C191,VNFs!A:A,0))</f>
        <v>IPWEDNS_SC</v>
      </c>
      <c r="K191" s="9" t="str">
        <f>INDEX(VNFs!C:C,MATCH(C191,VNFs!A:A,0))</f>
        <v>IPW01</v>
      </c>
      <c r="L191" s="9" t="str">
        <f t="shared" si="5"/>
        <v>LRY</v>
      </c>
      <c r="M191" s="8">
        <f t="shared" si="4"/>
        <v>2</v>
      </c>
      <c r="N191" s="8">
        <f>MATCH(J191,Limits!A:A,0)</f>
        <v>59</v>
      </c>
      <c r="O191" s="8" t="str">
        <f>IF(M191&lt;=INDEX(Limits!C:C,VMs!N191),"OK","NOK")</f>
        <v>OK</v>
      </c>
      <c r="P191" s="8" t="str">
        <f>IF(M191&gt;=INDEX(Limits!B:B,VMs!N191),"OK","NOK")</f>
        <v>OK</v>
      </c>
    </row>
    <row r="192" spans="1:16" hidden="1" x14ac:dyDescent="0.25">
      <c r="A192" t="s">
        <v>222</v>
      </c>
      <c r="B192" t="s">
        <v>204</v>
      </c>
      <c r="C192" t="s">
        <v>421</v>
      </c>
      <c r="D192" t="s">
        <v>141</v>
      </c>
      <c r="E192" t="s">
        <v>8</v>
      </c>
      <c r="F192">
        <f>INDEX(Flavor_Types!A:A,MATCH(I192,Flavor_Types!B:B,0))</f>
        <v>17</v>
      </c>
      <c r="G192"/>
      <c r="H192"/>
      <c r="I192">
        <v>14</v>
      </c>
      <c r="J192" s="9" t="str">
        <f>INDEX(VNFs!B:B,MATCH(C192,VNFs!A:A,0))</f>
        <v>IPWIDNS_PL</v>
      </c>
      <c r="K192" s="9" t="str">
        <f>INDEX(VNFs!C:C,MATCH(C192,VNFs!A:A,0))</f>
        <v>IPW01</v>
      </c>
      <c r="L192" s="9" t="str">
        <f t="shared" si="5"/>
        <v>LRY</v>
      </c>
      <c r="M192" s="8">
        <f t="shared" si="4"/>
        <v>2</v>
      </c>
      <c r="N192" s="8">
        <f>MATCH(J192,Limits!A:A,0)</f>
        <v>25</v>
      </c>
      <c r="O192" s="8" t="str">
        <f>IF(M192&lt;=INDEX(Limits!C:C,VMs!N192),"OK","NOK")</f>
        <v>OK</v>
      </c>
      <c r="P192" s="8" t="str">
        <f>IF(M192&gt;=INDEX(Limits!B:B,VMs!N192),"OK","NOK")</f>
        <v>OK</v>
      </c>
    </row>
    <row r="193" spans="1:16" hidden="1" x14ac:dyDescent="0.25">
      <c r="A193" t="s">
        <v>222</v>
      </c>
      <c r="B193" t="s">
        <v>204</v>
      </c>
      <c r="C193" t="s">
        <v>422</v>
      </c>
      <c r="D193" t="s">
        <v>151</v>
      </c>
      <c r="E193" t="s">
        <v>8</v>
      </c>
      <c r="F193">
        <f>INDEX(Flavor_Types!A:A,MATCH(I193,Flavor_Types!B:B,0))</f>
        <v>17</v>
      </c>
      <c r="G193"/>
      <c r="H193"/>
      <c r="I193">
        <v>14</v>
      </c>
      <c r="J193" s="9" t="str">
        <f>INDEX(VNFs!B:B,MATCH(C193,VNFs!A:A,0))</f>
        <v>IPWIDNS_PL</v>
      </c>
      <c r="K193" s="9" t="str">
        <f>INDEX(VNFs!C:C,MATCH(C193,VNFs!A:A,0))</f>
        <v>IPW01</v>
      </c>
      <c r="L193" s="9" t="str">
        <f t="shared" si="5"/>
        <v>LRY</v>
      </c>
      <c r="M193" s="8">
        <f t="shared" si="4"/>
        <v>2</v>
      </c>
      <c r="N193" s="8">
        <f>MATCH(J193,Limits!A:A,0)</f>
        <v>25</v>
      </c>
      <c r="O193" s="8" t="str">
        <f>IF(M193&lt;=INDEX(Limits!C:C,VMs!N193),"OK","NOK")</f>
        <v>OK</v>
      </c>
      <c r="P193" s="8" t="str">
        <f>IF(M193&gt;=INDEX(Limits!B:B,VMs!N193),"OK","NOK")</f>
        <v>OK</v>
      </c>
    </row>
    <row r="194" spans="1:16" hidden="1" x14ac:dyDescent="0.25">
      <c r="A194" t="s">
        <v>222</v>
      </c>
      <c r="B194" t="s">
        <v>204</v>
      </c>
      <c r="C194" t="s">
        <v>423</v>
      </c>
      <c r="D194" t="s">
        <v>141</v>
      </c>
      <c r="E194" t="s">
        <v>8</v>
      </c>
      <c r="F194">
        <f>INDEX(Flavor_Types!A:A,MATCH(I194,Flavor_Types!B:B,0))</f>
        <v>17</v>
      </c>
      <c r="G194"/>
      <c r="H194"/>
      <c r="I194">
        <v>14</v>
      </c>
      <c r="J194" s="9" t="str">
        <f>INDEX(VNFs!B:B,MATCH(C194,VNFs!A:A,0))</f>
        <v>IPWIDNS_SC</v>
      </c>
      <c r="K194" s="9" t="str">
        <f>INDEX(VNFs!C:C,MATCH(C194,VNFs!A:A,0))</f>
        <v>IPW01</v>
      </c>
      <c r="L194" s="9" t="str">
        <f t="shared" si="5"/>
        <v>LRY</v>
      </c>
      <c r="M194" s="8">
        <f t="shared" ref="M194:M257" si="6">COUNTIFS(J:J,J194,E:E,E194,K:K,K194,L:L,L194,A:A,A194)</f>
        <v>2</v>
      </c>
      <c r="N194" s="8">
        <f>MATCH(J194,Limits!A:A,0)</f>
        <v>27</v>
      </c>
      <c r="O194" s="8" t="str">
        <f>IF(M194&lt;=INDEX(Limits!C:C,VMs!N194),"OK","NOK")</f>
        <v>OK</v>
      </c>
      <c r="P194" s="8" t="str">
        <f>IF(M194&gt;=INDEX(Limits!B:B,VMs!N194),"OK","NOK")</f>
        <v>OK</v>
      </c>
    </row>
    <row r="195" spans="1:16" hidden="1" x14ac:dyDescent="0.25">
      <c r="A195" t="s">
        <v>222</v>
      </c>
      <c r="B195" t="s">
        <v>204</v>
      </c>
      <c r="C195" t="s">
        <v>424</v>
      </c>
      <c r="D195" t="s">
        <v>172</v>
      </c>
      <c r="E195" t="s">
        <v>8</v>
      </c>
      <c r="F195">
        <f>INDEX(Flavor_Types!A:A,MATCH(I195,Flavor_Types!B:B,0))</f>
        <v>17</v>
      </c>
      <c r="G195"/>
      <c r="H195"/>
      <c r="I195">
        <v>14</v>
      </c>
      <c r="J195" s="9" t="str">
        <f>INDEX(VNFs!B:B,MATCH(C195,VNFs!A:A,0))</f>
        <v>IPWIDNS_SC</v>
      </c>
      <c r="K195" s="9" t="str">
        <f>INDEX(VNFs!C:C,MATCH(C195,VNFs!A:A,0))</f>
        <v>IPW01</v>
      </c>
      <c r="L195" s="9" t="str">
        <f t="shared" ref="L195:L258" si="7">UPPER(MID(E195,3,3))</f>
        <v>LRY</v>
      </c>
      <c r="M195" s="8">
        <f t="shared" si="6"/>
        <v>2</v>
      </c>
      <c r="N195" s="8">
        <f>MATCH(J195,Limits!A:A,0)</f>
        <v>27</v>
      </c>
      <c r="O195" s="8" t="str">
        <f>IF(M195&lt;=INDEX(Limits!C:C,VMs!N195),"OK","NOK")</f>
        <v>OK</v>
      </c>
      <c r="P195" s="8" t="str">
        <f>IF(M195&gt;=INDEX(Limits!B:B,VMs!N195),"OK","NOK")</f>
        <v>OK</v>
      </c>
    </row>
    <row r="196" spans="1:16" hidden="1" x14ac:dyDescent="0.25">
      <c r="A196" t="s">
        <v>222</v>
      </c>
      <c r="B196" t="s">
        <v>204</v>
      </c>
      <c r="C196" t="s">
        <v>425</v>
      </c>
      <c r="D196" t="s">
        <v>188</v>
      </c>
      <c r="E196" t="s">
        <v>8</v>
      </c>
      <c r="F196">
        <f>INDEX(Flavor_Types!A:A,MATCH(I196,Flavor_Types!B:B,0))</f>
        <v>1</v>
      </c>
      <c r="G196"/>
      <c r="H196"/>
      <c r="I196">
        <v>4</v>
      </c>
      <c r="J196" s="9" t="str">
        <f>INDEX(VNFs!B:B,MATCH(C196,VNFs!A:A,0))</f>
        <v>MME_FSB</v>
      </c>
      <c r="K196" s="9" t="str">
        <f>INDEX(VNFs!C:C,MATCH(C196,VNFs!A:A,0))</f>
        <v>MME01</v>
      </c>
      <c r="L196" s="9" t="str">
        <f t="shared" si="7"/>
        <v>LRY</v>
      </c>
      <c r="M196" s="8">
        <f t="shared" si="6"/>
        <v>2</v>
      </c>
      <c r="N196" s="8">
        <f>MATCH(J196,Limits!A:A,0)</f>
        <v>28</v>
      </c>
      <c r="O196" s="8" t="str">
        <f>IF(M196&lt;=INDEX(Limits!C:C,VMs!N196),"OK","NOK")</f>
        <v>OK</v>
      </c>
      <c r="P196" s="8" t="str">
        <f>IF(M196&gt;=INDEX(Limits!B:B,VMs!N196),"OK","NOK")</f>
        <v>OK</v>
      </c>
    </row>
    <row r="197" spans="1:16" hidden="1" x14ac:dyDescent="0.25">
      <c r="A197" t="s">
        <v>222</v>
      </c>
      <c r="B197" t="s">
        <v>204</v>
      </c>
      <c r="C197" t="s">
        <v>426</v>
      </c>
      <c r="D197" t="s">
        <v>281</v>
      </c>
      <c r="E197" t="s">
        <v>8</v>
      </c>
      <c r="F197">
        <f>INDEX(Flavor_Types!A:A,MATCH(I197,Flavor_Types!B:B,0))</f>
        <v>1</v>
      </c>
      <c r="G197"/>
      <c r="H197"/>
      <c r="I197">
        <v>4</v>
      </c>
      <c r="J197" s="9" t="str">
        <f>INDEX(VNFs!B:B,MATCH(C197,VNFs!A:A,0))</f>
        <v>MME_FSB</v>
      </c>
      <c r="K197" s="9" t="str">
        <f>INDEX(VNFs!C:C,MATCH(C197,VNFs!A:A,0))</f>
        <v>MME01</v>
      </c>
      <c r="L197" s="9" t="str">
        <f t="shared" si="7"/>
        <v>LRY</v>
      </c>
      <c r="M197" s="8">
        <f t="shared" si="6"/>
        <v>2</v>
      </c>
      <c r="N197" s="8">
        <f>MATCH(J197,Limits!A:A,0)</f>
        <v>28</v>
      </c>
      <c r="O197" s="8" t="str">
        <f>IF(M197&lt;=INDEX(Limits!C:C,VMs!N197),"OK","NOK")</f>
        <v>OK</v>
      </c>
      <c r="P197" s="8" t="str">
        <f>IF(M197&gt;=INDEX(Limits!B:B,VMs!N197),"OK","NOK")</f>
        <v>OK</v>
      </c>
    </row>
    <row r="198" spans="1:16" hidden="1" x14ac:dyDescent="0.25">
      <c r="A198" t="s">
        <v>222</v>
      </c>
      <c r="B198" t="s">
        <v>204</v>
      </c>
      <c r="C198" t="s">
        <v>427</v>
      </c>
      <c r="D198" t="s">
        <v>181</v>
      </c>
      <c r="E198" t="s">
        <v>8</v>
      </c>
      <c r="F198">
        <f>INDEX(Flavor_Types!A:A,MATCH(I198,Flavor_Types!B:B,0))</f>
        <v>29</v>
      </c>
      <c r="G198"/>
      <c r="H198"/>
      <c r="I198">
        <v>34</v>
      </c>
      <c r="J198" s="9" t="str">
        <f>INDEX(VNFs!B:B,MATCH(C198,VNFs!A:A,0))</f>
        <v>MME_GPB</v>
      </c>
      <c r="K198" s="9" t="str">
        <f>INDEX(VNFs!C:C,MATCH(C198,VNFs!A:A,0))</f>
        <v>MME01</v>
      </c>
      <c r="L198" s="9" t="str">
        <f t="shared" si="7"/>
        <v>LRY</v>
      </c>
      <c r="M198" s="8">
        <f t="shared" si="6"/>
        <v>26</v>
      </c>
      <c r="N198" s="8">
        <f>MATCH(J198,Limits!A:A,0)</f>
        <v>29</v>
      </c>
      <c r="O198" s="8" t="str">
        <f>IF(M198&lt;=INDEX(Limits!C:C,VMs!N198),"OK","NOK")</f>
        <v>OK</v>
      </c>
      <c r="P198" s="8" t="str">
        <f>IF(M198&gt;=INDEX(Limits!B:B,VMs!N198),"OK","NOK")</f>
        <v>OK</v>
      </c>
    </row>
    <row r="199" spans="1:16" hidden="1" x14ac:dyDescent="0.25">
      <c r="A199" t="s">
        <v>222</v>
      </c>
      <c r="B199" t="s">
        <v>204</v>
      </c>
      <c r="C199" t="s">
        <v>428</v>
      </c>
      <c r="D199" t="s">
        <v>181</v>
      </c>
      <c r="E199" t="s">
        <v>8</v>
      </c>
      <c r="F199">
        <f>INDEX(Flavor_Types!A:A,MATCH(I199,Flavor_Types!B:B,0))</f>
        <v>29</v>
      </c>
      <c r="G199"/>
      <c r="H199"/>
      <c r="I199">
        <v>34</v>
      </c>
      <c r="J199" s="9" t="str">
        <f>INDEX(VNFs!B:B,MATCH(C199,VNFs!A:A,0))</f>
        <v>MME_GPB</v>
      </c>
      <c r="K199" s="9" t="str">
        <f>INDEX(VNFs!C:C,MATCH(C199,VNFs!A:A,0))</f>
        <v>MME01</v>
      </c>
      <c r="L199" s="9" t="str">
        <f t="shared" si="7"/>
        <v>LRY</v>
      </c>
      <c r="M199" s="8">
        <f t="shared" si="6"/>
        <v>26</v>
      </c>
      <c r="N199" s="8">
        <f>MATCH(J199,Limits!A:A,0)</f>
        <v>29</v>
      </c>
      <c r="O199" s="8" t="str">
        <f>IF(M199&lt;=INDEX(Limits!C:C,VMs!N199),"OK","NOK")</f>
        <v>OK</v>
      </c>
      <c r="P199" s="8" t="str">
        <f>IF(M199&gt;=INDEX(Limits!B:B,VMs!N199),"OK","NOK")</f>
        <v>OK</v>
      </c>
    </row>
    <row r="200" spans="1:16" hidden="1" x14ac:dyDescent="0.25">
      <c r="A200" t="s">
        <v>222</v>
      </c>
      <c r="B200" t="s">
        <v>204</v>
      </c>
      <c r="C200" t="s">
        <v>429</v>
      </c>
      <c r="D200" t="s">
        <v>279</v>
      </c>
      <c r="E200" t="s">
        <v>8</v>
      </c>
      <c r="F200">
        <f>INDEX(Flavor_Types!A:A,MATCH(I200,Flavor_Types!B:B,0))</f>
        <v>29</v>
      </c>
      <c r="G200"/>
      <c r="H200"/>
      <c r="I200">
        <v>34</v>
      </c>
      <c r="J200" s="9" t="str">
        <f>INDEX(VNFs!B:B,MATCH(C200,VNFs!A:A,0))</f>
        <v>MME_GPB</v>
      </c>
      <c r="K200" s="9" t="str">
        <f>INDEX(VNFs!C:C,MATCH(C200,VNFs!A:A,0))</f>
        <v>MME01</v>
      </c>
      <c r="L200" s="9" t="str">
        <f t="shared" si="7"/>
        <v>LRY</v>
      </c>
      <c r="M200" s="8">
        <f t="shared" si="6"/>
        <v>26</v>
      </c>
      <c r="N200" s="8">
        <f>MATCH(J200,Limits!A:A,0)</f>
        <v>29</v>
      </c>
      <c r="O200" s="8" t="str">
        <f>IF(M200&lt;=INDEX(Limits!C:C,VMs!N200),"OK","NOK")</f>
        <v>OK</v>
      </c>
      <c r="P200" s="8" t="str">
        <f>IF(M200&gt;=INDEX(Limits!B:B,VMs!N200),"OK","NOK")</f>
        <v>OK</v>
      </c>
    </row>
    <row r="201" spans="1:16" hidden="1" x14ac:dyDescent="0.25">
      <c r="A201" t="s">
        <v>222</v>
      </c>
      <c r="B201" t="s">
        <v>204</v>
      </c>
      <c r="C201" t="s">
        <v>430</v>
      </c>
      <c r="D201" t="s">
        <v>180</v>
      </c>
      <c r="E201" t="s">
        <v>8</v>
      </c>
      <c r="F201">
        <f>INDEX(Flavor_Types!A:A,MATCH(I201,Flavor_Types!B:B,0))</f>
        <v>29</v>
      </c>
      <c r="G201"/>
      <c r="H201"/>
      <c r="I201">
        <v>34</v>
      </c>
      <c r="J201" s="9" t="str">
        <f>INDEX(VNFs!B:B,MATCH(C201,VNFs!A:A,0))</f>
        <v>MME_GPB</v>
      </c>
      <c r="K201" s="9" t="str">
        <f>INDEX(VNFs!C:C,MATCH(C201,VNFs!A:A,0))</f>
        <v>MME01</v>
      </c>
      <c r="L201" s="9" t="str">
        <f t="shared" si="7"/>
        <v>LRY</v>
      </c>
      <c r="M201" s="8">
        <f t="shared" si="6"/>
        <v>26</v>
      </c>
      <c r="N201" s="8">
        <f>MATCH(J201,Limits!A:A,0)</f>
        <v>29</v>
      </c>
      <c r="O201" s="8" t="str">
        <f>IF(M201&lt;=INDEX(Limits!C:C,VMs!N201),"OK","NOK")</f>
        <v>OK</v>
      </c>
      <c r="P201" s="8" t="str">
        <f>IF(M201&gt;=INDEX(Limits!B:B,VMs!N201),"OK","NOK")</f>
        <v>OK</v>
      </c>
    </row>
    <row r="202" spans="1:16" hidden="1" x14ac:dyDescent="0.25">
      <c r="A202" t="s">
        <v>222</v>
      </c>
      <c r="B202" t="s">
        <v>204</v>
      </c>
      <c r="C202" t="s">
        <v>431</v>
      </c>
      <c r="D202" t="s">
        <v>123</v>
      </c>
      <c r="E202" t="s">
        <v>8</v>
      </c>
      <c r="F202">
        <f>INDEX(Flavor_Types!A:A,MATCH(I202,Flavor_Types!B:B,0))</f>
        <v>29</v>
      </c>
      <c r="G202"/>
      <c r="H202"/>
      <c r="I202">
        <v>34</v>
      </c>
      <c r="J202" s="9" t="str">
        <f>INDEX(VNFs!B:B,MATCH(C202,VNFs!A:A,0))</f>
        <v>MME_GPB</v>
      </c>
      <c r="K202" s="9" t="str">
        <f>INDEX(VNFs!C:C,MATCH(C202,VNFs!A:A,0))</f>
        <v>MME01</v>
      </c>
      <c r="L202" s="9" t="str">
        <f t="shared" si="7"/>
        <v>LRY</v>
      </c>
      <c r="M202" s="8">
        <f t="shared" si="6"/>
        <v>26</v>
      </c>
      <c r="N202" s="8">
        <f>MATCH(J202,Limits!A:A,0)</f>
        <v>29</v>
      </c>
      <c r="O202" s="8" t="str">
        <f>IF(M202&lt;=INDEX(Limits!C:C,VMs!N202),"OK","NOK")</f>
        <v>OK</v>
      </c>
      <c r="P202" s="8" t="str">
        <f>IF(M202&gt;=INDEX(Limits!B:B,VMs!N202),"OK","NOK")</f>
        <v>OK</v>
      </c>
    </row>
    <row r="203" spans="1:16" hidden="1" x14ac:dyDescent="0.25">
      <c r="A203" t="s">
        <v>222</v>
      </c>
      <c r="B203" t="s">
        <v>204</v>
      </c>
      <c r="C203" t="s">
        <v>432</v>
      </c>
      <c r="D203" t="s">
        <v>180</v>
      </c>
      <c r="E203" t="s">
        <v>8</v>
      </c>
      <c r="F203">
        <f>INDEX(Flavor_Types!A:A,MATCH(I203,Flavor_Types!B:B,0))</f>
        <v>29</v>
      </c>
      <c r="G203"/>
      <c r="H203"/>
      <c r="I203">
        <v>34</v>
      </c>
      <c r="J203" s="9" t="str">
        <f>INDEX(VNFs!B:B,MATCH(C203,VNFs!A:A,0))</f>
        <v>MME_GPB</v>
      </c>
      <c r="K203" s="9" t="str">
        <f>INDEX(VNFs!C:C,MATCH(C203,VNFs!A:A,0))</f>
        <v>MME01</v>
      </c>
      <c r="L203" s="9" t="str">
        <f t="shared" si="7"/>
        <v>LRY</v>
      </c>
      <c r="M203" s="8">
        <f t="shared" si="6"/>
        <v>26</v>
      </c>
      <c r="N203" s="8">
        <f>MATCH(J203,Limits!A:A,0)</f>
        <v>29</v>
      </c>
      <c r="O203" s="8" t="str">
        <f>IF(M203&lt;=INDEX(Limits!C:C,VMs!N203),"OK","NOK")</f>
        <v>OK</v>
      </c>
      <c r="P203" s="8" t="str">
        <f>IF(M203&gt;=INDEX(Limits!B:B,VMs!N203),"OK","NOK")</f>
        <v>OK</v>
      </c>
    </row>
    <row r="204" spans="1:16" hidden="1" x14ac:dyDescent="0.25">
      <c r="A204" t="s">
        <v>222</v>
      </c>
      <c r="B204" t="s">
        <v>204</v>
      </c>
      <c r="C204" t="s">
        <v>433</v>
      </c>
      <c r="D204" t="s">
        <v>280</v>
      </c>
      <c r="E204" t="s">
        <v>8</v>
      </c>
      <c r="F204">
        <f>INDEX(Flavor_Types!A:A,MATCH(I204,Flavor_Types!B:B,0))</f>
        <v>29</v>
      </c>
      <c r="G204"/>
      <c r="H204"/>
      <c r="I204">
        <v>34</v>
      </c>
      <c r="J204" s="9" t="str">
        <f>INDEX(VNFs!B:B,MATCH(C204,VNFs!A:A,0))</f>
        <v>MME_GPB</v>
      </c>
      <c r="K204" s="9" t="str">
        <f>INDEX(VNFs!C:C,MATCH(C204,VNFs!A:A,0))</f>
        <v>MME01</v>
      </c>
      <c r="L204" s="9" t="str">
        <f t="shared" si="7"/>
        <v>LRY</v>
      </c>
      <c r="M204" s="8">
        <f t="shared" si="6"/>
        <v>26</v>
      </c>
      <c r="N204" s="8">
        <f>MATCH(J204,Limits!A:A,0)</f>
        <v>29</v>
      </c>
      <c r="O204" s="8" t="str">
        <f>IF(M204&lt;=INDEX(Limits!C:C,VMs!N204),"OK","NOK")</f>
        <v>OK</v>
      </c>
      <c r="P204" s="8" t="str">
        <f>IF(M204&gt;=INDEX(Limits!B:B,VMs!N204),"OK","NOK")</f>
        <v>OK</v>
      </c>
    </row>
    <row r="205" spans="1:16" hidden="1" x14ac:dyDescent="0.25">
      <c r="A205" t="s">
        <v>222</v>
      </c>
      <c r="B205" t="s">
        <v>204</v>
      </c>
      <c r="C205" t="s">
        <v>434</v>
      </c>
      <c r="D205" t="s">
        <v>277</v>
      </c>
      <c r="E205" t="s">
        <v>8</v>
      </c>
      <c r="F205">
        <f>INDEX(Flavor_Types!A:A,MATCH(I205,Flavor_Types!B:B,0))</f>
        <v>29</v>
      </c>
      <c r="G205"/>
      <c r="H205"/>
      <c r="I205">
        <v>34</v>
      </c>
      <c r="J205" s="9" t="str">
        <f>INDEX(VNFs!B:B,MATCH(C205,VNFs!A:A,0))</f>
        <v>MME_GPB</v>
      </c>
      <c r="K205" s="9" t="str">
        <f>INDEX(VNFs!C:C,MATCH(C205,VNFs!A:A,0))</f>
        <v>MME01</v>
      </c>
      <c r="L205" s="9" t="str">
        <f t="shared" si="7"/>
        <v>LRY</v>
      </c>
      <c r="M205" s="8">
        <f t="shared" si="6"/>
        <v>26</v>
      </c>
      <c r="N205" s="8">
        <f>MATCH(J205,Limits!A:A,0)</f>
        <v>29</v>
      </c>
      <c r="O205" s="8" t="str">
        <f>IF(M205&lt;=INDEX(Limits!C:C,VMs!N205),"OK","NOK")</f>
        <v>OK</v>
      </c>
      <c r="P205" s="8" t="str">
        <f>IF(M205&gt;=INDEX(Limits!B:B,VMs!N205),"OK","NOK")</f>
        <v>OK</v>
      </c>
    </row>
    <row r="206" spans="1:16" hidden="1" x14ac:dyDescent="0.25">
      <c r="A206" t="s">
        <v>222</v>
      </c>
      <c r="B206" t="s">
        <v>204</v>
      </c>
      <c r="C206" t="s">
        <v>435</v>
      </c>
      <c r="D206" t="s">
        <v>274</v>
      </c>
      <c r="E206" t="s">
        <v>8</v>
      </c>
      <c r="F206">
        <f>INDEX(Flavor_Types!A:A,MATCH(I206,Flavor_Types!B:B,0))</f>
        <v>29</v>
      </c>
      <c r="G206"/>
      <c r="H206"/>
      <c r="I206">
        <v>34</v>
      </c>
      <c r="J206" s="9" t="str">
        <f>INDEX(VNFs!B:B,MATCH(C206,VNFs!A:A,0))</f>
        <v>MME_GPB</v>
      </c>
      <c r="K206" s="9" t="str">
        <f>INDEX(VNFs!C:C,MATCH(C206,VNFs!A:A,0))</f>
        <v>MME01</v>
      </c>
      <c r="L206" s="9" t="str">
        <f t="shared" si="7"/>
        <v>LRY</v>
      </c>
      <c r="M206" s="8">
        <f t="shared" si="6"/>
        <v>26</v>
      </c>
      <c r="N206" s="8">
        <f>MATCH(J206,Limits!A:A,0)</f>
        <v>29</v>
      </c>
      <c r="O206" s="8" t="str">
        <f>IF(M206&lt;=INDEX(Limits!C:C,VMs!N206),"OK","NOK")</f>
        <v>OK</v>
      </c>
      <c r="P206" s="8" t="str">
        <f>IF(M206&gt;=INDEX(Limits!B:B,VMs!N206),"OK","NOK")</f>
        <v>OK</v>
      </c>
    </row>
    <row r="207" spans="1:16" hidden="1" x14ac:dyDescent="0.25">
      <c r="A207" t="s">
        <v>222</v>
      </c>
      <c r="B207" t="s">
        <v>204</v>
      </c>
      <c r="C207" t="s">
        <v>436</v>
      </c>
      <c r="D207" t="s">
        <v>178</v>
      </c>
      <c r="E207" t="s">
        <v>8</v>
      </c>
      <c r="F207">
        <f>INDEX(Flavor_Types!A:A,MATCH(I207,Flavor_Types!B:B,0))</f>
        <v>29</v>
      </c>
      <c r="G207"/>
      <c r="H207"/>
      <c r="I207">
        <v>34</v>
      </c>
      <c r="J207" s="9" t="str">
        <f>INDEX(VNFs!B:B,MATCH(C207,VNFs!A:A,0))</f>
        <v>MME_GPB</v>
      </c>
      <c r="K207" s="9" t="str">
        <f>INDEX(VNFs!C:C,MATCH(C207,VNFs!A:A,0))</f>
        <v>MME01</v>
      </c>
      <c r="L207" s="9" t="str">
        <f t="shared" si="7"/>
        <v>LRY</v>
      </c>
      <c r="M207" s="8">
        <f t="shared" si="6"/>
        <v>26</v>
      </c>
      <c r="N207" s="8">
        <f>MATCH(J207,Limits!A:A,0)</f>
        <v>29</v>
      </c>
      <c r="O207" s="8" t="str">
        <f>IF(M207&lt;=INDEX(Limits!C:C,VMs!N207),"OK","NOK")</f>
        <v>OK</v>
      </c>
      <c r="P207" s="8" t="str">
        <f>IF(M207&gt;=INDEX(Limits!B:B,VMs!N207),"OK","NOK")</f>
        <v>OK</v>
      </c>
    </row>
    <row r="208" spans="1:16" hidden="1" x14ac:dyDescent="0.25">
      <c r="A208" t="s">
        <v>222</v>
      </c>
      <c r="B208" t="s">
        <v>204</v>
      </c>
      <c r="C208" t="s">
        <v>437</v>
      </c>
      <c r="D208" t="s">
        <v>278</v>
      </c>
      <c r="E208" t="s">
        <v>8</v>
      </c>
      <c r="F208">
        <f>INDEX(Flavor_Types!A:A,MATCH(I208,Flavor_Types!B:B,0))</f>
        <v>29</v>
      </c>
      <c r="G208"/>
      <c r="H208"/>
      <c r="I208">
        <v>34</v>
      </c>
      <c r="J208" s="9" t="str">
        <f>INDEX(VNFs!B:B,MATCH(C208,VNFs!A:A,0))</f>
        <v>MME_GPB</v>
      </c>
      <c r="K208" s="9" t="str">
        <f>INDEX(VNFs!C:C,MATCH(C208,VNFs!A:A,0))</f>
        <v>MME01</v>
      </c>
      <c r="L208" s="9" t="str">
        <f t="shared" si="7"/>
        <v>LRY</v>
      </c>
      <c r="M208" s="8">
        <f t="shared" si="6"/>
        <v>26</v>
      </c>
      <c r="N208" s="8">
        <f>MATCH(J208,Limits!A:A,0)</f>
        <v>29</v>
      </c>
      <c r="O208" s="8" t="str">
        <f>IF(M208&lt;=INDEX(Limits!C:C,VMs!N208),"OK","NOK")</f>
        <v>OK</v>
      </c>
      <c r="P208" s="8" t="str">
        <f>IF(M208&gt;=INDEX(Limits!B:B,VMs!N208),"OK","NOK")</f>
        <v>OK</v>
      </c>
    </row>
    <row r="209" spans="1:16" hidden="1" x14ac:dyDescent="0.25">
      <c r="A209" t="s">
        <v>222</v>
      </c>
      <c r="B209" t="s">
        <v>204</v>
      </c>
      <c r="C209" t="s">
        <v>438</v>
      </c>
      <c r="D209" t="s">
        <v>275</v>
      </c>
      <c r="E209" t="s">
        <v>8</v>
      </c>
      <c r="F209">
        <f>INDEX(Flavor_Types!A:A,MATCH(I209,Flavor_Types!B:B,0))</f>
        <v>29</v>
      </c>
      <c r="G209"/>
      <c r="H209"/>
      <c r="I209">
        <v>34</v>
      </c>
      <c r="J209" s="9" t="str">
        <f>INDEX(VNFs!B:B,MATCH(C209,VNFs!A:A,0))</f>
        <v>MME_GPB</v>
      </c>
      <c r="K209" s="9" t="str">
        <f>INDEX(VNFs!C:C,MATCH(C209,VNFs!A:A,0))</f>
        <v>MME01</v>
      </c>
      <c r="L209" s="9" t="str">
        <f t="shared" si="7"/>
        <v>LRY</v>
      </c>
      <c r="M209" s="8">
        <f t="shared" si="6"/>
        <v>26</v>
      </c>
      <c r="N209" s="8">
        <f>MATCH(J209,Limits!A:A,0)</f>
        <v>29</v>
      </c>
      <c r="O209" s="8" t="str">
        <f>IF(M209&lt;=INDEX(Limits!C:C,VMs!N209),"OK","NOK")</f>
        <v>OK</v>
      </c>
      <c r="P209" s="8" t="str">
        <f>IF(M209&gt;=INDEX(Limits!B:B,VMs!N209),"OK","NOK")</f>
        <v>OK</v>
      </c>
    </row>
    <row r="210" spans="1:16" hidden="1" x14ac:dyDescent="0.25">
      <c r="A210" t="s">
        <v>222</v>
      </c>
      <c r="B210" t="s">
        <v>204</v>
      </c>
      <c r="C210" t="s">
        <v>439</v>
      </c>
      <c r="D210" t="s">
        <v>279</v>
      </c>
      <c r="E210" t="s">
        <v>8</v>
      </c>
      <c r="F210">
        <f>INDEX(Flavor_Types!A:A,MATCH(I210,Flavor_Types!B:B,0))</f>
        <v>29</v>
      </c>
      <c r="G210"/>
      <c r="H210"/>
      <c r="I210">
        <v>34</v>
      </c>
      <c r="J210" s="9" t="str">
        <f>INDEX(VNFs!B:B,MATCH(C210,VNFs!A:A,0))</f>
        <v>MME_GPB</v>
      </c>
      <c r="K210" s="9" t="str">
        <f>INDEX(VNFs!C:C,MATCH(C210,VNFs!A:A,0))</f>
        <v>MME01</v>
      </c>
      <c r="L210" s="9" t="str">
        <f t="shared" si="7"/>
        <v>LRY</v>
      </c>
      <c r="M210" s="8">
        <f t="shared" si="6"/>
        <v>26</v>
      </c>
      <c r="N210" s="8">
        <f>MATCH(J210,Limits!A:A,0)</f>
        <v>29</v>
      </c>
      <c r="O210" s="8" t="str">
        <f>IF(M210&lt;=INDEX(Limits!C:C,VMs!N210),"OK","NOK")</f>
        <v>OK</v>
      </c>
      <c r="P210" s="8" t="str">
        <f>IF(M210&gt;=INDEX(Limits!B:B,VMs!N210),"OK","NOK")</f>
        <v>OK</v>
      </c>
    </row>
    <row r="211" spans="1:16" hidden="1" x14ac:dyDescent="0.25">
      <c r="A211" t="s">
        <v>222</v>
      </c>
      <c r="B211" t="s">
        <v>204</v>
      </c>
      <c r="C211" t="s">
        <v>440</v>
      </c>
      <c r="D211" t="s">
        <v>278</v>
      </c>
      <c r="E211" t="s">
        <v>8</v>
      </c>
      <c r="F211">
        <f>INDEX(Flavor_Types!A:A,MATCH(I211,Flavor_Types!B:B,0))</f>
        <v>29</v>
      </c>
      <c r="G211"/>
      <c r="H211"/>
      <c r="I211">
        <v>34</v>
      </c>
      <c r="J211" s="9" t="str">
        <f>INDEX(VNFs!B:B,MATCH(C211,VNFs!A:A,0))</f>
        <v>MME_GPB</v>
      </c>
      <c r="K211" s="9" t="str">
        <f>INDEX(VNFs!C:C,MATCH(C211,VNFs!A:A,0))</f>
        <v>MME01</v>
      </c>
      <c r="L211" s="9" t="str">
        <f t="shared" si="7"/>
        <v>LRY</v>
      </c>
      <c r="M211" s="8">
        <f t="shared" si="6"/>
        <v>26</v>
      </c>
      <c r="N211" s="8">
        <f>MATCH(J211,Limits!A:A,0)</f>
        <v>29</v>
      </c>
      <c r="O211" s="8" t="str">
        <f>IF(M211&lt;=INDEX(Limits!C:C,VMs!N211),"OK","NOK")</f>
        <v>OK</v>
      </c>
      <c r="P211" s="8" t="str">
        <f>IF(M211&gt;=INDEX(Limits!B:B,VMs!N211),"OK","NOK")</f>
        <v>OK</v>
      </c>
    </row>
    <row r="212" spans="1:16" hidden="1" x14ac:dyDescent="0.25">
      <c r="A212" t="s">
        <v>222</v>
      </c>
      <c r="B212" t="s">
        <v>204</v>
      </c>
      <c r="C212" t="s">
        <v>441</v>
      </c>
      <c r="D212" t="s">
        <v>275</v>
      </c>
      <c r="E212" t="s">
        <v>8</v>
      </c>
      <c r="F212">
        <f>INDEX(Flavor_Types!A:A,MATCH(I212,Flavor_Types!B:B,0))</f>
        <v>29</v>
      </c>
      <c r="G212"/>
      <c r="H212"/>
      <c r="I212">
        <v>34</v>
      </c>
      <c r="J212" s="9" t="str">
        <f>INDEX(VNFs!B:B,MATCH(C212,VNFs!A:A,0))</f>
        <v>MME_GPB</v>
      </c>
      <c r="K212" s="9" t="str">
        <f>INDEX(VNFs!C:C,MATCH(C212,VNFs!A:A,0))</f>
        <v>MME01</v>
      </c>
      <c r="L212" s="9" t="str">
        <f t="shared" si="7"/>
        <v>LRY</v>
      </c>
      <c r="M212" s="8">
        <f t="shared" si="6"/>
        <v>26</v>
      </c>
      <c r="N212" s="8">
        <f>MATCH(J212,Limits!A:A,0)</f>
        <v>29</v>
      </c>
      <c r="O212" s="8" t="str">
        <f>IF(M212&lt;=INDEX(Limits!C:C,VMs!N212),"OK","NOK")</f>
        <v>OK</v>
      </c>
      <c r="P212" s="8" t="str">
        <f>IF(M212&gt;=INDEX(Limits!B:B,VMs!N212),"OK","NOK")</f>
        <v>OK</v>
      </c>
    </row>
    <row r="213" spans="1:16" hidden="1" x14ac:dyDescent="0.25">
      <c r="A213" t="s">
        <v>222</v>
      </c>
      <c r="B213" t="s">
        <v>204</v>
      </c>
      <c r="C213" t="s">
        <v>442</v>
      </c>
      <c r="D213" t="s">
        <v>276</v>
      </c>
      <c r="E213" t="s">
        <v>8</v>
      </c>
      <c r="F213">
        <f>INDEX(Flavor_Types!A:A,MATCH(I213,Flavor_Types!B:B,0))</f>
        <v>29</v>
      </c>
      <c r="G213"/>
      <c r="H213"/>
      <c r="I213">
        <v>34</v>
      </c>
      <c r="J213" s="9" t="str">
        <f>INDEX(VNFs!B:B,MATCH(C213,VNFs!A:A,0))</f>
        <v>MME_GPB</v>
      </c>
      <c r="K213" s="9" t="str">
        <f>INDEX(VNFs!C:C,MATCH(C213,VNFs!A:A,0))</f>
        <v>MME01</v>
      </c>
      <c r="L213" s="9" t="str">
        <f t="shared" si="7"/>
        <v>LRY</v>
      </c>
      <c r="M213" s="8">
        <f t="shared" si="6"/>
        <v>26</v>
      </c>
      <c r="N213" s="8">
        <f>MATCH(J213,Limits!A:A,0)</f>
        <v>29</v>
      </c>
      <c r="O213" s="8" t="str">
        <f>IF(M213&lt;=INDEX(Limits!C:C,VMs!N213),"OK","NOK")</f>
        <v>OK</v>
      </c>
      <c r="P213" s="8" t="str">
        <f>IF(M213&gt;=INDEX(Limits!B:B,VMs!N213),"OK","NOK")</f>
        <v>OK</v>
      </c>
    </row>
    <row r="214" spans="1:16" hidden="1" x14ac:dyDescent="0.25">
      <c r="A214" t="s">
        <v>222</v>
      </c>
      <c r="B214" t="s">
        <v>204</v>
      </c>
      <c r="C214" t="s">
        <v>443</v>
      </c>
      <c r="D214" t="s">
        <v>282</v>
      </c>
      <c r="E214" t="s">
        <v>8</v>
      </c>
      <c r="F214">
        <f>INDEX(Flavor_Types!A:A,MATCH(I214,Flavor_Types!B:B,0))</f>
        <v>29</v>
      </c>
      <c r="G214"/>
      <c r="H214"/>
      <c r="I214">
        <v>34</v>
      </c>
      <c r="J214" s="9" t="str">
        <f>INDEX(VNFs!B:B,MATCH(C214,VNFs!A:A,0))</f>
        <v>MME_GPB</v>
      </c>
      <c r="K214" s="9" t="str">
        <f>INDEX(VNFs!C:C,MATCH(C214,VNFs!A:A,0))</f>
        <v>MME01</v>
      </c>
      <c r="L214" s="9" t="str">
        <f t="shared" si="7"/>
        <v>LRY</v>
      </c>
      <c r="M214" s="8">
        <f t="shared" si="6"/>
        <v>26</v>
      </c>
      <c r="N214" s="8">
        <f>MATCH(J214,Limits!A:A,0)</f>
        <v>29</v>
      </c>
      <c r="O214" s="8" t="str">
        <f>IF(M214&lt;=INDEX(Limits!C:C,VMs!N214),"OK","NOK")</f>
        <v>OK</v>
      </c>
      <c r="P214" s="8" t="str">
        <f>IF(M214&gt;=INDEX(Limits!B:B,VMs!N214),"OK","NOK")</f>
        <v>OK</v>
      </c>
    </row>
    <row r="215" spans="1:16" hidden="1" x14ac:dyDescent="0.25">
      <c r="A215" t="s">
        <v>222</v>
      </c>
      <c r="B215" t="s">
        <v>204</v>
      </c>
      <c r="C215" t="s">
        <v>444</v>
      </c>
      <c r="D215" t="s">
        <v>178</v>
      </c>
      <c r="E215" t="s">
        <v>8</v>
      </c>
      <c r="F215">
        <f>INDEX(Flavor_Types!A:A,MATCH(I215,Flavor_Types!B:B,0))</f>
        <v>29</v>
      </c>
      <c r="G215"/>
      <c r="H215"/>
      <c r="I215">
        <v>34</v>
      </c>
      <c r="J215" s="9" t="str">
        <f>INDEX(VNFs!B:B,MATCH(C215,VNFs!A:A,0))</f>
        <v>MME_GPB</v>
      </c>
      <c r="K215" s="9" t="str">
        <f>INDEX(VNFs!C:C,MATCH(C215,VNFs!A:A,0))</f>
        <v>MME01</v>
      </c>
      <c r="L215" s="9" t="str">
        <f t="shared" si="7"/>
        <v>LRY</v>
      </c>
      <c r="M215" s="8">
        <f t="shared" si="6"/>
        <v>26</v>
      </c>
      <c r="N215" s="8">
        <f>MATCH(J215,Limits!A:A,0)</f>
        <v>29</v>
      </c>
      <c r="O215" s="8" t="str">
        <f>IF(M215&lt;=INDEX(Limits!C:C,VMs!N215),"OK","NOK")</f>
        <v>OK</v>
      </c>
      <c r="P215" s="8" t="str">
        <f>IF(M215&gt;=INDEX(Limits!B:B,VMs!N215),"OK","NOK")</f>
        <v>OK</v>
      </c>
    </row>
    <row r="216" spans="1:16" hidden="1" x14ac:dyDescent="0.25">
      <c r="A216" t="s">
        <v>222</v>
      </c>
      <c r="B216" t="s">
        <v>204</v>
      </c>
      <c r="C216" t="s">
        <v>445</v>
      </c>
      <c r="D216" t="s">
        <v>276</v>
      </c>
      <c r="E216" t="s">
        <v>8</v>
      </c>
      <c r="F216">
        <f>INDEX(Flavor_Types!A:A,MATCH(I216,Flavor_Types!B:B,0))</f>
        <v>29</v>
      </c>
      <c r="G216"/>
      <c r="H216"/>
      <c r="I216">
        <v>34</v>
      </c>
      <c r="J216" s="9" t="str">
        <f>INDEX(VNFs!B:B,MATCH(C216,VNFs!A:A,0))</f>
        <v>MME_GPB</v>
      </c>
      <c r="K216" s="9" t="str">
        <f>INDEX(VNFs!C:C,MATCH(C216,VNFs!A:A,0))</f>
        <v>MME01</v>
      </c>
      <c r="L216" s="9" t="str">
        <f t="shared" si="7"/>
        <v>LRY</v>
      </c>
      <c r="M216" s="8">
        <f t="shared" si="6"/>
        <v>26</v>
      </c>
      <c r="N216" s="8">
        <f>MATCH(J216,Limits!A:A,0)</f>
        <v>29</v>
      </c>
      <c r="O216" s="8" t="str">
        <f>IF(M216&lt;=INDEX(Limits!C:C,VMs!N216),"OK","NOK")</f>
        <v>OK</v>
      </c>
      <c r="P216" s="8" t="str">
        <f>IF(M216&gt;=INDEX(Limits!B:B,VMs!N216),"OK","NOK")</f>
        <v>OK</v>
      </c>
    </row>
    <row r="217" spans="1:16" hidden="1" x14ac:dyDescent="0.25">
      <c r="A217" t="s">
        <v>222</v>
      </c>
      <c r="B217" t="s">
        <v>204</v>
      </c>
      <c r="C217" t="s">
        <v>446</v>
      </c>
      <c r="D217" t="s">
        <v>274</v>
      </c>
      <c r="E217" t="s">
        <v>8</v>
      </c>
      <c r="F217">
        <f>INDEX(Flavor_Types!A:A,MATCH(I217,Flavor_Types!B:B,0))</f>
        <v>29</v>
      </c>
      <c r="G217"/>
      <c r="H217"/>
      <c r="I217">
        <v>34</v>
      </c>
      <c r="J217" s="9" t="str">
        <f>INDEX(VNFs!B:B,MATCH(C217,VNFs!A:A,0))</f>
        <v>MME_GPB</v>
      </c>
      <c r="K217" s="9" t="str">
        <f>INDEX(VNFs!C:C,MATCH(C217,VNFs!A:A,0))</f>
        <v>MME01</v>
      </c>
      <c r="L217" s="9" t="str">
        <f t="shared" si="7"/>
        <v>LRY</v>
      </c>
      <c r="M217" s="8">
        <f t="shared" si="6"/>
        <v>26</v>
      </c>
      <c r="N217" s="8">
        <f>MATCH(J217,Limits!A:A,0)</f>
        <v>29</v>
      </c>
      <c r="O217" s="8" t="str">
        <f>IF(M217&lt;=INDEX(Limits!C:C,VMs!N217),"OK","NOK")</f>
        <v>OK</v>
      </c>
      <c r="P217" s="8" t="str">
        <f>IF(M217&gt;=INDEX(Limits!B:B,VMs!N217),"OK","NOK")</f>
        <v>OK</v>
      </c>
    </row>
    <row r="218" spans="1:16" hidden="1" x14ac:dyDescent="0.25">
      <c r="A218" t="s">
        <v>222</v>
      </c>
      <c r="B218" t="s">
        <v>204</v>
      </c>
      <c r="C218" t="s">
        <v>447</v>
      </c>
      <c r="D218" t="s">
        <v>282</v>
      </c>
      <c r="E218" t="s">
        <v>8</v>
      </c>
      <c r="F218">
        <f>INDEX(Flavor_Types!A:A,MATCH(I218,Flavor_Types!B:B,0))</f>
        <v>29</v>
      </c>
      <c r="G218"/>
      <c r="H218"/>
      <c r="I218">
        <v>34</v>
      </c>
      <c r="J218" s="9" t="str">
        <f>INDEX(VNFs!B:B,MATCH(C218,VNFs!A:A,0))</f>
        <v>MME_GPB</v>
      </c>
      <c r="K218" s="9" t="str">
        <f>INDEX(VNFs!C:C,MATCH(C218,VNFs!A:A,0))</f>
        <v>MME01</v>
      </c>
      <c r="L218" s="9" t="str">
        <f t="shared" si="7"/>
        <v>LRY</v>
      </c>
      <c r="M218" s="8">
        <f t="shared" si="6"/>
        <v>26</v>
      </c>
      <c r="N218" s="8">
        <f>MATCH(J218,Limits!A:A,0)</f>
        <v>29</v>
      </c>
      <c r="O218" s="8" t="str">
        <f>IF(M218&lt;=INDEX(Limits!C:C,VMs!N218),"OK","NOK")</f>
        <v>OK</v>
      </c>
      <c r="P218" s="8" t="str">
        <f>IF(M218&gt;=INDEX(Limits!B:B,VMs!N218),"OK","NOK")</f>
        <v>OK</v>
      </c>
    </row>
    <row r="219" spans="1:16" hidden="1" x14ac:dyDescent="0.25">
      <c r="A219" t="s">
        <v>222</v>
      </c>
      <c r="B219" t="s">
        <v>204</v>
      </c>
      <c r="C219" t="s">
        <v>448</v>
      </c>
      <c r="D219" t="s">
        <v>280</v>
      </c>
      <c r="E219" t="s">
        <v>8</v>
      </c>
      <c r="F219">
        <f>INDEX(Flavor_Types!A:A,MATCH(I219,Flavor_Types!B:B,0))</f>
        <v>29</v>
      </c>
      <c r="G219"/>
      <c r="H219"/>
      <c r="I219">
        <v>34</v>
      </c>
      <c r="J219" s="9" t="str">
        <f>INDEX(VNFs!B:B,MATCH(C219,VNFs!A:A,0))</f>
        <v>MME_GPB</v>
      </c>
      <c r="K219" s="9" t="str">
        <f>INDEX(VNFs!C:C,MATCH(C219,VNFs!A:A,0))</f>
        <v>MME01</v>
      </c>
      <c r="L219" s="9" t="str">
        <f t="shared" si="7"/>
        <v>LRY</v>
      </c>
      <c r="M219" s="8">
        <f t="shared" si="6"/>
        <v>26</v>
      </c>
      <c r="N219" s="8">
        <f>MATCH(J219,Limits!A:A,0)</f>
        <v>29</v>
      </c>
      <c r="O219" s="8" t="str">
        <f>IF(M219&lt;=INDEX(Limits!C:C,VMs!N219),"OK","NOK")</f>
        <v>OK</v>
      </c>
      <c r="P219" s="8" t="str">
        <f>IF(M219&gt;=INDEX(Limits!B:B,VMs!N219),"OK","NOK")</f>
        <v>OK</v>
      </c>
    </row>
    <row r="220" spans="1:16" hidden="1" x14ac:dyDescent="0.25">
      <c r="A220" t="s">
        <v>222</v>
      </c>
      <c r="B220" t="s">
        <v>204</v>
      </c>
      <c r="C220" t="s">
        <v>449</v>
      </c>
      <c r="D220" t="s">
        <v>186</v>
      </c>
      <c r="E220" t="s">
        <v>8</v>
      </c>
      <c r="F220">
        <f>INDEX(Flavor_Types!A:A,MATCH(I220,Flavor_Types!B:B,0))</f>
        <v>29</v>
      </c>
      <c r="G220"/>
      <c r="H220"/>
      <c r="I220">
        <v>34</v>
      </c>
      <c r="J220" s="9" t="str">
        <f>INDEX(VNFs!B:B,MATCH(C220,VNFs!A:A,0))</f>
        <v>MME_GPB</v>
      </c>
      <c r="K220" s="9" t="str">
        <f>INDEX(VNFs!C:C,MATCH(C220,VNFs!A:A,0))</f>
        <v>MME01</v>
      </c>
      <c r="L220" s="9" t="str">
        <f t="shared" si="7"/>
        <v>LRY</v>
      </c>
      <c r="M220" s="8">
        <f t="shared" si="6"/>
        <v>26</v>
      </c>
      <c r="N220" s="8">
        <f>MATCH(J220,Limits!A:A,0)</f>
        <v>29</v>
      </c>
      <c r="O220" s="8" t="str">
        <f>IF(M220&lt;=INDEX(Limits!C:C,VMs!N220),"OK","NOK")</f>
        <v>OK</v>
      </c>
      <c r="P220" s="8" t="str">
        <f>IF(M220&gt;=INDEX(Limits!B:B,VMs!N220),"OK","NOK")</f>
        <v>OK</v>
      </c>
    </row>
    <row r="221" spans="1:16" hidden="1" x14ac:dyDescent="0.25">
      <c r="A221" t="s">
        <v>222</v>
      </c>
      <c r="B221" t="s">
        <v>204</v>
      </c>
      <c r="C221" t="s">
        <v>450</v>
      </c>
      <c r="D221" t="s">
        <v>277</v>
      </c>
      <c r="E221" t="s">
        <v>8</v>
      </c>
      <c r="F221">
        <f>INDEX(Flavor_Types!A:A,MATCH(I221,Flavor_Types!B:B,0))</f>
        <v>29</v>
      </c>
      <c r="G221"/>
      <c r="H221"/>
      <c r="I221">
        <v>34</v>
      </c>
      <c r="J221" s="9" t="str">
        <f>INDEX(VNFs!B:B,MATCH(C221,VNFs!A:A,0))</f>
        <v>MME_GPB</v>
      </c>
      <c r="K221" s="9" t="str">
        <f>INDEX(VNFs!C:C,MATCH(C221,VNFs!A:A,0))</f>
        <v>MME01</v>
      </c>
      <c r="L221" s="9" t="str">
        <f t="shared" si="7"/>
        <v>LRY</v>
      </c>
      <c r="M221" s="8">
        <f t="shared" si="6"/>
        <v>26</v>
      </c>
      <c r="N221" s="8">
        <f>MATCH(J221,Limits!A:A,0)</f>
        <v>29</v>
      </c>
      <c r="O221" s="8" t="str">
        <f>IF(M221&lt;=INDEX(Limits!C:C,VMs!N221),"OK","NOK")</f>
        <v>OK</v>
      </c>
      <c r="P221" s="8" t="str">
        <f>IF(M221&gt;=INDEX(Limits!B:B,VMs!N221),"OK","NOK")</f>
        <v>OK</v>
      </c>
    </row>
    <row r="222" spans="1:16" hidden="1" x14ac:dyDescent="0.25">
      <c r="A222" t="s">
        <v>222</v>
      </c>
      <c r="B222" t="s">
        <v>204</v>
      </c>
      <c r="C222" t="s">
        <v>779</v>
      </c>
      <c r="D222" t="s">
        <v>186</v>
      </c>
      <c r="E222" t="s">
        <v>8</v>
      </c>
      <c r="F222">
        <f>INDEX(Flavor_Types!A:A,MATCH(I222,Flavor_Types!B:B,0))</f>
        <v>29</v>
      </c>
      <c r="G222"/>
      <c r="H222"/>
      <c r="I222">
        <v>34</v>
      </c>
      <c r="J222" s="9" t="str">
        <f>INDEX(VNFs!B:B,MATCH(C222,VNFs!A:A,0))</f>
        <v>MME_GPB</v>
      </c>
      <c r="K222" s="9" t="str">
        <f>INDEX(VNFs!C:C,MATCH(C222,VNFs!A:A,0))</f>
        <v>MME01</v>
      </c>
      <c r="L222" s="9" t="str">
        <f t="shared" si="7"/>
        <v>LRY</v>
      </c>
      <c r="M222" s="8">
        <f t="shared" si="6"/>
        <v>26</v>
      </c>
      <c r="N222" s="8">
        <f>MATCH(J222,Limits!A:A,0)</f>
        <v>29</v>
      </c>
      <c r="O222" s="8" t="str">
        <f>IF(M222&lt;=INDEX(Limits!C:C,VMs!N222),"OK","NOK")</f>
        <v>OK</v>
      </c>
      <c r="P222" s="8" t="str">
        <f>IF(M222&gt;=INDEX(Limits!B:B,VMs!N222),"OK","NOK")</f>
        <v>OK</v>
      </c>
    </row>
    <row r="223" spans="1:16" hidden="1" x14ac:dyDescent="0.25">
      <c r="A223" t="s">
        <v>222</v>
      </c>
      <c r="B223" t="s">
        <v>204</v>
      </c>
      <c r="C223" t="s">
        <v>780</v>
      </c>
      <c r="D223" t="s">
        <v>123</v>
      </c>
      <c r="E223" t="s">
        <v>8</v>
      </c>
      <c r="F223">
        <f>INDEX(Flavor_Types!A:A,MATCH(I223,Flavor_Types!B:B,0))</f>
        <v>29</v>
      </c>
      <c r="G223"/>
      <c r="H223"/>
      <c r="I223">
        <v>34</v>
      </c>
      <c r="J223" s="9" t="str">
        <f>INDEX(VNFs!B:B,MATCH(C223,VNFs!A:A,0))</f>
        <v>MME_GPB</v>
      </c>
      <c r="K223" s="9" t="str">
        <f>INDEX(VNFs!C:C,MATCH(C223,VNFs!A:A,0))</f>
        <v>MME01</v>
      </c>
      <c r="L223" s="9" t="str">
        <f t="shared" si="7"/>
        <v>LRY</v>
      </c>
      <c r="M223" s="8">
        <f t="shared" si="6"/>
        <v>26</v>
      </c>
      <c r="N223" s="8">
        <f>MATCH(J223,Limits!A:A,0)</f>
        <v>29</v>
      </c>
      <c r="O223" s="8" t="str">
        <f>IF(M223&lt;=INDEX(Limits!C:C,VMs!N223),"OK","NOK")</f>
        <v>OK</v>
      </c>
      <c r="P223" s="8" t="str">
        <f>IF(M223&gt;=INDEX(Limits!B:B,VMs!N223),"OK","NOK")</f>
        <v>OK</v>
      </c>
    </row>
    <row r="224" spans="1:16" hidden="1" x14ac:dyDescent="0.25">
      <c r="A224" t="s">
        <v>222</v>
      </c>
      <c r="B224" t="s">
        <v>204</v>
      </c>
      <c r="C224" t="s">
        <v>451</v>
      </c>
      <c r="D224" t="s">
        <v>110</v>
      </c>
      <c r="E224" t="s">
        <v>8</v>
      </c>
      <c r="F224">
        <f>INDEX(Flavor_Types!A:A,MATCH(I224,Flavor_Types!B:B,0))</f>
        <v>8</v>
      </c>
      <c r="G224"/>
      <c r="H224"/>
      <c r="I224">
        <v>8</v>
      </c>
      <c r="J224" s="9" t="str">
        <f>INDEX(VNFs!B:B,MATCH(C224,VNFs!A:A,0))</f>
        <v>MME_NCB</v>
      </c>
      <c r="K224" s="9" t="str">
        <f>INDEX(VNFs!C:C,MATCH(C224,VNFs!A:A,0))</f>
        <v>MME01</v>
      </c>
      <c r="L224" s="9" t="str">
        <f t="shared" si="7"/>
        <v>LRY</v>
      </c>
      <c r="M224" s="8">
        <f t="shared" si="6"/>
        <v>2</v>
      </c>
      <c r="N224" s="8">
        <f>MATCH(J224,Limits!A:A,0)</f>
        <v>30</v>
      </c>
      <c r="O224" s="8" t="str">
        <f>IF(M224&lt;=INDEX(Limits!C:C,VMs!N224),"OK","NOK")</f>
        <v>OK</v>
      </c>
      <c r="P224" s="8" t="str">
        <f>IF(M224&gt;=INDEX(Limits!B:B,VMs!N224),"OK","NOK")</f>
        <v>OK</v>
      </c>
    </row>
    <row r="225" spans="1:16" hidden="1" x14ac:dyDescent="0.25">
      <c r="A225" t="s">
        <v>222</v>
      </c>
      <c r="B225" t="s">
        <v>204</v>
      </c>
      <c r="C225" t="s">
        <v>452</v>
      </c>
      <c r="D225" t="s">
        <v>134</v>
      </c>
      <c r="E225" t="s">
        <v>8</v>
      </c>
      <c r="F225">
        <f>INDEX(Flavor_Types!A:A,MATCH(I225,Flavor_Types!B:B,0))</f>
        <v>8</v>
      </c>
      <c r="G225"/>
      <c r="H225"/>
      <c r="I225">
        <v>8</v>
      </c>
      <c r="J225" s="9" t="str">
        <f>INDEX(VNFs!B:B,MATCH(C225,VNFs!A:A,0))</f>
        <v>MME_NCB</v>
      </c>
      <c r="K225" s="9" t="str">
        <f>INDEX(VNFs!C:C,MATCH(C225,VNFs!A:A,0))</f>
        <v>MME01</v>
      </c>
      <c r="L225" s="9" t="str">
        <f t="shared" si="7"/>
        <v>LRY</v>
      </c>
      <c r="M225" s="8">
        <f t="shared" si="6"/>
        <v>2</v>
      </c>
      <c r="N225" s="8">
        <f>MATCH(J225,Limits!A:A,0)</f>
        <v>30</v>
      </c>
      <c r="O225" s="8" t="str">
        <f>IF(M225&lt;=INDEX(Limits!C:C,VMs!N225),"OK","NOK")</f>
        <v>OK</v>
      </c>
      <c r="P225" s="8" t="str">
        <f>IF(M225&gt;=INDEX(Limits!B:B,VMs!N225),"OK","NOK")</f>
        <v>OK</v>
      </c>
    </row>
    <row r="226" spans="1:16" hidden="1" x14ac:dyDescent="0.25">
      <c r="A226" t="s">
        <v>222</v>
      </c>
      <c r="B226" t="s">
        <v>204</v>
      </c>
      <c r="C226" t="s">
        <v>781</v>
      </c>
      <c r="D226" t="s">
        <v>724</v>
      </c>
      <c r="E226" t="s">
        <v>8</v>
      </c>
      <c r="F226">
        <f>INDEX(Flavor_Types!A:A,MATCH(I226,Flavor_Types!B:B,0))</f>
        <v>21</v>
      </c>
      <c r="G226"/>
      <c r="H226"/>
      <c r="I226">
        <v>16</v>
      </c>
      <c r="J226" s="9" t="str">
        <f>INDEX(VNFs!B:B,MATCH(C226,VNFs!A:A,0))</f>
        <v>MRF_VM</v>
      </c>
      <c r="K226" s="9" t="str">
        <f>INDEX(VNFs!C:C,MATCH(C226,VNFs!A:A,0))</f>
        <v>MRF01</v>
      </c>
      <c r="L226" s="9" t="str">
        <f t="shared" si="7"/>
        <v>LRY</v>
      </c>
      <c r="M226" s="8">
        <f t="shared" si="6"/>
        <v>2</v>
      </c>
      <c r="N226" s="8">
        <f>MATCH(J226,Limits!A:A,0)</f>
        <v>60</v>
      </c>
      <c r="O226" s="8" t="str">
        <f>IF(M226&lt;=INDEX(Limits!C:C,VMs!N226),"OK","NOK")</f>
        <v>OK</v>
      </c>
      <c r="P226" s="8" t="str">
        <f>IF(M226&gt;=INDEX(Limits!B:B,VMs!N226),"OK","NOK")</f>
        <v>OK</v>
      </c>
    </row>
    <row r="227" spans="1:16" hidden="1" x14ac:dyDescent="0.25">
      <c r="A227" t="s">
        <v>222</v>
      </c>
      <c r="B227" t="s">
        <v>204</v>
      </c>
      <c r="C227" t="s">
        <v>782</v>
      </c>
      <c r="D227" t="s">
        <v>725</v>
      </c>
      <c r="E227" t="s">
        <v>8</v>
      </c>
      <c r="F227">
        <f>INDEX(Flavor_Types!A:A,MATCH(I227,Flavor_Types!B:B,0))</f>
        <v>21</v>
      </c>
      <c r="G227"/>
      <c r="H227"/>
      <c r="I227">
        <v>16</v>
      </c>
      <c r="J227" s="9" t="str">
        <f>INDEX(VNFs!B:B,MATCH(C227,VNFs!A:A,0))</f>
        <v>MRF_VM</v>
      </c>
      <c r="K227" s="9" t="str">
        <f>INDEX(VNFs!C:C,MATCH(C227,VNFs!A:A,0))</f>
        <v>MRF01</v>
      </c>
      <c r="L227" s="9" t="str">
        <f t="shared" si="7"/>
        <v>LRY</v>
      </c>
      <c r="M227" s="8">
        <f t="shared" si="6"/>
        <v>2</v>
      </c>
      <c r="N227" s="8">
        <f>MATCH(J227,Limits!A:A,0)</f>
        <v>60</v>
      </c>
      <c r="O227" s="8" t="str">
        <f>IF(M227&lt;=INDEX(Limits!C:C,VMs!N227),"OK","NOK")</f>
        <v>OK</v>
      </c>
      <c r="P227" s="8" t="str">
        <f>IF(M227&gt;=INDEX(Limits!B:B,VMs!N227),"OK","NOK")</f>
        <v>OK</v>
      </c>
    </row>
    <row r="228" spans="1:16" hidden="1" x14ac:dyDescent="0.25">
      <c r="A228" t="s">
        <v>222</v>
      </c>
      <c r="B228" t="s">
        <v>204</v>
      </c>
      <c r="C228" t="s">
        <v>453</v>
      </c>
      <c r="D228" t="s">
        <v>167</v>
      </c>
      <c r="E228" t="s">
        <v>8</v>
      </c>
      <c r="F228">
        <f>INDEX(Flavor_Types!A:A,MATCH(I228,Flavor_Types!B:B,0))</f>
        <v>17</v>
      </c>
      <c r="G228"/>
      <c r="H228"/>
      <c r="I228">
        <v>14</v>
      </c>
      <c r="J228" s="9" t="str">
        <f>INDEX(VNFs!B:B,MATCH(C228,VNFs!A:A,0))</f>
        <v>MSC_AP</v>
      </c>
      <c r="K228" s="9" t="str">
        <f>INDEX(VNFs!C:C,MATCH(C228,VNFs!A:A,0))</f>
        <v>MSC01</v>
      </c>
      <c r="L228" s="9" t="str">
        <f t="shared" si="7"/>
        <v>LRY</v>
      </c>
      <c r="M228" s="8">
        <f t="shared" si="6"/>
        <v>2</v>
      </c>
      <c r="N228" s="8">
        <f>MATCH(J228,Limits!A:A,0)</f>
        <v>31</v>
      </c>
      <c r="O228" s="8" t="str">
        <f>IF(M228&lt;=INDEX(Limits!C:C,VMs!N228),"OK","NOK")</f>
        <v>OK</v>
      </c>
      <c r="P228" s="8" t="str">
        <f>IF(M228&gt;=INDEX(Limits!B:B,VMs!N228),"OK","NOK")</f>
        <v>OK</v>
      </c>
    </row>
    <row r="229" spans="1:16" hidden="1" x14ac:dyDescent="0.25">
      <c r="A229" t="s">
        <v>222</v>
      </c>
      <c r="B229" t="s">
        <v>204</v>
      </c>
      <c r="C229" t="s">
        <v>454</v>
      </c>
      <c r="D229" t="s">
        <v>143</v>
      </c>
      <c r="E229" t="s">
        <v>8</v>
      </c>
      <c r="F229">
        <f>INDEX(Flavor_Types!A:A,MATCH(I229,Flavor_Types!B:B,0))</f>
        <v>17</v>
      </c>
      <c r="G229"/>
      <c r="H229"/>
      <c r="I229">
        <v>14</v>
      </c>
      <c r="J229" s="9" t="str">
        <f>INDEX(VNFs!B:B,MATCH(C229,VNFs!A:A,0))</f>
        <v>MSC_AP</v>
      </c>
      <c r="K229" s="9" t="str">
        <f>INDEX(VNFs!C:C,MATCH(C229,VNFs!A:A,0))</f>
        <v>MSC01</v>
      </c>
      <c r="L229" s="9" t="str">
        <f t="shared" si="7"/>
        <v>LRY</v>
      </c>
      <c r="M229" s="8">
        <f t="shared" si="6"/>
        <v>2</v>
      </c>
      <c r="N229" s="8">
        <f>MATCH(J229,Limits!A:A,0)</f>
        <v>31</v>
      </c>
      <c r="O229" s="8" t="str">
        <f>IF(M229&lt;=INDEX(Limits!C:C,VMs!N229),"OK","NOK")</f>
        <v>OK</v>
      </c>
      <c r="P229" s="8" t="str">
        <f>IF(M229&gt;=INDEX(Limits!B:B,VMs!N229),"OK","NOK")</f>
        <v>OK</v>
      </c>
    </row>
    <row r="230" spans="1:16" hidden="1" x14ac:dyDescent="0.25">
      <c r="A230" t="s">
        <v>222</v>
      </c>
      <c r="B230" t="s">
        <v>204</v>
      </c>
      <c r="C230" t="s">
        <v>455</v>
      </c>
      <c r="D230" t="s">
        <v>167</v>
      </c>
      <c r="E230" t="s">
        <v>8</v>
      </c>
      <c r="F230">
        <f>INDEX(Flavor_Types!A:A,MATCH(I230,Flavor_Types!B:B,0))</f>
        <v>1</v>
      </c>
      <c r="G230"/>
      <c r="H230"/>
      <c r="I230">
        <v>4</v>
      </c>
      <c r="J230" s="9" t="str">
        <f>INDEX(VNFs!B:B,MATCH(C230,VNFs!A:A,0))</f>
        <v>MSC_BC</v>
      </c>
      <c r="K230" s="9" t="str">
        <f>INDEX(VNFs!C:C,MATCH(C230,VNFs!A:A,0))</f>
        <v>MSC01</v>
      </c>
      <c r="L230" s="9" t="str">
        <f t="shared" si="7"/>
        <v>LRY</v>
      </c>
      <c r="M230" s="8">
        <f t="shared" si="6"/>
        <v>5</v>
      </c>
      <c r="N230" s="8">
        <f>MATCH(J230,Limits!A:A,0)</f>
        <v>32</v>
      </c>
      <c r="O230" s="8" t="str">
        <f>IF(M230&lt;=INDEX(Limits!C:C,VMs!N230),"OK","NOK")</f>
        <v>OK</v>
      </c>
      <c r="P230" s="8" t="str">
        <f>IF(M230&gt;=INDEX(Limits!B:B,VMs!N230),"OK","NOK")</f>
        <v>OK</v>
      </c>
    </row>
    <row r="231" spans="1:16" hidden="1" x14ac:dyDescent="0.25">
      <c r="A231" t="s">
        <v>222</v>
      </c>
      <c r="B231" t="s">
        <v>204</v>
      </c>
      <c r="C231" t="s">
        <v>456</v>
      </c>
      <c r="D231" t="s">
        <v>157</v>
      </c>
      <c r="E231" t="s">
        <v>8</v>
      </c>
      <c r="F231">
        <f>INDEX(Flavor_Types!A:A,MATCH(I231,Flavor_Types!B:B,0))</f>
        <v>1</v>
      </c>
      <c r="G231"/>
      <c r="H231"/>
      <c r="I231">
        <v>4</v>
      </c>
      <c r="J231" s="9" t="str">
        <f>INDEX(VNFs!B:B,MATCH(C231,VNFs!A:A,0))</f>
        <v>MSC_BC</v>
      </c>
      <c r="K231" s="9" t="str">
        <f>INDEX(VNFs!C:C,MATCH(C231,VNFs!A:A,0))</f>
        <v>MSC01</v>
      </c>
      <c r="L231" s="9" t="str">
        <f t="shared" si="7"/>
        <v>LRY</v>
      </c>
      <c r="M231" s="8">
        <f t="shared" si="6"/>
        <v>5</v>
      </c>
      <c r="N231" s="8">
        <f>MATCH(J231,Limits!A:A,0)</f>
        <v>32</v>
      </c>
      <c r="O231" s="8" t="str">
        <f>IF(M231&lt;=INDEX(Limits!C:C,VMs!N231),"OK","NOK")</f>
        <v>OK</v>
      </c>
      <c r="P231" s="8" t="str">
        <f>IF(M231&gt;=INDEX(Limits!B:B,VMs!N231),"OK","NOK")</f>
        <v>OK</v>
      </c>
    </row>
    <row r="232" spans="1:16" hidden="1" x14ac:dyDescent="0.25">
      <c r="A232" t="s">
        <v>222</v>
      </c>
      <c r="B232" t="s">
        <v>204</v>
      </c>
      <c r="C232" t="s">
        <v>457</v>
      </c>
      <c r="D232" t="s">
        <v>174</v>
      </c>
      <c r="E232" t="s">
        <v>8</v>
      </c>
      <c r="F232">
        <f>INDEX(Flavor_Types!A:A,MATCH(I232,Flavor_Types!B:B,0))</f>
        <v>1</v>
      </c>
      <c r="G232"/>
      <c r="H232"/>
      <c r="I232">
        <v>4</v>
      </c>
      <c r="J232" s="9" t="str">
        <f>INDEX(VNFs!B:B,MATCH(C232,VNFs!A:A,0))</f>
        <v>MSC_BC</v>
      </c>
      <c r="K232" s="9" t="str">
        <f>INDEX(VNFs!C:C,MATCH(C232,VNFs!A:A,0))</f>
        <v>MSC01</v>
      </c>
      <c r="L232" s="9" t="str">
        <f t="shared" si="7"/>
        <v>LRY</v>
      </c>
      <c r="M232" s="8">
        <f t="shared" si="6"/>
        <v>5</v>
      </c>
      <c r="N232" s="8">
        <f>MATCH(J232,Limits!A:A,0)</f>
        <v>32</v>
      </c>
      <c r="O232" s="8" t="str">
        <f>IF(M232&lt;=INDEX(Limits!C:C,VMs!N232),"OK","NOK")</f>
        <v>OK</v>
      </c>
      <c r="P232" s="8" t="str">
        <f>IF(M232&gt;=INDEX(Limits!B:B,VMs!N232),"OK","NOK")</f>
        <v>OK</v>
      </c>
    </row>
    <row r="233" spans="1:16" hidden="1" x14ac:dyDescent="0.25">
      <c r="A233" t="s">
        <v>222</v>
      </c>
      <c r="B233" t="s">
        <v>204</v>
      </c>
      <c r="C233" t="s">
        <v>458</v>
      </c>
      <c r="D233" t="s">
        <v>177</v>
      </c>
      <c r="E233" t="s">
        <v>8</v>
      </c>
      <c r="F233">
        <f>INDEX(Flavor_Types!A:A,MATCH(I233,Flavor_Types!B:B,0))</f>
        <v>1</v>
      </c>
      <c r="G233"/>
      <c r="H233"/>
      <c r="I233">
        <v>4</v>
      </c>
      <c r="J233" s="9" t="str">
        <f>INDEX(VNFs!B:B,MATCH(C233,VNFs!A:A,0))</f>
        <v>MSC_BC</v>
      </c>
      <c r="K233" s="9" t="str">
        <f>INDEX(VNFs!C:C,MATCH(C233,VNFs!A:A,0))</f>
        <v>MSC01</v>
      </c>
      <c r="L233" s="9" t="str">
        <f t="shared" si="7"/>
        <v>LRY</v>
      </c>
      <c r="M233" s="8">
        <f t="shared" si="6"/>
        <v>5</v>
      </c>
      <c r="N233" s="8">
        <f>MATCH(J233,Limits!A:A,0)</f>
        <v>32</v>
      </c>
      <c r="O233" s="8" t="str">
        <f>IF(M233&lt;=INDEX(Limits!C:C,VMs!N233),"OK","NOK")</f>
        <v>OK</v>
      </c>
      <c r="P233" s="8" t="str">
        <f>IF(M233&gt;=INDEX(Limits!B:B,VMs!N233),"OK","NOK")</f>
        <v>OK</v>
      </c>
    </row>
    <row r="234" spans="1:16" hidden="1" x14ac:dyDescent="0.25">
      <c r="A234" t="s">
        <v>222</v>
      </c>
      <c r="B234" t="s">
        <v>204</v>
      </c>
      <c r="C234" t="s">
        <v>459</v>
      </c>
      <c r="D234" t="s">
        <v>122</v>
      </c>
      <c r="E234" t="s">
        <v>8</v>
      </c>
      <c r="F234">
        <f>INDEX(Flavor_Types!A:A,MATCH(I234,Flavor_Types!B:B,0))</f>
        <v>1</v>
      </c>
      <c r="G234"/>
      <c r="H234"/>
      <c r="I234">
        <v>4</v>
      </c>
      <c r="J234" s="9" t="str">
        <f>INDEX(VNFs!B:B,MATCH(C234,VNFs!A:A,0))</f>
        <v>MSC_BC</v>
      </c>
      <c r="K234" s="9" t="str">
        <f>INDEX(VNFs!C:C,MATCH(C234,VNFs!A:A,0))</f>
        <v>MSC01</v>
      </c>
      <c r="L234" s="9" t="str">
        <f t="shared" si="7"/>
        <v>LRY</v>
      </c>
      <c r="M234" s="8">
        <f t="shared" si="6"/>
        <v>5</v>
      </c>
      <c r="N234" s="8">
        <f>MATCH(J234,Limits!A:A,0)</f>
        <v>32</v>
      </c>
      <c r="O234" s="8" t="str">
        <f>IF(M234&lt;=INDEX(Limits!C:C,VMs!N234),"OK","NOK")</f>
        <v>OK</v>
      </c>
      <c r="P234" s="8" t="str">
        <f>IF(M234&gt;=INDEX(Limits!B:B,VMs!N234),"OK","NOK")</f>
        <v>OK</v>
      </c>
    </row>
    <row r="235" spans="1:16" hidden="1" x14ac:dyDescent="0.25">
      <c r="A235" t="s">
        <v>222</v>
      </c>
      <c r="B235" t="s">
        <v>204</v>
      </c>
      <c r="C235" t="s">
        <v>460</v>
      </c>
      <c r="D235" t="s">
        <v>122</v>
      </c>
      <c r="E235" t="s">
        <v>8</v>
      </c>
      <c r="F235">
        <f>INDEX(Flavor_Types!A:A,MATCH(I235,Flavor_Types!B:B,0))</f>
        <v>5</v>
      </c>
      <c r="G235"/>
      <c r="H235"/>
      <c r="I235">
        <v>6</v>
      </c>
      <c r="J235" s="9" t="str">
        <f>INDEX(VNFs!B:B,MATCH(C235,VNFs!A:A,0))</f>
        <v>MSC_CP</v>
      </c>
      <c r="K235" s="9" t="str">
        <f>INDEX(VNFs!C:C,MATCH(C235,VNFs!A:A,0))</f>
        <v>MSC01</v>
      </c>
      <c r="L235" s="9" t="str">
        <f t="shared" si="7"/>
        <v>LRY</v>
      </c>
      <c r="M235" s="8">
        <f t="shared" si="6"/>
        <v>4</v>
      </c>
      <c r="N235" s="8">
        <f>MATCH(J235,Limits!A:A,0)</f>
        <v>33</v>
      </c>
      <c r="O235" s="8" t="str">
        <f>IF(M235&lt;=INDEX(Limits!C:C,VMs!N235),"OK","NOK")</f>
        <v>OK</v>
      </c>
      <c r="P235" s="8" t="str">
        <f>IF(M235&gt;=INDEX(Limits!B:B,VMs!N235),"OK","NOK")</f>
        <v>OK</v>
      </c>
    </row>
    <row r="236" spans="1:16" hidden="1" x14ac:dyDescent="0.25">
      <c r="A236" t="s">
        <v>222</v>
      </c>
      <c r="B236" t="s">
        <v>204</v>
      </c>
      <c r="C236" t="s">
        <v>461</v>
      </c>
      <c r="D236" t="s">
        <v>127</v>
      </c>
      <c r="E236" t="s">
        <v>8</v>
      </c>
      <c r="F236">
        <f>INDEX(Flavor_Types!A:A,MATCH(I236,Flavor_Types!B:B,0))</f>
        <v>5</v>
      </c>
      <c r="G236"/>
      <c r="H236"/>
      <c r="I236">
        <v>6</v>
      </c>
      <c r="J236" s="9" t="str">
        <f>INDEX(VNFs!B:B,MATCH(C236,VNFs!A:A,0))</f>
        <v>MSC_CP</v>
      </c>
      <c r="K236" s="9" t="str">
        <f>INDEX(VNFs!C:C,MATCH(C236,VNFs!A:A,0))</f>
        <v>MSC01</v>
      </c>
      <c r="L236" s="9" t="str">
        <f t="shared" si="7"/>
        <v>LRY</v>
      </c>
      <c r="M236" s="8">
        <f t="shared" si="6"/>
        <v>4</v>
      </c>
      <c r="N236" s="8">
        <f>MATCH(J236,Limits!A:A,0)</f>
        <v>33</v>
      </c>
      <c r="O236" s="8" t="str">
        <f>IF(M236&lt;=INDEX(Limits!C:C,VMs!N236),"OK","NOK")</f>
        <v>OK</v>
      </c>
      <c r="P236" s="8" t="str">
        <f>IF(M236&gt;=INDEX(Limits!B:B,VMs!N236),"OK","NOK")</f>
        <v>OK</v>
      </c>
    </row>
    <row r="237" spans="1:16" hidden="1" x14ac:dyDescent="0.25">
      <c r="A237" t="s">
        <v>222</v>
      </c>
      <c r="B237" t="s">
        <v>204</v>
      </c>
      <c r="C237" t="s">
        <v>462</v>
      </c>
      <c r="D237" t="s">
        <v>174</v>
      </c>
      <c r="E237" t="s">
        <v>8</v>
      </c>
      <c r="F237">
        <f>INDEX(Flavor_Types!A:A,MATCH(I237,Flavor_Types!B:B,0))</f>
        <v>5</v>
      </c>
      <c r="G237"/>
      <c r="H237"/>
      <c r="I237">
        <v>6</v>
      </c>
      <c r="J237" s="9" t="str">
        <f>INDEX(VNFs!B:B,MATCH(C237,VNFs!A:A,0))</f>
        <v>MSC_CP</v>
      </c>
      <c r="K237" s="9" t="str">
        <f>INDEX(VNFs!C:C,MATCH(C237,VNFs!A:A,0))</f>
        <v>MSC01</v>
      </c>
      <c r="L237" s="9" t="str">
        <f t="shared" si="7"/>
        <v>LRY</v>
      </c>
      <c r="M237" s="8">
        <f t="shared" si="6"/>
        <v>4</v>
      </c>
      <c r="N237" s="8">
        <f>MATCH(J237,Limits!A:A,0)</f>
        <v>33</v>
      </c>
      <c r="O237" s="8" t="str">
        <f>IF(M237&lt;=INDEX(Limits!C:C,VMs!N237),"OK","NOK")</f>
        <v>OK</v>
      </c>
      <c r="P237" s="8" t="str">
        <f>IF(M237&gt;=INDEX(Limits!B:B,VMs!N237),"OK","NOK")</f>
        <v>OK</v>
      </c>
    </row>
    <row r="238" spans="1:16" hidden="1" x14ac:dyDescent="0.25">
      <c r="A238" t="s">
        <v>222</v>
      </c>
      <c r="B238" t="s">
        <v>204</v>
      </c>
      <c r="C238" t="s">
        <v>463</v>
      </c>
      <c r="D238" t="s">
        <v>177</v>
      </c>
      <c r="E238" t="s">
        <v>8</v>
      </c>
      <c r="F238">
        <f>INDEX(Flavor_Types!A:A,MATCH(I238,Flavor_Types!B:B,0))</f>
        <v>5</v>
      </c>
      <c r="G238"/>
      <c r="H238"/>
      <c r="I238">
        <v>6</v>
      </c>
      <c r="J238" s="9" t="str">
        <f>INDEX(VNFs!B:B,MATCH(C238,VNFs!A:A,0))</f>
        <v>MSC_CP</v>
      </c>
      <c r="K238" s="9" t="str">
        <f>INDEX(VNFs!C:C,MATCH(C238,VNFs!A:A,0))</f>
        <v>MSC01</v>
      </c>
      <c r="L238" s="9" t="str">
        <f t="shared" si="7"/>
        <v>LRY</v>
      </c>
      <c r="M238" s="8">
        <f t="shared" si="6"/>
        <v>4</v>
      </c>
      <c r="N238" s="8">
        <f>MATCH(J238,Limits!A:A,0)</f>
        <v>33</v>
      </c>
      <c r="O238" s="8" t="str">
        <f>IF(M238&lt;=INDEX(Limits!C:C,VMs!N238),"OK","NOK")</f>
        <v>OK</v>
      </c>
      <c r="P238" s="8" t="str">
        <f>IF(M238&gt;=INDEX(Limits!B:B,VMs!N238),"OK","NOK")</f>
        <v>OK</v>
      </c>
    </row>
    <row r="239" spans="1:16" hidden="1" x14ac:dyDescent="0.25">
      <c r="A239" t="s">
        <v>222</v>
      </c>
      <c r="B239" t="s">
        <v>204</v>
      </c>
      <c r="C239" t="s">
        <v>464</v>
      </c>
      <c r="D239" t="s">
        <v>143</v>
      </c>
      <c r="E239" t="s">
        <v>8</v>
      </c>
      <c r="F239">
        <f>INDEX(Flavor_Types!A:A,MATCH(I239,Flavor_Types!B:B,0))</f>
        <v>14</v>
      </c>
      <c r="G239"/>
      <c r="H239"/>
      <c r="I239">
        <v>12</v>
      </c>
      <c r="J239" s="9" t="str">
        <f>INDEX(VNFs!B:B,MATCH(C239,VNFs!A:A,0))</f>
        <v>MSC_IPLB</v>
      </c>
      <c r="K239" s="9" t="str">
        <f>INDEX(VNFs!C:C,MATCH(C239,VNFs!A:A,0))</f>
        <v>MSC01</v>
      </c>
      <c r="L239" s="9" t="str">
        <f t="shared" si="7"/>
        <v>LRY</v>
      </c>
      <c r="M239" s="8">
        <f t="shared" si="6"/>
        <v>2</v>
      </c>
      <c r="N239" s="8">
        <f>MATCH(J239,Limits!A:A,0)</f>
        <v>35</v>
      </c>
      <c r="O239" s="8" t="str">
        <f>IF(M239&lt;=INDEX(Limits!C:C,VMs!N239),"OK","NOK")</f>
        <v>OK</v>
      </c>
      <c r="P239" s="8" t="str">
        <f>IF(M239&gt;=INDEX(Limits!B:B,VMs!N239),"OK","NOK")</f>
        <v>OK</v>
      </c>
    </row>
    <row r="240" spans="1:16" hidden="1" x14ac:dyDescent="0.25">
      <c r="A240" t="s">
        <v>222</v>
      </c>
      <c r="B240" t="s">
        <v>204</v>
      </c>
      <c r="C240" t="s">
        <v>465</v>
      </c>
      <c r="D240" t="s">
        <v>127</v>
      </c>
      <c r="E240" t="s">
        <v>8</v>
      </c>
      <c r="F240">
        <f>INDEX(Flavor_Types!A:A,MATCH(I240,Flavor_Types!B:B,0))</f>
        <v>14</v>
      </c>
      <c r="G240"/>
      <c r="H240"/>
      <c r="I240">
        <v>12</v>
      </c>
      <c r="J240" s="9" t="str">
        <f>INDEX(VNFs!B:B,MATCH(C240,VNFs!A:A,0))</f>
        <v>MSC_IPLB</v>
      </c>
      <c r="K240" s="9" t="str">
        <f>INDEX(VNFs!C:C,MATCH(C240,VNFs!A:A,0))</f>
        <v>MSC01</v>
      </c>
      <c r="L240" s="9" t="str">
        <f t="shared" si="7"/>
        <v>LRY</v>
      </c>
      <c r="M240" s="8">
        <f t="shared" si="6"/>
        <v>2</v>
      </c>
      <c r="N240" s="8">
        <f>MATCH(J240,Limits!A:A,0)</f>
        <v>35</v>
      </c>
      <c r="O240" s="8" t="str">
        <f>IF(M240&lt;=INDEX(Limits!C:C,VMs!N240),"OK","NOK")</f>
        <v>OK</v>
      </c>
      <c r="P240" s="8" t="str">
        <f>IF(M240&gt;=INDEX(Limits!B:B,VMs!N240),"OK","NOK")</f>
        <v>OK</v>
      </c>
    </row>
    <row r="241" spans="1:16" hidden="1" x14ac:dyDescent="0.25">
      <c r="A241" t="s">
        <v>222</v>
      </c>
      <c r="B241" t="s">
        <v>204</v>
      </c>
      <c r="C241" t="s">
        <v>466</v>
      </c>
      <c r="D241" t="s">
        <v>128</v>
      </c>
      <c r="E241" t="s">
        <v>8</v>
      </c>
      <c r="F241">
        <f>INDEX(Flavor_Types!A:A,MATCH(I241,Flavor_Types!B:B,0))</f>
        <v>17</v>
      </c>
      <c r="G241"/>
      <c r="H241"/>
      <c r="I241">
        <v>14</v>
      </c>
      <c r="J241" s="9" t="str">
        <f>INDEX(VNFs!B:B,MATCH(C241,VNFs!A:A,0))</f>
        <v>MSC_AP</v>
      </c>
      <c r="K241" s="9" t="str">
        <f>INDEX(VNFs!C:C,MATCH(C241,VNFs!A:A,0))</f>
        <v>MSC02</v>
      </c>
      <c r="L241" s="9" t="str">
        <f t="shared" si="7"/>
        <v>LRY</v>
      </c>
      <c r="M241" s="8">
        <f t="shared" si="6"/>
        <v>2</v>
      </c>
      <c r="N241" s="8">
        <f>MATCH(J241,Limits!A:A,0)</f>
        <v>31</v>
      </c>
      <c r="O241" s="8" t="str">
        <f>IF(M241&lt;=INDEX(Limits!C:C,VMs!N241),"OK","NOK")</f>
        <v>OK</v>
      </c>
      <c r="P241" s="8" t="str">
        <f>IF(M241&gt;=INDEX(Limits!B:B,VMs!N241),"OK","NOK")</f>
        <v>OK</v>
      </c>
    </row>
    <row r="242" spans="1:16" hidden="1" x14ac:dyDescent="0.25">
      <c r="A242" t="s">
        <v>222</v>
      </c>
      <c r="B242" t="s">
        <v>204</v>
      </c>
      <c r="C242" t="s">
        <v>467</v>
      </c>
      <c r="D242" t="s">
        <v>157</v>
      </c>
      <c r="E242" t="s">
        <v>8</v>
      </c>
      <c r="F242">
        <f>INDEX(Flavor_Types!A:A,MATCH(I242,Flavor_Types!B:B,0))</f>
        <v>17</v>
      </c>
      <c r="G242"/>
      <c r="H242"/>
      <c r="I242">
        <v>14</v>
      </c>
      <c r="J242" s="9" t="str">
        <f>INDEX(VNFs!B:B,MATCH(C242,VNFs!A:A,0))</f>
        <v>MSC_AP</v>
      </c>
      <c r="K242" s="9" t="str">
        <f>INDEX(VNFs!C:C,MATCH(C242,VNFs!A:A,0))</f>
        <v>MSC02</v>
      </c>
      <c r="L242" s="9" t="str">
        <f t="shared" si="7"/>
        <v>LRY</v>
      </c>
      <c r="M242" s="8">
        <f t="shared" si="6"/>
        <v>2</v>
      </c>
      <c r="N242" s="8">
        <f>MATCH(J242,Limits!A:A,0)</f>
        <v>31</v>
      </c>
      <c r="O242" s="8" t="str">
        <f>IF(M242&lt;=INDEX(Limits!C:C,VMs!N242),"OK","NOK")</f>
        <v>OK</v>
      </c>
      <c r="P242" s="8" t="str">
        <f>IF(M242&gt;=INDEX(Limits!B:B,VMs!N242),"OK","NOK")</f>
        <v>OK</v>
      </c>
    </row>
    <row r="243" spans="1:16" hidden="1" x14ac:dyDescent="0.25">
      <c r="A243" t="s">
        <v>222</v>
      </c>
      <c r="B243" t="s">
        <v>204</v>
      </c>
      <c r="C243" t="s">
        <v>468</v>
      </c>
      <c r="D243" t="s">
        <v>128</v>
      </c>
      <c r="E243" t="s">
        <v>8</v>
      </c>
      <c r="F243">
        <f>INDEX(Flavor_Types!A:A,MATCH(I243,Flavor_Types!B:B,0))</f>
        <v>1</v>
      </c>
      <c r="G243"/>
      <c r="H243"/>
      <c r="I243">
        <v>4</v>
      </c>
      <c r="J243" s="9" t="str">
        <f>INDEX(VNFs!B:B,MATCH(C243,VNFs!A:A,0))</f>
        <v>MSC_BC</v>
      </c>
      <c r="K243" s="9" t="str">
        <f>INDEX(VNFs!C:C,MATCH(C243,VNFs!A:A,0))</f>
        <v>MSC02</v>
      </c>
      <c r="L243" s="9" t="str">
        <f t="shared" si="7"/>
        <v>LRY</v>
      </c>
      <c r="M243" s="8">
        <f t="shared" si="6"/>
        <v>3</v>
      </c>
      <c r="N243" s="8">
        <f>MATCH(J243,Limits!A:A,0)</f>
        <v>32</v>
      </c>
      <c r="O243" s="8" t="str">
        <f>IF(M243&lt;=INDEX(Limits!C:C,VMs!N243),"OK","NOK")</f>
        <v>OK</v>
      </c>
      <c r="P243" s="8" t="str">
        <f>IF(M243&gt;=INDEX(Limits!B:B,VMs!N243),"OK","NOK")</f>
        <v>OK</v>
      </c>
    </row>
    <row r="244" spans="1:16" hidden="1" x14ac:dyDescent="0.25">
      <c r="A244" t="s">
        <v>222</v>
      </c>
      <c r="B244" t="s">
        <v>204</v>
      </c>
      <c r="C244" t="s">
        <v>469</v>
      </c>
      <c r="D244" t="s">
        <v>185</v>
      </c>
      <c r="E244" t="s">
        <v>8</v>
      </c>
      <c r="F244">
        <f>INDEX(Flavor_Types!A:A,MATCH(I244,Flavor_Types!B:B,0))</f>
        <v>1</v>
      </c>
      <c r="G244"/>
      <c r="H244"/>
      <c r="I244">
        <v>4</v>
      </c>
      <c r="J244" s="9" t="str">
        <f>INDEX(VNFs!B:B,MATCH(C244,VNFs!A:A,0))</f>
        <v>MSC_BC</v>
      </c>
      <c r="K244" s="9" t="str">
        <f>INDEX(VNFs!C:C,MATCH(C244,VNFs!A:A,0))</f>
        <v>MSC02</v>
      </c>
      <c r="L244" s="9" t="str">
        <f t="shared" si="7"/>
        <v>LRY</v>
      </c>
      <c r="M244" s="8">
        <f t="shared" si="6"/>
        <v>3</v>
      </c>
      <c r="N244" s="8">
        <f>MATCH(J244,Limits!A:A,0)</f>
        <v>32</v>
      </c>
      <c r="O244" s="8" t="str">
        <f>IF(M244&lt;=INDEX(Limits!C:C,VMs!N244),"OK","NOK")</f>
        <v>OK</v>
      </c>
      <c r="P244" s="8" t="str">
        <f>IF(M244&gt;=INDEX(Limits!B:B,VMs!N244),"OK","NOK")</f>
        <v>OK</v>
      </c>
    </row>
    <row r="245" spans="1:16" hidden="1" x14ac:dyDescent="0.25">
      <c r="A245" t="s">
        <v>222</v>
      </c>
      <c r="B245" t="s">
        <v>204</v>
      </c>
      <c r="C245" t="s">
        <v>470</v>
      </c>
      <c r="D245" t="s">
        <v>144</v>
      </c>
      <c r="E245" t="s">
        <v>8</v>
      </c>
      <c r="F245">
        <f>INDEX(Flavor_Types!A:A,MATCH(I245,Flavor_Types!B:B,0))</f>
        <v>1</v>
      </c>
      <c r="G245"/>
      <c r="H245"/>
      <c r="I245">
        <v>4</v>
      </c>
      <c r="J245" s="9" t="str">
        <f>INDEX(VNFs!B:B,MATCH(C245,VNFs!A:A,0))</f>
        <v>MSC_BC</v>
      </c>
      <c r="K245" s="9" t="str">
        <f>INDEX(VNFs!C:C,MATCH(C245,VNFs!A:A,0))</f>
        <v>MSC02</v>
      </c>
      <c r="L245" s="9" t="str">
        <f t="shared" si="7"/>
        <v>LRY</v>
      </c>
      <c r="M245" s="8">
        <f t="shared" si="6"/>
        <v>3</v>
      </c>
      <c r="N245" s="8">
        <f>MATCH(J245,Limits!A:A,0)</f>
        <v>32</v>
      </c>
      <c r="O245" s="8" t="str">
        <f>IF(M245&lt;=INDEX(Limits!C:C,VMs!N245),"OK","NOK")</f>
        <v>OK</v>
      </c>
      <c r="P245" s="8" t="str">
        <f>IF(M245&gt;=INDEX(Limits!B:B,VMs!N245),"OK","NOK")</f>
        <v>OK</v>
      </c>
    </row>
    <row r="246" spans="1:16" hidden="1" x14ac:dyDescent="0.25">
      <c r="A246" t="s">
        <v>222</v>
      </c>
      <c r="B246" t="s">
        <v>204</v>
      </c>
      <c r="C246" t="s">
        <v>471</v>
      </c>
      <c r="D246" t="s">
        <v>167</v>
      </c>
      <c r="E246" t="s">
        <v>8</v>
      </c>
      <c r="F246">
        <f>INDEX(Flavor_Types!A:A,MATCH(I246,Flavor_Types!B:B,0))</f>
        <v>5</v>
      </c>
      <c r="G246"/>
      <c r="H246"/>
      <c r="I246">
        <v>6</v>
      </c>
      <c r="J246" s="9" t="str">
        <f>INDEX(VNFs!B:B,MATCH(C246,VNFs!A:A,0))</f>
        <v>MSC_CP</v>
      </c>
      <c r="K246" s="9" t="str">
        <f>INDEX(VNFs!C:C,MATCH(C246,VNFs!A:A,0))</f>
        <v>MSC02</v>
      </c>
      <c r="L246" s="9" t="str">
        <f t="shared" si="7"/>
        <v>LRY</v>
      </c>
      <c r="M246" s="8">
        <f t="shared" si="6"/>
        <v>4</v>
      </c>
      <c r="N246" s="8">
        <f>MATCH(J246,Limits!A:A,0)</f>
        <v>33</v>
      </c>
      <c r="O246" s="8" t="str">
        <f>IF(M246&lt;=INDEX(Limits!C:C,VMs!N246),"OK","NOK")</f>
        <v>OK</v>
      </c>
      <c r="P246" s="8" t="str">
        <f>IF(M246&gt;=INDEX(Limits!B:B,VMs!N246),"OK","NOK")</f>
        <v>OK</v>
      </c>
    </row>
    <row r="247" spans="1:16" hidden="1" x14ac:dyDescent="0.25">
      <c r="A247" t="s">
        <v>222</v>
      </c>
      <c r="B247" t="s">
        <v>204</v>
      </c>
      <c r="C247" t="s">
        <v>472</v>
      </c>
      <c r="D247" t="s">
        <v>144</v>
      </c>
      <c r="E247" t="s">
        <v>8</v>
      </c>
      <c r="F247">
        <f>INDEX(Flavor_Types!A:A,MATCH(I247,Flavor_Types!B:B,0))</f>
        <v>5</v>
      </c>
      <c r="G247"/>
      <c r="H247"/>
      <c r="I247">
        <v>6</v>
      </c>
      <c r="J247" s="9" t="str">
        <f>INDEX(VNFs!B:B,MATCH(C247,VNFs!A:A,0))</f>
        <v>MSC_CP</v>
      </c>
      <c r="K247" s="9" t="str">
        <f>INDEX(VNFs!C:C,MATCH(C247,VNFs!A:A,0))</f>
        <v>MSC02</v>
      </c>
      <c r="L247" s="9" t="str">
        <f t="shared" si="7"/>
        <v>LRY</v>
      </c>
      <c r="M247" s="8">
        <f t="shared" si="6"/>
        <v>4</v>
      </c>
      <c r="N247" s="8">
        <f>MATCH(J247,Limits!A:A,0)</f>
        <v>33</v>
      </c>
      <c r="O247" s="8" t="str">
        <f>IF(M247&lt;=INDEX(Limits!C:C,VMs!N247),"OK","NOK")</f>
        <v>OK</v>
      </c>
      <c r="P247" s="8" t="str">
        <f>IF(M247&gt;=INDEX(Limits!B:B,VMs!N247),"OK","NOK")</f>
        <v>OK</v>
      </c>
    </row>
    <row r="248" spans="1:16" hidden="1" x14ac:dyDescent="0.25">
      <c r="A248" t="s">
        <v>222</v>
      </c>
      <c r="B248" t="s">
        <v>204</v>
      </c>
      <c r="C248" t="s">
        <v>473</v>
      </c>
      <c r="D248" t="s">
        <v>146</v>
      </c>
      <c r="E248" t="s">
        <v>8</v>
      </c>
      <c r="F248">
        <f>INDEX(Flavor_Types!A:A,MATCH(I248,Flavor_Types!B:B,0))</f>
        <v>5</v>
      </c>
      <c r="G248"/>
      <c r="H248"/>
      <c r="I248">
        <v>6</v>
      </c>
      <c r="J248" s="9" t="str">
        <f>INDEX(VNFs!B:B,MATCH(C248,VNFs!A:A,0))</f>
        <v>MSC_CP</v>
      </c>
      <c r="K248" s="9" t="str">
        <f>INDEX(VNFs!C:C,MATCH(C248,VNFs!A:A,0))</f>
        <v>MSC02</v>
      </c>
      <c r="L248" s="9" t="str">
        <f t="shared" si="7"/>
        <v>LRY</v>
      </c>
      <c r="M248" s="8">
        <f t="shared" si="6"/>
        <v>4</v>
      </c>
      <c r="N248" s="8">
        <f>MATCH(J248,Limits!A:A,0)</f>
        <v>33</v>
      </c>
      <c r="O248" s="8" t="str">
        <f>IF(M248&lt;=INDEX(Limits!C:C,VMs!N248),"OK","NOK")</f>
        <v>OK</v>
      </c>
      <c r="P248" s="8" t="str">
        <f>IF(M248&gt;=INDEX(Limits!B:B,VMs!N248),"OK","NOK")</f>
        <v>OK</v>
      </c>
    </row>
    <row r="249" spans="1:16" hidden="1" x14ac:dyDescent="0.25">
      <c r="A249" t="s">
        <v>222</v>
      </c>
      <c r="B249" t="s">
        <v>204</v>
      </c>
      <c r="C249" t="s">
        <v>474</v>
      </c>
      <c r="D249" t="s">
        <v>128</v>
      </c>
      <c r="E249" t="s">
        <v>8</v>
      </c>
      <c r="F249">
        <f>INDEX(Flavor_Types!A:A,MATCH(I249,Flavor_Types!B:B,0))</f>
        <v>5</v>
      </c>
      <c r="G249"/>
      <c r="H249"/>
      <c r="I249">
        <v>6</v>
      </c>
      <c r="J249" s="9" t="str">
        <f>INDEX(VNFs!B:B,MATCH(C249,VNFs!A:A,0))</f>
        <v>MSC_CP</v>
      </c>
      <c r="K249" s="9" t="str">
        <f>INDEX(VNFs!C:C,MATCH(C249,VNFs!A:A,0))</f>
        <v>MSC02</v>
      </c>
      <c r="L249" s="9" t="str">
        <f t="shared" si="7"/>
        <v>LRY</v>
      </c>
      <c r="M249" s="8">
        <f t="shared" si="6"/>
        <v>4</v>
      </c>
      <c r="N249" s="8">
        <f>MATCH(J249,Limits!A:A,0)</f>
        <v>33</v>
      </c>
      <c r="O249" s="8" t="str">
        <f>IF(M249&lt;=INDEX(Limits!C:C,VMs!N249),"OK","NOK")</f>
        <v>OK</v>
      </c>
      <c r="P249" s="8" t="str">
        <f>IF(M249&gt;=INDEX(Limits!B:B,VMs!N249),"OK","NOK")</f>
        <v>OK</v>
      </c>
    </row>
    <row r="250" spans="1:16" hidden="1" x14ac:dyDescent="0.25">
      <c r="A250" t="s">
        <v>222</v>
      </c>
      <c r="B250" t="s">
        <v>204</v>
      </c>
      <c r="C250" t="s">
        <v>475</v>
      </c>
      <c r="D250" t="s">
        <v>174</v>
      </c>
      <c r="E250" t="s">
        <v>8</v>
      </c>
      <c r="F250">
        <f>INDEX(Flavor_Types!A:A,MATCH(I250,Flavor_Types!B:B,0))</f>
        <v>14</v>
      </c>
      <c r="G250"/>
      <c r="H250"/>
      <c r="I250">
        <v>12</v>
      </c>
      <c r="J250" s="9" t="str">
        <f>INDEX(VNFs!B:B,MATCH(C250,VNFs!A:A,0))</f>
        <v>MSC_IPLB</v>
      </c>
      <c r="K250" s="9" t="str">
        <f>INDEX(VNFs!C:C,MATCH(C250,VNFs!A:A,0))</f>
        <v>MSC02</v>
      </c>
      <c r="L250" s="9" t="str">
        <f t="shared" si="7"/>
        <v>LRY</v>
      </c>
      <c r="M250" s="8">
        <f t="shared" si="6"/>
        <v>2</v>
      </c>
      <c r="N250" s="8">
        <f>MATCH(J250,Limits!A:A,0)</f>
        <v>35</v>
      </c>
      <c r="O250" s="8" t="str">
        <f>IF(M250&lt;=INDEX(Limits!C:C,VMs!N250),"OK","NOK")</f>
        <v>OK</v>
      </c>
      <c r="P250" s="8" t="str">
        <f>IF(M250&gt;=INDEX(Limits!B:B,VMs!N250),"OK","NOK")</f>
        <v>OK</v>
      </c>
    </row>
    <row r="251" spans="1:16" hidden="1" x14ac:dyDescent="0.25">
      <c r="A251" t="s">
        <v>222</v>
      </c>
      <c r="B251" t="s">
        <v>204</v>
      </c>
      <c r="C251" t="s">
        <v>476</v>
      </c>
      <c r="D251" t="s">
        <v>177</v>
      </c>
      <c r="E251" t="s">
        <v>8</v>
      </c>
      <c r="F251">
        <f>INDEX(Flavor_Types!A:A,MATCH(I251,Flavor_Types!B:B,0))</f>
        <v>14</v>
      </c>
      <c r="G251"/>
      <c r="H251"/>
      <c r="I251">
        <v>12</v>
      </c>
      <c r="J251" s="9" t="str">
        <f>INDEX(VNFs!B:B,MATCH(C251,VNFs!A:A,0))</f>
        <v>MSC_IPLB</v>
      </c>
      <c r="K251" s="9" t="str">
        <f>INDEX(VNFs!C:C,MATCH(C251,VNFs!A:A,0))</f>
        <v>MSC02</v>
      </c>
      <c r="L251" s="9" t="str">
        <f t="shared" si="7"/>
        <v>LRY</v>
      </c>
      <c r="M251" s="8">
        <f t="shared" si="6"/>
        <v>2</v>
      </c>
      <c r="N251" s="8">
        <f>MATCH(J251,Limits!A:A,0)</f>
        <v>35</v>
      </c>
      <c r="O251" s="8" t="str">
        <f>IF(M251&lt;=INDEX(Limits!C:C,VMs!N251),"OK","NOK")</f>
        <v>OK</v>
      </c>
      <c r="P251" s="8" t="str">
        <f>IF(M251&gt;=INDEX(Limits!B:B,VMs!N251),"OK","NOK")</f>
        <v>OK</v>
      </c>
    </row>
    <row r="252" spans="1:16" hidden="1" x14ac:dyDescent="0.25">
      <c r="A252" t="s">
        <v>222</v>
      </c>
      <c r="B252" t="s">
        <v>204</v>
      </c>
      <c r="C252" t="s">
        <v>477</v>
      </c>
      <c r="D252" t="s">
        <v>177</v>
      </c>
      <c r="E252" t="s">
        <v>8</v>
      </c>
      <c r="F252">
        <f>INDEX(Flavor_Types!A:A,MATCH(I252,Flavor_Types!B:B,0))</f>
        <v>21</v>
      </c>
      <c r="G252"/>
      <c r="H252"/>
      <c r="I252">
        <v>16</v>
      </c>
      <c r="J252" s="9" t="str">
        <f>INDEX(VNFs!B:B,MATCH(C252,VNFs!A:A,0))</f>
        <v>MTAS_PL</v>
      </c>
      <c r="K252" s="9" t="str">
        <f>INDEX(VNFs!C:C,MATCH(C252,VNFs!A:A,0))</f>
        <v>MTAS01</v>
      </c>
      <c r="L252" s="9" t="str">
        <f t="shared" si="7"/>
        <v>LRY</v>
      </c>
      <c r="M252" s="8">
        <f t="shared" si="6"/>
        <v>2</v>
      </c>
      <c r="N252" s="8">
        <f>MATCH(J252,Limits!A:A,0)</f>
        <v>36</v>
      </c>
      <c r="O252" s="8" t="str">
        <f>IF(M252&lt;=INDEX(Limits!C:C,VMs!N252),"OK","NOK")</f>
        <v>OK</v>
      </c>
      <c r="P252" s="8" t="str">
        <f>IF(M252&gt;=INDEX(Limits!B:B,VMs!N252),"OK","NOK")</f>
        <v>OK</v>
      </c>
    </row>
    <row r="253" spans="1:16" hidden="1" x14ac:dyDescent="0.25">
      <c r="A253" t="s">
        <v>222</v>
      </c>
      <c r="B253" t="s">
        <v>204</v>
      </c>
      <c r="C253" t="s">
        <v>478</v>
      </c>
      <c r="D253" t="s">
        <v>138</v>
      </c>
      <c r="E253" t="s">
        <v>8</v>
      </c>
      <c r="F253">
        <f>INDEX(Flavor_Types!A:A,MATCH(I253,Flavor_Types!B:B,0))</f>
        <v>21</v>
      </c>
      <c r="G253"/>
      <c r="H253"/>
      <c r="I253">
        <v>16</v>
      </c>
      <c r="J253" s="9" t="str">
        <f>INDEX(VNFs!B:B,MATCH(C253,VNFs!A:A,0))</f>
        <v>MTAS_PL</v>
      </c>
      <c r="K253" s="9" t="str">
        <f>INDEX(VNFs!C:C,MATCH(C253,VNFs!A:A,0))</f>
        <v>MTAS01</v>
      </c>
      <c r="L253" s="9" t="str">
        <f t="shared" si="7"/>
        <v>LRY</v>
      </c>
      <c r="M253" s="8">
        <f t="shared" si="6"/>
        <v>2</v>
      </c>
      <c r="N253" s="8">
        <f>MATCH(J253,Limits!A:A,0)</f>
        <v>36</v>
      </c>
      <c r="O253" s="8" t="str">
        <f>IF(M253&lt;=INDEX(Limits!C:C,VMs!N253),"OK","NOK")</f>
        <v>OK</v>
      </c>
      <c r="P253" s="8" t="str">
        <f>IF(M253&gt;=INDEX(Limits!B:B,VMs!N253),"OK","NOK")</f>
        <v>OK</v>
      </c>
    </row>
    <row r="254" spans="1:16" hidden="1" x14ac:dyDescent="0.25">
      <c r="A254" t="s">
        <v>222</v>
      </c>
      <c r="B254" t="s">
        <v>204</v>
      </c>
      <c r="C254" t="s">
        <v>479</v>
      </c>
      <c r="D254" t="s">
        <v>139</v>
      </c>
      <c r="E254" t="s">
        <v>8</v>
      </c>
      <c r="F254">
        <f>INDEX(Flavor_Types!A:A,MATCH(I254,Flavor_Types!B:B,0))</f>
        <v>10</v>
      </c>
      <c r="G254"/>
      <c r="H254"/>
      <c r="I254">
        <v>10</v>
      </c>
      <c r="J254" s="9" t="str">
        <f>INDEX(VNFs!B:B,MATCH(C254,VNFs!A:A,0))</f>
        <v>MTAS_SC</v>
      </c>
      <c r="K254" s="9" t="str">
        <f>INDEX(VNFs!C:C,MATCH(C254,VNFs!A:A,0))</f>
        <v>MTAS01</v>
      </c>
      <c r="L254" s="9" t="str">
        <f t="shared" si="7"/>
        <v>LRY</v>
      </c>
      <c r="M254" s="8">
        <f t="shared" si="6"/>
        <v>2</v>
      </c>
      <c r="N254" s="8">
        <f>MATCH(J254,Limits!A:A,0)</f>
        <v>37</v>
      </c>
      <c r="O254" s="8" t="str">
        <f>IF(M254&lt;=INDEX(Limits!C:C,VMs!N254),"OK","NOK")</f>
        <v>OK</v>
      </c>
      <c r="P254" s="8" t="str">
        <f>IF(M254&gt;=INDEX(Limits!B:B,VMs!N254),"OK","NOK")</f>
        <v>OK</v>
      </c>
    </row>
    <row r="255" spans="1:16" hidden="1" x14ac:dyDescent="0.25">
      <c r="A255" t="s">
        <v>222</v>
      </c>
      <c r="B255" t="s">
        <v>204</v>
      </c>
      <c r="C255" t="s">
        <v>480</v>
      </c>
      <c r="D255" t="s">
        <v>140</v>
      </c>
      <c r="E255" t="s">
        <v>8</v>
      </c>
      <c r="F255">
        <f>INDEX(Flavor_Types!A:A,MATCH(I255,Flavor_Types!B:B,0))</f>
        <v>10</v>
      </c>
      <c r="G255"/>
      <c r="H255"/>
      <c r="I255">
        <v>10</v>
      </c>
      <c r="J255" s="9" t="str">
        <f>INDEX(VNFs!B:B,MATCH(C255,VNFs!A:A,0))</f>
        <v>MTAS_SC</v>
      </c>
      <c r="K255" s="9" t="str">
        <f>INDEX(VNFs!C:C,MATCH(C255,VNFs!A:A,0))</f>
        <v>MTAS01</v>
      </c>
      <c r="L255" s="9" t="str">
        <f t="shared" si="7"/>
        <v>LRY</v>
      </c>
      <c r="M255" s="8">
        <f t="shared" si="6"/>
        <v>2</v>
      </c>
      <c r="N255" s="8">
        <f>MATCH(J255,Limits!A:A,0)</f>
        <v>37</v>
      </c>
      <c r="O255" s="8" t="str">
        <f>IF(M255&lt;=INDEX(Limits!C:C,VMs!N255),"OK","NOK")</f>
        <v>OK</v>
      </c>
      <c r="P255" s="8" t="str">
        <f>IF(M255&gt;=INDEX(Limits!B:B,VMs!N255),"OK","NOK")</f>
        <v>OK</v>
      </c>
    </row>
    <row r="256" spans="1:16" hidden="1" x14ac:dyDescent="0.25">
      <c r="A256" t="s">
        <v>222</v>
      </c>
      <c r="B256" t="s">
        <v>204</v>
      </c>
      <c r="C256" t="s">
        <v>783</v>
      </c>
      <c r="D256" t="s">
        <v>281</v>
      </c>
      <c r="E256" t="s">
        <v>8</v>
      </c>
      <c r="F256">
        <f>INDEX(Flavor_Types!A:A,MATCH(I256,Flavor_Types!B:B,0))</f>
        <v>21</v>
      </c>
      <c r="G256"/>
      <c r="H256"/>
      <c r="I256">
        <v>16</v>
      </c>
      <c r="J256" s="9" t="str">
        <f>INDEX(VNFs!B:B,MATCH(C256,VNFs!A:A,0))</f>
        <v>MTAS_VM</v>
      </c>
      <c r="K256" s="9" t="str">
        <f>INDEX(VNFs!C:C,MATCH(C256,VNFs!A:A,0))</f>
        <v>MTAS01</v>
      </c>
      <c r="L256" s="9" t="str">
        <f t="shared" si="7"/>
        <v>LRY</v>
      </c>
      <c r="M256" s="8">
        <f t="shared" si="6"/>
        <v>16</v>
      </c>
      <c r="N256" s="8">
        <f>MATCH(J256,Limits!A:A,0)</f>
        <v>38</v>
      </c>
      <c r="O256" s="8" t="str">
        <f>IF(M256&lt;=INDEX(Limits!C:C,VMs!N256),"OK","NOK")</f>
        <v>OK</v>
      </c>
      <c r="P256" s="8" t="str">
        <f>IF(M256&gt;=INDEX(Limits!B:B,VMs!N256),"OK","NOK")</f>
        <v>OK</v>
      </c>
    </row>
    <row r="257" spans="1:16" hidden="1" x14ac:dyDescent="0.25">
      <c r="A257" t="s">
        <v>222</v>
      </c>
      <c r="B257" t="s">
        <v>204</v>
      </c>
      <c r="C257" t="s">
        <v>784</v>
      </c>
      <c r="D257" t="s">
        <v>127</v>
      </c>
      <c r="E257" t="s">
        <v>8</v>
      </c>
      <c r="F257">
        <f>INDEX(Flavor_Types!A:A,MATCH(I257,Flavor_Types!B:B,0))</f>
        <v>21</v>
      </c>
      <c r="G257"/>
      <c r="H257"/>
      <c r="I257">
        <v>16</v>
      </c>
      <c r="J257" s="9" t="str">
        <f>INDEX(VNFs!B:B,MATCH(C257,VNFs!A:A,0))</f>
        <v>MTAS_VM</v>
      </c>
      <c r="K257" s="9" t="str">
        <f>INDEX(VNFs!C:C,MATCH(C257,VNFs!A:A,0))</f>
        <v>MTAS01</v>
      </c>
      <c r="L257" s="9" t="str">
        <f t="shared" si="7"/>
        <v>LRY</v>
      </c>
      <c r="M257" s="8">
        <f t="shared" si="6"/>
        <v>16</v>
      </c>
      <c r="N257" s="8">
        <f>MATCH(J257,Limits!A:A,0)</f>
        <v>38</v>
      </c>
      <c r="O257" s="8" t="str">
        <f>IF(M257&lt;=INDEX(Limits!C:C,VMs!N257),"OK","NOK")</f>
        <v>OK</v>
      </c>
      <c r="P257" s="8" t="str">
        <f>IF(M257&gt;=INDEX(Limits!B:B,VMs!N257),"OK","NOK")</f>
        <v>OK</v>
      </c>
    </row>
    <row r="258" spans="1:16" hidden="1" x14ac:dyDescent="0.25">
      <c r="A258" t="s">
        <v>222</v>
      </c>
      <c r="B258" t="s">
        <v>204</v>
      </c>
      <c r="C258" t="s">
        <v>785</v>
      </c>
      <c r="D258" t="s">
        <v>182</v>
      </c>
      <c r="E258" t="s">
        <v>8</v>
      </c>
      <c r="F258">
        <f>INDEX(Flavor_Types!A:A,MATCH(I258,Flavor_Types!B:B,0))</f>
        <v>21</v>
      </c>
      <c r="G258"/>
      <c r="H258"/>
      <c r="I258">
        <v>16</v>
      </c>
      <c r="J258" s="9" t="str">
        <f>INDEX(VNFs!B:B,MATCH(C258,VNFs!A:A,0))</f>
        <v>MTAS_VM</v>
      </c>
      <c r="K258" s="9" t="str">
        <f>INDEX(VNFs!C:C,MATCH(C258,VNFs!A:A,0))</f>
        <v>MTAS01</v>
      </c>
      <c r="L258" s="9" t="str">
        <f t="shared" si="7"/>
        <v>LRY</v>
      </c>
      <c r="M258" s="8">
        <f t="shared" ref="M258:M321" si="8">COUNTIFS(J:J,J258,E:E,E258,K:K,K258,L:L,L258,A:A,A258)</f>
        <v>16</v>
      </c>
      <c r="N258" s="8">
        <f>MATCH(J258,Limits!A:A,0)</f>
        <v>38</v>
      </c>
      <c r="O258" s="8" t="str">
        <f>IF(M258&lt;=INDEX(Limits!C:C,VMs!N258),"OK","NOK")</f>
        <v>OK</v>
      </c>
      <c r="P258" s="8" t="str">
        <f>IF(M258&gt;=INDEX(Limits!B:B,VMs!N258),"OK","NOK")</f>
        <v>OK</v>
      </c>
    </row>
    <row r="259" spans="1:16" hidden="1" x14ac:dyDescent="0.25">
      <c r="A259" t="s">
        <v>222</v>
      </c>
      <c r="B259" t="s">
        <v>204</v>
      </c>
      <c r="C259" t="s">
        <v>786</v>
      </c>
      <c r="D259" t="s">
        <v>159</v>
      </c>
      <c r="E259" t="s">
        <v>8</v>
      </c>
      <c r="F259">
        <f>INDEX(Flavor_Types!A:A,MATCH(I259,Flavor_Types!B:B,0))</f>
        <v>21</v>
      </c>
      <c r="G259"/>
      <c r="H259"/>
      <c r="I259">
        <v>16</v>
      </c>
      <c r="J259" s="9" t="str">
        <f>INDEX(VNFs!B:B,MATCH(C259,VNFs!A:A,0))</f>
        <v>MTAS_VM</v>
      </c>
      <c r="K259" s="9" t="str">
        <f>INDEX(VNFs!C:C,MATCH(C259,VNFs!A:A,0))</f>
        <v>MTAS01</v>
      </c>
      <c r="L259" s="9" t="str">
        <f t="shared" ref="L259:L322" si="9">UPPER(MID(E259,3,3))</f>
        <v>LRY</v>
      </c>
      <c r="M259" s="8">
        <f t="shared" si="8"/>
        <v>16</v>
      </c>
      <c r="N259" s="8">
        <f>MATCH(J259,Limits!A:A,0)</f>
        <v>38</v>
      </c>
      <c r="O259" s="8" t="str">
        <f>IF(M259&lt;=INDEX(Limits!C:C,VMs!N259),"OK","NOK")</f>
        <v>OK</v>
      </c>
      <c r="P259" s="8" t="str">
        <f>IF(M259&gt;=INDEX(Limits!B:B,VMs!N259),"OK","NOK")</f>
        <v>OK</v>
      </c>
    </row>
    <row r="260" spans="1:16" hidden="1" x14ac:dyDescent="0.25">
      <c r="A260" t="s">
        <v>222</v>
      </c>
      <c r="B260" t="s">
        <v>204</v>
      </c>
      <c r="C260" t="s">
        <v>787</v>
      </c>
      <c r="D260" t="s">
        <v>184</v>
      </c>
      <c r="E260" t="s">
        <v>8</v>
      </c>
      <c r="F260">
        <f>INDEX(Flavor_Types!A:A,MATCH(I260,Flavor_Types!B:B,0))</f>
        <v>21</v>
      </c>
      <c r="G260"/>
      <c r="H260"/>
      <c r="I260">
        <v>16</v>
      </c>
      <c r="J260" s="9" t="str">
        <f>INDEX(VNFs!B:B,MATCH(C260,VNFs!A:A,0))</f>
        <v>MTAS_VM</v>
      </c>
      <c r="K260" s="9" t="str">
        <f>INDEX(VNFs!C:C,MATCH(C260,VNFs!A:A,0))</f>
        <v>MTAS01</v>
      </c>
      <c r="L260" s="9" t="str">
        <f t="shared" si="9"/>
        <v>LRY</v>
      </c>
      <c r="M260" s="8">
        <f t="shared" si="8"/>
        <v>16</v>
      </c>
      <c r="N260" s="8">
        <f>MATCH(J260,Limits!A:A,0)</f>
        <v>38</v>
      </c>
      <c r="O260" s="8" t="str">
        <f>IF(M260&lt;=INDEX(Limits!C:C,VMs!N260),"OK","NOK")</f>
        <v>OK</v>
      </c>
      <c r="P260" s="8" t="str">
        <f>IF(M260&gt;=INDEX(Limits!B:B,VMs!N260),"OK","NOK")</f>
        <v>OK</v>
      </c>
    </row>
    <row r="261" spans="1:16" hidden="1" x14ac:dyDescent="0.25">
      <c r="A261" t="s">
        <v>222</v>
      </c>
      <c r="B261" t="s">
        <v>204</v>
      </c>
      <c r="C261" t="s">
        <v>788</v>
      </c>
      <c r="D261" t="s">
        <v>139</v>
      </c>
      <c r="E261" t="s">
        <v>8</v>
      </c>
      <c r="F261">
        <f>INDEX(Flavor_Types!A:A,MATCH(I261,Flavor_Types!B:B,0))</f>
        <v>21</v>
      </c>
      <c r="G261"/>
      <c r="H261"/>
      <c r="I261">
        <v>16</v>
      </c>
      <c r="J261" s="9" t="str">
        <f>INDEX(VNFs!B:B,MATCH(C261,VNFs!A:A,0))</f>
        <v>MTAS_VM</v>
      </c>
      <c r="K261" s="9" t="str">
        <f>INDEX(VNFs!C:C,MATCH(C261,VNFs!A:A,0))</f>
        <v>MTAS01</v>
      </c>
      <c r="L261" s="9" t="str">
        <f t="shared" si="9"/>
        <v>LRY</v>
      </c>
      <c r="M261" s="8">
        <f t="shared" si="8"/>
        <v>16</v>
      </c>
      <c r="N261" s="8">
        <f>MATCH(J261,Limits!A:A,0)</f>
        <v>38</v>
      </c>
      <c r="O261" s="8" t="str">
        <f>IF(M261&lt;=INDEX(Limits!C:C,VMs!N261),"OK","NOK")</f>
        <v>OK</v>
      </c>
      <c r="P261" s="8" t="str">
        <f>IF(M261&gt;=INDEX(Limits!B:B,VMs!N261),"OK","NOK")</f>
        <v>OK</v>
      </c>
    </row>
    <row r="262" spans="1:16" hidden="1" x14ac:dyDescent="0.25">
      <c r="A262" t="s">
        <v>222</v>
      </c>
      <c r="B262" t="s">
        <v>204</v>
      </c>
      <c r="C262" t="s">
        <v>789</v>
      </c>
      <c r="D262" t="s">
        <v>172</v>
      </c>
      <c r="E262" t="s">
        <v>8</v>
      </c>
      <c r="F262">
        <f>INDEX(Flavor_Types!A:A,MATCH(I262,Flavor_Types!B:B,0))</f>
        <v>21</v>
      </c>
      <c r="G262"/>
      <c r="H262"/>
      <c r="I262">
        <v>16</v>
      </c>
      <c r="J262" s="9" t="str">
        <f>INDEX(VNFs!B:B,MATCH(C262,VNFs!A:A,0))</f>
        <v>MTAS_VM</v>
      </c>
      <c r="K262" s="9" t="str">
        <f>INDEX(VNFs!C:C,MATCH(C262,VNFs!A:A,0))</f>
        <v>MTAS01</v>
      </c>
      <c r="L262" s="9" t="str">
        <f t="shared" si="9"/>
        <v>LRY</v>
      </c>
      <c r="M262" s="8">
        <f t="shared" si="8"/>
        <v>16</v>
      </c>
      <c r="N262" s="8">
        <f>MATCH(J262,Limits!A:A,0)</f>
        <v>38</v>
      </c>
      <c r="O262" s="8" t="str">
        <f>IF(M262&lt;=INDEX(Limits!C:C,VMs!N262),"OK","NOK")</f>
        <v>OK</v>
      </c>
      <c r="P262" s="8" t="str">
        <f>IF(M262&gt;=INDEX(Limits!B:B,VMs!N262),"OK","NOK")</f>
        <v>OK</v>
      </c>
    </row>
    <row r="263" spans="1:16" hidden="1" x14ac:dyDescent="0.25">
      <c r="A263" t="s">
        <v>222</v>
      </c>
      <c r="B263" t="s">
        <v>204</v>
      </c>
      <c r="C263" t="s">
        <v>790</v>
      </c>
      <c r="D263" t="s">
        <v>143</v>
      </c>
      <c r="E263" t="s">
        <v>8</v>
      </c>
      <c r="F263">
        <f>INDEX(Flavor_Types!A:A,MATCH(I263,Flavor_Types!B:B,0))</f>
        <v>21</v>
      </c>
      <c r="G263"/>
      <c r="H263"/>
      <c r="I263">
        <v>16</v>
      </c>
      <c r="J263" s="9" t="str">
        <f>INDEX(VNFs!B:B,MATCH(C263,VNFs!A:A,0))</f>
        <v>MTAS_VM</v>
      </c>
      <c r="K263" s="9" t="str">
        <f>INDEX(VNFs!C:C,MATCH(C263,VNFs!A:A,0))</f>
        <v>MTAS01</v>
      </c>
      <c r="L263" s="9" t="str">
        <f t="shared" si="9"/>
        <v>LRY</v>
      </c>
      <c r="M263" s="8">
        <f t="shared" si="8"/>
        <v>16</v>
      </c>
      <c r="N263" s="8">
        <f>MATCH(J263,Limits!A:A,0)</f>
        <v>38</v>
      </c>
      <c r="O263" s="8" t="str">
        <f>IF(M263&lt;=INDEX(Limits!C:C,VMs!N263),"OK","NOK")</f>
        <v>OK</v>
      </c>
      <c r="P263" s="8" t="str">
        <f>IF(M263&gt;=INDEX(Limits!B:B,VMs!N263),"OK","NOK")</f>
        <v>OK</v>
      </c>
    </row>
    <row r="264" spans="1:16" hidden="1" x14ac:dyDescent="0.25">
      <c r="A264" t="s">
        <v>222</v>
      </c>
      <c r="B264" t="s">
        <v>204</v>
      </c>
      <c r="C264" t="s">
        <v>791</v>
      </c>
      <c r="D264" t="s">
        <v>188</v>
      </c>
      <c r="E264" t="s">
        <v>8</v>
      </c>
      <c r="F264">
        <f>INDEX(Flavor_Types!A:A,MATCH(I264,Flavor_Types!B:B,0))</f>
        <v>21</v>
      </c>
      <c r="G264"/>
      <c r="H264"/>
      <c r="I264">
        <v>16</v>
      </c>
      <c r="J264" s="9" t="str">
        <f>INDEX(VNFs!B:B,MATCH(C264,VNFs!A:A,0))</f>
        <v>MTAS_VM</v>
      </c>
      <c r="K264" s="9" t="str">
        <f>INDEX(VNFs!C:C,MATCH(C264,VNFs!A:A,0))</f>
        <v>MTAS01</v>
      </c>
      <c r="L264" s="9" t="str">
        <f t="shared" si="9"/>
        <v>LRY</v>
      </c>
      <c r="M264" s="8">
        <f t="shared" si="8"/>
        <v>16</v>
      </c>
      <c r="N264" s="8">
        <f>MATCH(J264,Limits!A:A,0)</f>
        <v>38</v>
      </c>
      <c r="O264" s="8" t="str">
        <f>IF(M264&lt;=INDEX(Limits!C:C,VMs!N264),"OK","NOK")</f>
        <v>OK</v>
      </c>
      <c r="P264" s="8" t="str">
        <f>IF(M264&gt;=INDEX(Limits!B:B,VMs!N264),"OK","NOK")</f>
        <v>OK</v>
      </c>
    </row>
    <row r="265" spans="1:16" hidden="1" x14ac:dyDescent="0.25">
      <c r="A265" t="s">
        <v>222</v>
      </c>
      <c r="B265" t="s">
        <v>204</v>
      </c>
      <c r="C265" t="s">
        <v>792</v>
      </c>
      <c r="D265" t="s">
        <v>727</v>
      </c>
      <c r="E265" t="s">
        <v>8</v>
      </c>
      <c r="F265">
        <f>INDEX(Flavor_Types!A:A,MATCH(I265,Flavor_Types!B:B,0))</f>
        <v>21</v>
      </c>
      <c r="G265"/>
      <c r="H265"/>
      <c r="I265">
        <v>16</v>
      </c>
      <c r="J265" s="9" t="str">
        <f>INDEX(VNFs!B:B,MATCH(C265,VNFs!A:A,0))</f>
        <v>MTAS_VM</v>
      </c>
      <c r="K265" s="9" t="str">
        <f>INDEX(VNFs!C:C,MATCH(C265,VNFs!A:A,0))</f>
        <v>MTAS01</v>
      </c>
      <c r="L265" s="9" t="str">
        <f t="shared" si="9"/>
        <v>LRY</v>
      </c>
      <c r="M265" s="8">
        <f t="shared" si="8"/>
        <v>16</v>
      </c>
      <c r="N265" s="8">
        <f>MATCH(J265,Limits!A:A,0)</f>
        <v>38</v>
      </c>
      <c r="O265" s="8" t="str">
        <f>IF(M265&lt;=INDEX(Limits!C:C,VMs!N265),"OK","NOK")</f>
        <v>OK</v>
      </c>
      <c r="P265" s="8" t="str">
        <f>IF(M265&gt;=INDEX(Limits!B:B,VMs!N265),"OK","NOK")</f>
        <v>OK</v>
      </c>
    </row>
    <row r="266" spans="1:16" hidden="1" x14ac:dyDescent="0.25">
      <c r="A266" t="s">
        <v>222</v>
      </c>
      <c r="B266" t="s">
        <v>204</v>
      </c>
      <c r="C266" t="s">
        <v>793</v>
      </c>
      <c r="D266" t="s">
        <v>134</v>
      </c>
      <c r="E266" t="s">
        <v>8</v>
      </c>
      <c r="F266">
        <f>INDEX(Flavor_Types!A:A,MATCH(I266,Flavor_Types!B:B,0))</f>
        <v>21</v>
      </c>
      <c r="G266"/>
      <c r="H266"/>
      <c r="I266">
        <v>16</v>
      </c>
      <c r="J266" s="9" t="str">
        <f>INDEX(VNFs!B:B,MATCH(C266,VNFs!A:A,0))</f>
        <v>MTAS_VM</v>
      </c>
      <c r="K266" s="9" t="str">
        <f>INDEX(VNFs!C:C,MATCH(C266,VNFs!A:A,0))</f>
        <v>MTAS01</v>
      </c>
      <c r="L266" s="9" t="str">
        <f t="shared" si="9"/>
        <v>LRY</v>
      </c>
      <c r="M266" s="8">
        <f t="shared" si="8"/>
        <v>16</v>
      </c>
      <c r="N266" s="8">
        <f>MATCH(J266,Limits!A:A,0)</f>
        <v>38</v>
      </c>
      <c r="O266" s="8" t="str">
        <f>IF(M266&lt;=INDEX(Limits!C:C,VMs!N266),"OK","NOK")</f>
        <v>OK</v>
      </c>
      <c r="P266" s="8" t="str">
        <f>IF(M266&gt;=INDEX(Limits!B:B,VMs!N266),"OK","NOK")</f>
        <v>OK</v>
      </c>
    </row>
    <row r="267" spans="1:16" hidden="1" x14ac:dyDescent="0.25">
      <c r="A267" t="s">
        <v>222</v>
      </c>
      <c r="B267" t="s">
        <v>204</v>
      </c>
      <c r="C267" t="s">
        <v>794</v>
      </c>
      <c r="D267" t="s">
        <v>174</v>
      </c>
      <c r="E267" t="s">
        <v>8</v>
      </c>
      <c r="F267">
        <f>INDEX(Flavor_Types!A:A,MATCH(I267,Flavor_Types!B:B,0))</f>
        <v>21</v>
      </c>
      <c r="G267"/>
      <c r="H267"/>
      <c r="I267">
        <v>16</v>
      </c>
      <c r="J267" s="9" t="str">
        <f>INDEX(VNFs!B:B,MATCH(C267,VNFs!A:A,0))</f>
        <v>MTAS_VM</v>
      </c>
      <c r="K267" s="9" t="str">
        <f>INDEX(VNFs!C:C,MATCH(C267,VNFs!A:A,0))</f>
        <v>MTAS01</v>
      </c>
      <c r="L267" s="9" t="str">
        <f t="shared" si="9"/>
        <v>LRY</v>
      </c>
      <c r="M267" s="8">
        <f t="shared" si="8"/>
        <v>16</v>
      </c>
      <c r="N267" s="8">
        <f>MATCH(J267,Limits!A:A,0)</f>
        <v>38</v>
      </c>
      <c r="O267" s="8" t="str">
        <f>IF(M267&lt;=INDEX(Limits!C:C,VMs!N267),"OK","NOK")</f>
        <v>OK</v>
      </c>
      <c r="P267" s="8" t="str">
        <f>IF(M267&gt;=INDEX(Limits!B:B,VMs!N267),"OK","NOK")</f>
        <v>OK</v>
      </c>
    </row>
    <row r="268" spans="1:16" hidden="1" x14ac:dyDescent="0.25">
      <c r="A268" t="s">
        <v>222</v>
      </c>
      <c r="B268" t="s">
        <v>204</v>
      </c>
      <c r="C268" t="s">
        <v>795</v>
      </c>
      <c r="D268" t="s">
        <v>122</v>
      </c>
      <c r="E268" t="s">
        <v>8</v>
      </c>
      <c r="F268">
        <f>INDEX(Flavor_Types!A:A,MATCH(I268,Flavor_Types!B:B,0))</f>
        <v>21</v>
      </c>
      <c r="G268"/>
      <c r="H268"/>
      <c r="I268">
        <v>16</v>
      </c>
      <c r="J268" s="9" t="str">
        <f>INDEX(VNFs!B:B,MATCH(C268,VNFs!A:A,0))</f>
        <v>MTAS_VM</v>
      </c>
      <c r="K268" s="9" t="str">
        <f>INDEX(VNFs!C:C,MATCH(C268,VNFs!A:A,0))</f>
        <v>MTAS01</v>
      </c>
      <c r="L268" s="9" t="str">
        <f t="shared" si="9"/>
        <v>LRY</v>
      </c>
      <c r="M268" s="8">
        <f t="shared" si="8"/>
        <v>16</v>
      </c>
      <c r="N268" s="8">
        <f>MATCH(J268,Limits!A:A,0)</f>
        <v>38</v>
      </c>
      <c r="O268" s="8" t="str">
        <f>IF(M268&lt;=INDEX(Limits!C:C,VMs!N268),"OK","NOK")</f>
        <v>OK</v>
      </c>
      <c r="P268" s="8" t="str">
        <f>IF(M268&gt;=INDEX(Limits!B:B,VMs!N268),"OK","NOK")</f>
        <v>OK</v>
      </c>
    </row>
    <row r="269" spans="1:16" hidden="1" x14ac:dyDescent="0.25">
      <c r="A269" t="s">
        <v>222</v>
      </c>
      <c r="B269" t="s">
        <v>204</v>
      </c>
      <c r="C269" t="s">
        <v>796</v>
      </c>
      <c r="D269" t="s">
        <v>183</v>
      </c>
      <c r="E269" t="s">
        <v>8</v>
      </c>
      <c r="F269">
        <f>INDEX(Flavor_Types!A:A,MATCH(I269,Flavor_Types!B:B,0))</f>
        <v>21</v>
      </c>
      <c r="G269"/>
      <c r="H269"/>
      <c r="I269">
        <v>16</v>
      </c>
      <c r="J269" s="9" t="str">
        <f>INDEX(VNFs!B:B,MATCH(C269,VNFs!A:A,0))</f>
        <v>MTAS_VM</v>
      </c>
      <c r="K269" s="9" t="str">
        <f>INDEX(VNFs!C:C,MATCH(C269,VNFs!A:A,0))</f>
        <v>MTAS01</v>
      </c>
      <c r="L269" s="9" t="str">
        <f t="shared" si="9"/>
        <v>LRY</v>
      </c>
      <c r="M269" s="8">
        <f t="shared" si="8"/>
        <v>16</v>
      </c>
      <c r="N269" s="8">
        <f>MATCH(J269,Limits!A:A,0)</f>
        <v>38</v>
      </c>
      <c r="O269" s="8" t="str">
        <f>IF(M269&lt;=INDEX(Limits!C:C,VMs!N269),"OK","NOK")</f>
        <v>OK</v>
      </c>
      <c r="P269" s="8" t="str">
        <f>IF(M269&gt;=INDEX(Limits!B:B,VMs!N269),"OK","NOK")</f>
        <v>OK</v>
      </c>
    </row>
    <row r="270" spans="1:16" hidden="1" x14ac:dyDescent="0.25">
      <c r="A270" t="s">
        <v>222</v>
      </c>
      <c r="B270" t="s">
        <v>204</v>
      </c>
      <c r="C270" t="s">
        <v>797</v>
      </c>
      <c r="D270" t="s">
        <v>140</v>
      </c>
      <c r="E270" t="s">
        <v>8</v>
      </c>
      <c r="F270">
        <f>INDEX(Flavor_Types!A:A,MATCH(I270,Flavor_Types!B:B,0))</f>
        <v>21</v>
      </c>
      <c r="G270"/>
      <c r="H270"/>
      <c r="I270">
        <v>16</v>
      </c>
      <c r="J270" s="9" t="str">
        <f>INDEX(VNFs!B:B,MATCH(C270,VNFs!A:A,0))</f>
        <v>MTAS_VM</v>
      </c>
      <c r="K270" s="9" t="str">
        <f>INDEX(VNFs!C:C,MATCH(C270,VNFs!A:A,0))</f>
        <v>MTAS01</v>
      </c>
      <c r="L270" s="9" t="str">
        <f t="shared" si="9"/>
        <v>LRY</v>
      </c>
      <c r="M270" s="8">
        <f t="shared" si="8"/>
        <v>16</v>
      </c>
      <c r="N270" s="8">
        <f>MATCH(J270,Limits!A:A,0)</f>
        <v>38</v>
      </c>
      <c r="O270" s="8" t="str">
        <f>IF(M270&lt;=INDEX(Limits!C:C,VMs!N270),"OK","NOK")</f>
        <v>OK</v>
      </c>
      <c r="P270" s="8" t="str">
        <f>IF(M270&gt;=INDEX(Limits!B:B,VMs!N270),"OK","NOK")</f>
        <v>OK</v>
      </c>
    </row>
    <row r="271" spans="1:16" hidden="1" x14ac:dyDescent="0.25">
      <c r="A271" t="s">
        <v>222</v>
      </c>
      <c r="B271" t="s">
        <v>204</v>
      </c>
      <c r="C271" t="s">
        <v>798</v>
      </c>
      <c r="D271" t="s">
        <v>187</v>
      </c>
      <c r="E271" t="s">
        <v>8</v>
      </c>
      <c r="F271">
        <f>INDEX(Flavor_Types!A:A,MATCH(I271,Flavor_Types!B:B,0))</f>
        <v>21</v>
      </c>
      <c r="G271"/>
      <c r="H271"/>
      <c r="I271">
        <v>16</v>
      </c>
      <c r="J271" s="9" t="str">
        <f>INDEX(VNFs!B:B,MATCH(C271,VNFs!A:A,0))</f>
        <v>MTAS_VM</v>
      </c>
      <c r="K271" s="9" t="str">
        <f>INDEX(VNFs!C:C,MATCH(C271,VNFs!A:A,0))</f>
        <v>MTAS01</v>
      </c>
      <c r="L271" s="9" t="str">
        <f t="shared" si="9"/>
        <v>LRY</v>
      </c>
      <c r="M271" s="8">
        <f t="shared" si="8"/>
        <v>16</v>
      </c>
      <c r="N271" s="8">
        <f>MATCH(J271,Limits!A:A,0)</f>
        <v>38</v>
      </c>
      <c r="O271" s="8" t="str">
        <f>IF(M271&lt;=INDEX(Limits!C:C,VMs!N271),"OK","NOK")</f>
        <v>OK</v>
      </c>
      <c r="P271" s="8" t="str">
        <f>IF(M271&gt;=INDEX(Limits!B:B,VMs!N271),"OK","NOK")</f>
        <v>OK</v>
      </c>
    </row>
    <row r="272" spans="1:16" hidden="1" x14ac:dyDescent="0.25">
      <c r="A272" t="s">
        <v>222</v>
      </c>
      <c r="B272" t="s">
        <v>204</v>
      </c>
      <c r="C272" t="s">
        <v>799</v>
      </c>
      <c r="D272" t="s">
        <v>138</v>
      </c>
      <c r="E272" t="s">
        <v>8</v>
      </c>
      <c r="F272">
        <f>INDEX(Flavor_Types!A:A,MATCH(I272,Flavor_Types!B:B,0))</f>
        <v>26</v>
      </c>
      <c r="G272"/>
      <c r="H272"/>
      <c r="I272">
        <v>20</v>
      </c>
      <c r="J272" s="9" t="str">
        <f>INDEX(VNFs!B:B,MATCH(C272,VNFs!A:A,0))</f>
        <v>SBG_PL</v>
      </c>
      <c r="K272" s="9" t="str">
        <f>INDEX(VNFs!C:C,MATCH(C272,VNFs!A:A,0))</f>
        <v>SBG01</v>
      </c>
      <c r="L272" s="9" t="str">
        <f t="shared" si="9"/>
        <v>LRY</v>
      </c>
      <c r="M272" s="8">
        <f t="shared" si="8"/>
        <v>8</v>
      </c>
      <c r="N272" s="8">
        <f>MATCH(J272,Limits!A:A,0)</f>
        <v>41</v>
      </c>
      <c r="O272" s="8" t="str">
        <f>IF(M272&lt;=INDEX(Limits!C:C,VMs!N272),"OK","NOK")</f>
        <v>OK</v>
      </c>
      <c r="P272" s="8" t="str">
        <f>IF(M272&gt;=INDEX(Limits!B:B,VMs!N272),"OK","NOK")</f>
        <v>OK</v>
      </c>
    </row>
    <row r="273" spans="1:16" hidden="1" x14ac:dyDescent="0.25">
      <c r="A273" t="s">
        <v>222</v>
      </c>
      <c r="B273" t="s">
        <v>204</v>
      </c>
      <c r="C273" t="s">
        <v>800</v>
      </c>
      <c r="D273" t="s">
        <v>182</v>
      </c>
      <c r="E273" t="s">
        <v>8</v>
      </c>
      <c r="F273">
        <f>INDEX(Flavor_Types!A:A,MATCH(I273,Flavor_Types!B:B,0))</f>
        <v>26</v>
      </c>
      <c r="G273"/>
      <c r="H273"/>
      <c r="I273">
        <v>20</v>
      </c>
      <c r="J273" s="9" t="str">
        <f>INDEX(VNFs!B:B,MATCH(C273,VNFs!A:A,0))</f>
        <v>SBG_PL</v>
      </c>
      <c r="K273" s="9" t="str">
        <f>INDEX(VNFs!C:C,MATCH(C273,VNFs!A:A,0))</f>
        <v>SBG01</v>
      </c>
      <c r="L273" s="9" t="str">
        <f t="shared" si="9"/>
        <v>LRY</v>
      </c>
      <c r="M273" s="8">
        <f t="shared" si="8"/>
        <v>8</v>
      </c>
      <c r="N273" s="8">
        <f>MATCH(J273,Limits!A:A,0)</f>
        <v>41</v>
      </c>
      <c r="O273" s="8" t="str">
        <f>IF(M273&lt;=INDEX(Limits!C:C,VMs!N273),"OK","NOK")</f>
        <v>OK</v>
      </c>
      <c r="P273" s="8" t="str">
        <f>IF(M273&gt;=INDEX(Limits!B:B,VMs!N273),"OK","NOK")</f>
        <v>OK</v>
      </c>
    </row>
    <row r="274" spans="1:16" hidden="1" x14ac:dyDescent="0.25">
      <c r="A274" t="s">
        <v>222</v>
      </c>
      <c r="B274" t="s">
        <v>204</v>
      </c>
      <c r="C274" t="s">
        <v>801</v>
      </c>
      <c r="D274" t="s">
        <v>724</v>
      </c>
      <c r="E274" t="s">
        <v>8</v>
      </c>
      <c r="F274">
        <f>INDEX(Flavor_Types!A:A,MATCH(I274,Flavor_Types!B:B,0))</f>
        <v>26</v>
      </c>
      <c r="G274"/>
      <c r="H274"/>
      <c r="I274">
        <v>20</v>
      </c>
      <c r="J274" s="9" t="str">
        <f>INDEX(VNFs!B:B,MATCH(C274,VNFs!A:A,0))</f>
        <v>SBG_PL</v>
      </c>
      <c r="K274" s="9" t="str">
        <f>INDEX(VNFs!C:C,MATCH(C274,VNFs!A:A,0))</f>
        <v>SBG01</v>
      </c>
      <c r="L274" s="9" t="str">
        <f t="shared" si="9"/>
        <v>LRY</v>
      </c>
      <c r="M274" s="8">
        <f t="shared" si="8"/>
        <v>8</v>
      </c>
      <c r="N274" s="8">
        <f>MATCH(J274,Limits!A:A,0)</f>
        <v>41</v>
      </c>
      <c r="O274" s="8" t="str">
        <f>IF(M274&lt;=INDEX(Limits!C:C,VMs!N274),"OK","NOK")</f>
        <v>OK</v>
      </c>
      <c r="P274" s="8" t="str">
        <f>IF(M274&gt;=INDEX(Limits!B:B,VMs!N274),"OK","NOK")</f>
        <v>OK</v>
      </c>
    </row>
    <row r="275" spans="1:16" hidden="1" x14ac:dyDescent="0.25">
      <c r="A275" t="s">
        <v>222</v>
      </c>
      <c r="B275" t="s">
        <v>204</v>
      </c>
      <c r="C275" t="s">
        <v>802</v>
      </c>
      <c r="D275" t="s">
        <v>140</v>
      </c>
      <c r="E275" t="s">
        <v>8</v>
      </c>
      <c r="F275">
        <f>INDEX(Flavor_Types!A:A,MATCH(I275,Flavor_Types!B:B,0))</f>
        <v>26</v>
      </c>
      <c r="G275"/>
      <c r="H275"/>
      <c r="I275">
        <v>20</v>
      </c>
      <c r="J275" s="9" t="str">
        <f>INDEX(VNFs!B:B,MATCH(C275,VNFs!A:A,0))</f>
        <v>SBG_PL</v>
      </c>
      <c r="K275" s="9" t="str">
        <f>INDEX(VNFs!C:C,MATCH(C275,VNFs!A:A,0))</f>
        <v>SBG01</v>
      </c>
      <c r="L275" s="9" t="str">
        <f t="shared" si="9"/>
        <v>LRY</v>
      </c>
      <c r="M275" s="8">
        <f t="shared" si="8"/>
        <v>8</v>
      </c>
      <c r="N275" s="8">
        <f>MATCH(J275,Limits!A:A,0)</f>
        <v>41</v>
      </c>
      <c r="O275" s="8" t="str">
        <f>IF(M275&lt;=INDEX(Limits!C:C,VMs!N275),"OK","NOK")</f>
        <v>OK</v>
      </c>
      <c r="P275" s="8" t="str">
        <f>IF(M275&gt;=INDEX(Limits!B:B,VMs!N275),"OK","NOK")</f>
        <v>OK</v>
      </c>
    </row>
    <row r="276" spans="1:16" hidden="1" x14ac:dyDescent="0.25">
      <c r="A276" t="s">
        <v>222</v>
      </c>
      <c r="B276" t="s">
        <v>204</v>
      </c>
      <c r="C276" t="s">
        <v>803</v>
      </c>
      <c r="D276" t="s">
        <v>727</v>
      </c>
      <c r="E276" t="s">
        <v>8</v>
      </c>
      <c r="F276">
        <f>INDEX(Flavor_Types!A:A,MATCH(I276,Flavor_Types!B:B,0))</f>
        <v>26</v>
      </c>
      <c r="G276"/>
      <c r="H276"/>
      <c r="I276">
        <v>20</v>
      </c>
      <c r="J276" s="9" t="str">
        <f>INDEX(VNFs!B:B,MATCH(C276,VNFs!A:A,0))</f>
        <v>SBG_PL</v>
      </c>
      <c r="K276" s="9" t="str">
        <f>INDEX(VNFs!C:C,MATCH(C276,VNFs!A:A,0))</f>
        <v>SBG01</v>
      </c>
      <c r="L276" s="9" t="str">
        <f t="shared" si="9"/>
        <v>LRY</v>
      </c>
      <c r="M276" s="8">
        <f t="shared" si="8"/>
        <v>8</v>
      </c>
      <c r="N276" s="8">
        <f>MATCH(J276,Limits!A:A,0)</f>
        <v>41</v>
      </c>
      <c r="O276" s="8" t="str">
        <f>IF(M276&lt;=INDEX(Limits!C:C,VMs!N276),"OK","NOK")</f>
        <v>OK</v>
      </c>
      <c r="P276" s="8" t="str">
        <f>IF(M276&gt;=INDEX(Limits!B:B,VMs!N276),"OK","NOK")</f>
        <v>OK</v>
      </c>
    </row>
    <row r="277" spans="1:16" hidden="1" x14ac:dyDescent="0.25">
      <c r="A277" t="s">
        <v>222</v>
      </c>
      <c r="B277" t="s">
        <v>204</v>
      </c>
      <c r="C277" t="s">
        <v>804</v>
      </c>
      <c r="D277" t="s">
        <v>127</v>
      </c>
      <c r="E277" t="s">
        <v>8</v>
      </c>
      <c r="F277">
        <f>INDEX(Flavor_Types!A:A,MATCH(I277,Flavor_Types!B:B,0))</f>
        <v>26</v>
      </c>
      <c r="G277"/>
      <c r="H277"/>
      <c r="I277">
        <v>20</v>
      </c>
      <c r="J277" s="9" t="str">
        <f>INDEX(VNFs!B:B,MATCH(C277,VNFs!A:A,0))</f>
        <v>SBG_PL</v>
      </c>
      <c r="K277" s="9" t="str">
        <f>INDEX(VNFs!C:C,MATCH(C277,VNFs!A:A,0))</f>
        <v>SBG01</v>
      </c>
      <c r="L277" s="9" t="str">
        <f t="shared" si="9"/>
        <v>LRY</v>
      </c>
      <c r="M277" s="8">
        <f t="shared" si="8"/>
        <v>8</v>
      </c>
      <c r="N277" s="8">
        <f>MATCH(J277,Limits!A:A,0)</f>
        <v>41</v>
      </c>
      <c r="O277" s="8" t="str">
        <f>IF(M277&lt;=INDEX(Limits!C:C,VMs!N277),"OK","NOK")</f>
        <v>OK</v>
      </c>
      <c r="P277" s="8" t="str">
        <f>IF(M277&gt;=INDEX(Limits!B:B,VMs!N277),"OK","NOK")</f>
        <v>OK</v>
      </c>
    </row>
    <row r="278" spans="1:16" hidden="1" x14ac:dyDescent="0.25">
      <c r="A278" t="s">
        <v>222</v>
      </c>
      <c r="B278" t="s">
        <v>204</v>
      </c>
      <c r="C278" t="s">
        <v>805</v>
      </c>
      <c r="D278" t="s">
        <v>184</v>
      </c>
      <c r="E278" t="s">
        <v>8</v>
      </c>
      <c r="F278">
        <f>INDEX(Flavor_Types!A:A,MATCH(I278,Flavor_Types!B:B,0))</f>
        <v>26</v>
      </c>
      <c r="G278"/>
      <c r="H278"/>
      <c r="I278">
        <v>20</v>
      </c>
      <c r="J278" s="9" t="str">
        <f>INDEX(VNFs!B:B,MATCH(C278,VNFs!A:A,0))</f>
        <v>SBG_PL</v>
      </c>
      <c r="K278" s="9" t="str">
        <f>INDEX(VNFs!C:C,MATCH(C278,VNFs!A:A,0))</f>
        <v>SBG01</v>
      </c>
      <c r="L278" s="9" t="str">
        <f t="shared" si="9"/>
        <v>LRY</v>
      </c>
      <c r="M278" s="8">
        <f t="shared" si="8"/>
        <v>8</v>
      </c>
      <c r="N278" s="8">
        <f>MATCH(J278,Limits!A:A,0)</f>
        <v>41</v>
      </c>
      <c r="O278" s="8" t="str">
        <f>IF(M278&lt;=INDEX(Limits!C:C,VMs!N278),"OK","NOK")</f>
        <v>OK</v>
      </c>
      <c r="P278" s="8" t="str">
        <f>IF(M278&gt;=INDEX(Limits!B:B,VMs!N278),"OK","NOK")</f>
        <v>OK</v>
      </c>
    </row>
    <row r="279" spans="1:16" hidden="1" x14ac:dyDescent="0.25">
      <c r="A279" t="s">
        <v>222</v>
      </c>
      <c r="B279" t="s">
        <v>204</v>
      </c>
      <c r="C279" t="s">
        <v>806</v>
      </c>
      <c r="D279" t="s">
        <v>725</v>
      </c>
      <c r="E279" t="s">
        <v>8</v>
      </c>
      <c r="F279">
        <f>INDEX(Flavor_Types!A:A,MATCH(I279,Flavor_Types!B:B,0))</f>
        <v>26</v>
      </c>
      <c r="G279"/>
      <c r="H279"/>
      <c r="I279">
        <v>20</v>
      </c>
      <c r="J279" s="9" t="str">
        <f>INDEX(VNFs!B:B,MATCH(C279,VNFs!A:A,0))</f>
        <v>SBG_PL</v>
      </c>
      <c r="K279" s="9" t="str">
        <f>INDEX(VNFs!C:C,MATCH(C279,VNFs!A:A,0))</f>
        <v>SBG01</v>
      </c>
      <c r="L279" s="9" t="str">
        <f t="shared" si="9"/>
        <v>LRY</v>
      </c>
      <c r="M279" s="8">
        <f t="shared" si="8"/>
        <v>8</v>
      </c>
      <c r="N279" s="8">
        <f>MATCH(J279,Limits!A:A,0)</f>
        <v>41</v>
      </c>
      <c r="O279" s="8" t="str">
        <f>IF(M279&lt;=INDEX(Limits!C:C,VMs!N279),"OK","NOK")</f>
        <v>OK</v>
      </c>
      <c r="P279" s="8" t="str">
        <f>IF(M279&gt;=INDEX(Limits!B:B,VMs!N279),"OK","NOK")</f>
        <v>OK</v>
      </c>
    </row>
    <row r="280" spans="1:16" hidden="1" x14ac:dyDescent="0.25">
      <c r="A280" t="s">
        <v>222</v>
      </c>
      <c r="B280" t="s">
        <v>204</v>
      </c>
      <c r="C280" t="s">
        <v>807</v>
      </c>
      <c r="D280" t="s">
        <v>138</v>
      </c>
      <c r="E280" t="s">
        <v>8</v>
      </c>
      <c r="F280">
        <f>INDEX(Flavor_Types!A:A,MATCH(I280,Flavor_Types!B:B,0))</f>
        <v>8</v>
      </c>
      <c r="G280"/>
      <c r="H280"/>
      <c r="I280">
        <v>8</v>
      </c>
      <c r="J280" s="9" t="str">
        <f>INDEX(VNFs!B:B,MATCH(C280,VNFs!A:A,0))</f>
        <v>SBG_SC</v>
      </c>
      <c r="K280" s="9" t="str">
        <f>INDEX(VNFs!C:C,MATCH(C280,VNFs!A:A,0))</f>
        <v>SBG01</v>
      </c>
      <c r="L280" s="9" t="str">
        <f t="shared" si="9"/>
        <v>LRY</v>
      </c>
      <c r="M280" s="8">
        <f t="shared" si="8"/>
        <v>2</v>
      </c>
      <c r="N280" s="8">
        <f>MATCH(J280,Limits!A:A,0)</f>
        <v>42</v>
      </c>
      <c r="O280" s="8" t="str">
        <f>IF(M280&lt;=INDEX(Limits!C:C,VMs!N280),"OK","NOK")</f>
        <v>OK</v>
      </c>
      <c r="P280" s="8" t="str">
        <f>IF(M280&gt;=INDEX(Limits!B:B,VMs!N280),"OK","NOK")</f>
        <v>OK</v>
      </c>
    </row>
    <row r="281" spans="1:16" hidden="1" x14ac:dyDescent="0.25">
      <c r="A281" t="s">
        <v>222</v>
      </c>
      <c r="B281" t="s">
        <v>204</v>
      </c>
      <c r="C281" t="s">
        <v>808</v>
      </c>
      <c r="D281" t="s">
        <v>724</v>
      </c>
      <c r="E281" t="s">
        <v>8</v>
      </c>
      <c r="F281">
        <f>INDEX(Flavor_Types!A:A,MATCH(I281,Flavor_Types!B:B,0))</f>
        <v>8</v>
      </c>
      <c r="G281"/>
      <c r="H281"/>
      <c r="I281">
        <v>8</v>
      </c>
      <c r="J281" s="9" t="str">
        <f>INDEX(VNFs!B:B,MATCH(C281,VNFs!A:A,0))</f>
        <v>SBG_SC</v>
      </c>
      <c r="K281" s="9" t="str">
        <f>INDEX(VNFs!C:C,MATCH(C281,VNFs!A:A,0))</f>
        <v>SBG01</v>
      </c>
      <c r="L281" s="9" t="str">
        <f t="shared" si="9"/>
        <v>LRY</v>
      </c>
      <c r="M281" s="8">
        <f t="shared" si="8"/>
        <v>2</v>
      </c>
      <c r="N281" s="8">
        <f>MATCH(J281,Limits!A:A,0)</f>
        <v>42</v>
      </c>
      <c r="O281" s="8" t="str">
        <f>IF(M281&lt;=INDEX(Limits!C:C,VMs!N281),"OK","NOK")</f>
        <v>OK</v>
      </c>
      <c r="P281" s="8" t="str">
        <f>IF(M281&gt;=INDEX(Limits!B:B,VMs!N281),"OK","NOK")</f>
        <v>OK</v>
      </c>
    </row>
    <row r="282" spans="1:16" hidden="1" x14ac:dyDescent="0.25">
      <c r="A282" t="s">
        <v>222</v>
      </c>
      <c r="B282" t="s">
        <v>204</v>
      </c>
      <c r="C282" t="s">
        <v>481</v>
      </c>
      <c r="D282" t="s">
        <v>146</v>
      </c>
      <c r="E282" t="s">
        <v>8</v>
      </c>
      <c r="F282">
        <f>INDEX(Flavor_Types!A:A,MATCH(I282,Flavor_Types!B:B,0))</f>
        <v>14</v>
      </c>
      <c r="G282"/>
      <c r="H282"/>
      <c r="I282">
        <v>12</v>
      </c>
      <c r="J282" s="9" t="str">
        <f>INDEX(VNFs!B:B,MATCH(C282,VNFs!A:A,0))</f>
        <v>SCEF_CCC</v>
      </c>
      <c r="K282" s="9" t="str">
        <f>INDEX(VNFs!C:C,MATCH(C282,VNFs!A:A,0))</f>
        <v>SCEF01</v>
      </c>
      <c r="L282" s="9" t="str">
        <f t="shared" si="9"/>
        <v>LRY</v>
      </c>
      <c r="M282" s="8">
        <f t="shared" si="8"/>
        <v>1</v>
      </c>
      <c r="N282" s="8">
        <f>MATCH(J282,Limits!A:A,0)</f>
        <v>43</v>
      </c>
      <c r="O282" s="8" t="str">
        <f>IF(M282&lt;=INDEX(Limits!C:C,VMs!N282),"OK","NOK")</f>
        <v>OK</v>
      </c>
      <c r="P282" s="8" t="str">
        <f>IF(M282&gt;=INDEX(Limits!B:B,VMs!N282),"OK","NOK")</f>
        <v>OK</v>
      </c>
    </row>
    <row r="283" spans="1:16" hidden="1" x14ac:dyDescent="0.25">
      <c r="A283" t="s">
        <v>222</v>
      </c>
      <c r="B283" t="s">
        <v>204</v>
      </c>
      <c r="C283" t="s">
        <v>482</v>
      </c>
      <c r="D283" t="s">
        <v>133</v>
      </c>
      <c r="E283" t="s">
        <v>9</v>
      </c>
      <c r="F283">
        <f>INDEX(Flavor_Types!A:A,MATCH(I283,Flavor_Types!B:B,0))</f>
        <v>14</v>
      </c>
      <c r="G283"/>
      <c r="H283"/>
      <c r="I283">
        <v>12</v>
      </c>
      <c r="J283" s="9" t="str">
        <f>INDEX(VNFs!B:B,MATCH(C283,VNFs!A:A,0))</f>
        <v>SCEF_CCC</v>
      </c>
      <c r="K283" s="9" t="str">
        <f>INDEX(VNFs!C:C,MATCH(C283,VNFs!A:A,0))</f>
        <v>SCEF01</v>
      </c>
      <c r="L283" s="9" t="str">
        <f t="shared" si="9"/>
        <v>LRY</v>
      </c>
      <c r="M283" s="8">
        <f t="shared" si="8"/>
        <v>1</v>
      </c>
      <c r="N283" s="8">
        <f>MATCH(J283,Limits!A:A,0)</f>
        <v>43</v>
      </c>
      <c r="O283" s="8" t="str">
        <f>IF(M283&lt;=INDEX(Limits!C:C,VMs!N283),"OK","NOK")</f>
        <v>OK</v>
      </c>
      <c r="P283" s="8" t="str">
        <f>IF(M283&gt;=INDEX(Limits!B:B,VMs!N283),"OK","NOK")</f>
        <v>OK</v>
      </c>
    </row>
    <row r="284" spans="1:16" hidden="1" x14ac:dyDescent="0.25">
      <c r="A284" t="s">
        <v>222</v>
      </c>
      <c r="B284" t="s">
        <v>204</v>
      </c>
      <c r="C284" t="s">
        <v>483</v>
      </c>
      <c r="D284" t="s">
        <v>146</v>
      </c>
      <c r="E284" t="s">
        <v>8</v>
      </c>
      <c r="F284">
        <f>INDEX(Flavor_Types!A:A,MATCH(I284,Flavor_Types!B:B,0))</f>
        <v>17</v>
      </c>
      <c r="G284"/>
      <c r="H284"/>
      <c r="I284">
        <v>14</v>
      </c>
      <c r="J284" s="9" t="str">
        <f>INDEX(VNFs!B:B,MATCH(C284,VNFs!A:A,0))</f>
        <v>SCEF_IOT</v>
      </c>
      <c r="K284" s="9" t="str">
        <f>INDEX(VNFs!C:C,MATCH(C284,VNFs!A:A,0))</f>
        <v>SCEF01</v>
      </c>
      <c r="L284" s="9" t="str">
        <f t="shared" si="9"/>
        <v>LRY</v>
      </c>
      <c r="M284" s="8">
        <f t="shared" si="8"/>
        <v>1</v>
      </c>
      <c r="N284" s="8">
        <f>MATCH(J284,Limits!A:A,0)</f>
        <v>44</v>
      </c>
      <c r="O284" s="8" t="str">
        <f>IF(M284&lt;=INDEX(Limits!C:C,VMs!N284),"OK","NOK")</f>
        <v>OK</v>
      </c>
      <c r="P284" s="8" t="str">
        <f>IF(M284&gt;=INDEX(Limits!B:B,VMs!N284),"OK","NOK")</f>
        <v>OK</v>
      </c>
    </row>
    <row r="285" spans="1:16" hidden="1" x14ac:dyDescent="0.25">
      <c r="A285" t="s">
        <v>222</v>
      </c>
      <c r="B285" t="s">
        <v>204</v>
      </c>
      <c r="C285" t="s">
        <v>484</v>
      </c>
      <c r="D285" t="s">
        <v>136</v>
      </c>
      <c r="E285" t="s">
        <v>9</v>
      </c>
      <c r="F285">
        <f>INDEX(Flavor_Types!A:A,MATCH(I285,Flavor_Types!B:B,0))</f>
        <v>17</v>
      </c>
      <c r="G285"/>
      <c r="H285"/>
      <c r="I285">
        <v>14</v>
      </c>
      <c r="J285" s="9" t="str">
        <f>INDEX(VNFs!B:B,MATCH(C285,VNFs!A:A,0))</f>
        <v>SCEF_IOT</v>
      </c>
      <c r="K285" s="9" t="str">
        <f>INDEX(VNFs!C:C,MATCH(C285,VNFs!A:A,0))</f>
        <v>SCEF01</v>
      </c>
      <c r="L285" s="9" t="str">
        <f t="shared" si="9"/>
        <v>LRY</v>
      </c>
      <c r="M285" s="8">
        <f t="shared" si="8"/>
        <v>1</v>
      </c>
      <c r="N285" s="8">
        <f>MATCH(J285,Limits!A:A,0)</f>
        <v>44</v>
      </c>
      <c r="O285" s="8" t="str">
        <f>IF(M285&lt;=INDEX(Limits!C:C,VMs!N285),"OK","NOK")</f>
        <v>OK</v>
      </c>
      <c r="P285" s="8" t="str">
        <f>IF(M285&gt;=INDEX(Limits!B:B,VMs!N285),"OK","NOK")</f>
        <v>OK</v>
      </c>
    </row>
    <row r="286" spans="1:16" hidden="1" x14ac:dyDescent="0.25">
      <c r="A286" t="s">
        <v>222</v>
      </c>
      <c r="B286" t="s">
        <v>204</v>
      </c>
      <c r="C286" t="s">
        <v>485</v>
      </c>
      <c r="D286" t="s">
        <v>146</v>
      </c>
      <c r="E286" t="s">
        <v>8</v>
      </c>
      <c r="F286">
        <f>INDEX(Flavor_Types!A:A,MATCH(I286,Flavor_Types!B:B,0))</f>
        <v>5</v>
      </c>
      <c r="G286"/>
      <c r="H286"/>
      <c r="I286">
        <v>6</v>
      </c>
      <c r="J286" s="9" t="str">
        <f>INDEX(VNFs!B:B,MATCH(C286,VNFs!A:A,0))</f>
        <v>SCEF_PS</v>
      </c>
      <c r="K286" s="9" t="str">
        <f>INDEX(VNFs!C:C,MATCH(C286,VNFs!A:A,0))</f>
        <v>SCEF01</v>
      </c>
      <c r="L286" s="9" t="str">
        <f t="shared" si="9"/>
        <v>LRY</v>
      </c>
      <c r="M286" s="8">
        <f t="shared" si="8"/>
        <v>2</v>
      </c>
      <c r="N286" s="8">
        <f>MATCH(J286,Limits!A:A,0)</f>
        <v>45</v>
      </c>
      <c r="O286" s="8" t="str">
        <f>IF(M286&lt;=INDEX(Limits!C:C,VMs!N286),"OK","NOK")</f>
        <v>OK</v>
      </c>
      <c r="P286" s="8" t="str">
        <f>IF(M286&gt;=INDEX(Limits!B:B,VMs!N286),"OK","NOK")</f>
        <v>OK</v>
      </c>
    </row>
    <row r="287" spans="1:16" hidden="1" x14ac:dyDescent="0.25">
      <c r="A287" t="s">
        <v>222</v>
      </c>
      <c r="B287" t="s">
        <v>204</v>
      </c>
      <c r="C287" t="s">
        <v>486</v>
      </c>
      <c r="D287" t="s">
        <v>136</v>
      </c>
      <c r="E287" t="s">
        <v>9</v>
      </c>
      <c r="F287">
        <f>INDEX(Flavor_Types!A:A,MATCH(I287,Flavor_Types!B:B,0))</f>
        <v>5</v>
      </c>
      <c r="G287"/>
      <c r="H287"/>
      <c r="I287">
        <v>6</v>
      </c>
      <c r="J287" s="9" t="str">
        <f>INDEX(VNFs!B:B,MATCH(C287,VNFs!A:A,0))</f>
        <v>SCEF_PS</v>
      </c>
      <c r="K287" s="9" t="str">
        <f>INDEX(VNFs!C:C,MATCH(C287,VNFs!A:A,0))</f>
        <v>SCEF01</v>
      </c>
      <c r="L287" s="9" t="str">
        <f t="shared" si="9"/>
        <v>LRY</v>
      </c>
      <c r="M287" s="8">
        <f t="shared" si="8"/>
        <v>2</v>
      </c>
      <c r="N287" s="8">
        <f>MATCH(J287,Limits!A:A,0)</f>
        <v>45</v>
      </c>
      <c r="O287" s="8" t="str">
        <f>IF(M287&lt;=INDEX(Limits!C:C,VMs!N287),"OK","NOK")</f>
        <v>OK</v>
      </c>
      <c r="P287" s="8" t="str">
        <f>IF(M287&gt;=INDEX(Limits!B:B,VMs!N287),"OK","NOK")</f>
        <v>OK</v>
      </c>
    </row>
    <row r="288" spans="1:16" hidden="1" x14ac:dyDescent="0.25">
      <c r="A288" t="s">
        <v>222</v>
      </c>
      <c r="B288" t="s">
        <v>204</v>
      </c>
      <c r="C288" t="s">
        <v>487</v>
      </c>
      <c r="D288" t="s">
        <v>149</v>
      </c>
      <c r="E288" t="s">
        <v>10</v>
      </c>
      <c r="F288">
        <f>INDEX(Flavor_Types!A:A,MATCH(I288,Flavor_Types!B:B,0))</f>
        <v>5</v>
      </c>
      <c r="G288"/>
      <c r="H288"/>
      <c r="I288">
        <v>6</v>
      </c>
      <c r="J288" s="9" t="str">
        <f>INDEX(VNFs!B:B,MATCH(C288,VNFs!A:A,0))</f>
        <v>SCEF_PS</v>
      </c>
      <c r="K288" s="9" t="str">
        <f>INDEX(VNFs!C:C,MATCH(C288,VNFs!A:A,0))</f>
        <v>SCEF01</v>
      </c>
      <c r="L288" s="9" t="str">
        <f t="shared" si="9"/>
        <v>LRY</v>
      </c>
      <c r="M288" s="8">
        <f t="shared" si="8"/>
        <v>2</v>
      </c>
      <c r="N288" s="8">
        <f>MATCH(J288,Limits!A:A,0)</f>
        <v>45</v>
      </c>
      <c r="O288" s="8" t="str">
        <f>IF(M288&lt;=INDEX(Limits!C:C,VMs!N288),"OK","NOK")</f>
        <v>OK</v>
      </c>
      <c r="P288" s="8" t="str">
        <f>IF(M288&gt;=INDEX(Limits!B:B,VMs!N288),"OK","NOK")</f>
        <v>OK</v>
      </c>
    </row>
    <row r="289" spans="1:16" hidden="1" x14ac:dyDescent="0.25">
      <c r="A289" t="s">
        <v>222</v>
      </c>
      <c r="B289" t="s">
        <v>204</v>
      </c>
      <c r="C289" t="s">
        <v>488</v>
      </c>
      <c r="D289" t="s">
        <v>157</v>
      </c>
      <c r="E289" t="s">
        <v>8</v>
      </c>
      <c r="F289">
        <f>INDEX(Flavor_Types!A:A,MATCH(I289,Flavor_Types!B:B,0))</f>
        <v>21</v>
      </c>
      <c r="G289"/>
      <c r="H289"/>
      <c r="I289">
        <v>16</v>
      </c>
      <c r="J289" s="9" t="str">
        <f>INDEX(VNFs!B:B,MATCH(C289,VNFs!A:A,0))</f>
        <v>SCEF_PS</v>
      </c>
      <c r="K289" s="9" t="str">
        <f>INDEX(VNFs!C:C,MATCH(C289,VNFs!A:A,0))</f>
        <v>SCEF01</v>
      </c>
      <c r="L289" s="9" t="str">
        <f t="shared" si="9"/>
        <v>LRY</v>
      </c>
      <c r="M289" s="8">
        <f t="shared" si="8"/>
        <v>2</v>
      </c>
      <c r="N289" s="8">
        <f>MATCH(J289,Limits!A:A,0)</f>
        <v>45</v>
      </c>
      <c r="O289" s="8" t="str">
        <f>IF(M289&lt;=INDEX(Limits!C:C,VMs!N289),"OK","NOK")</f>
        <v>OK</v>
      </c>
      <c r="P289" s="8" t="str">
        <f>IF(M289&gt;=INDEX(Limits!B:B,VMs!N289),"OK","NOK")</f>
        <v>OK</v>
      </c>
    </row>
    <row r="290" spans="1:16" hidden="1" x14ac:dyDescent="0.25">
      <c r="A290" t="s">
        <v>222</v>
      </c>
      <c r="B290" t="s">
        <v>204</v>
      </c>
      <c r="C290" t="s">
        <v>489</v>
      </c>
      <c r="D290" t="s">
        <v>133</v>
      </c>
      <c r="E290" t="s">
        <v>9</v>
      </c>
      <c r="F290">
        <f>INDEX(Flavor_Types!A:A,MATCH(I290,Flavor_Types!B:B,0))</f>
        <v>21</v>
      </c>
      <c r="G290"/>
      <c r="H290"/>
      <c r="I290">
        <v>16</v>
      </c>
      <c r="J290" s="9" t="str">
        <f>INDEX(VNFs!B:B,MATCH(C290,VNFs!A:A,0))</f>
        <v>SCEF_PS</v>
      </c>
      <c r="K290" s="9" t="str">
        <f>INDEX(VNFs!C:C,MATCH(C290,VNFs!A:A,0))</f>
        <v>SCEF01</v>
      </c>
      <c r="L290" s="9" t="str">
        <f t="shared" si="9"/>
        <v>LRY</v>
      </c>
      <c r="M290" s="8">
        <f t="shared" si="8"/>
        <v>2</v>
      </c>
      <c r="N290" s="8">
        <f>MATCH(J290,Limits!A:A,0)</f>
        <v>45</v>
      </c>
      <c r="O290" s="8" t="str">
        <f>IF(M290&lt;=INDEX(Limits!C:C,VMs!N290),"OK","NOK")</f>
        <v>OK</v>
      </c>
      <c r="P290" s="8" t="str">
        <f>IF(M290&gt;=INDEX(Limits!B:B,VMs!N290),"OK","NOK")</f>
        <v>OK</v>
      </c>
    </row>
    <row r="291" spans="1:16" hidden="1" x14ac:dyDescent="0.25">
      <c r="A291" t="s">
        <v>222</v>
      </c>
      <c r="B291" t="s">
        <v>204</v>
      </c>
      <c r="C291" t="s">
        <v>490</v>
      </c>
      <c r="D291" t="s">
        <v>149</v>
      </c>
      <c r="E291" t="s">
        <v>10</v>
      </c>
      <c r="F291">
        <f>INDEX(Flavor_Types!A:A,MATCH(I291,Flavor_Types!B:B,0))</f>
        <v>21</v>
      </c>
      <c r="G291"/>
      <c r="H291"/>
      <c r="I291">
        <v>16</v>
      </c>
      <c r="J291" s="9" t="str">
        <f>INDEX(VNFs!B:B,MATCH(C291,VNFs!A:A,0))</f>
        <v>SCEF_PS</v>
      </c>
      <c r="K291" s="9" t="str">
        <f>INDEX(VNFs!C:C,MATCH(C291,VNFs!A:A,0))</f>
        <v>SCEF01</v>
      </c>
      <c r="L291" s="9" t="str">
        <f t="shared" si="9"/>
        <v>LRY</v>
      </c>
      <c r="M291" s="8">
        <f t="shared" si="8"/>
        <v>2</v>
      </c>
      <c r="N291" s="8">
        <f>MATCH(J291,Limits!A:A,0)</f>
        <v>45</v>
      </c>
      <c r="O291" s="8" t="str">
        <f>IF(M291&lt;=INDEX(Limits!C:C,VMs!N291),"OK","NOK")</f>
        <v>OK</v>
      </c>
      <c r="P291" s="8" t="str">
        <f>IF(M291&gt;=INDEX(Limits!B:B,VMs!N291),"OK","NOK")</f>
        <v>OK</v>
      </c>
    </row>
    <row r="292" spans="1:16" hidden="1" x14ac:dyDescent="0.25">
      <c r="A292" t="s">
        <v>222</v>
      </c>
      <c r="B292" t="s">
        <v>204</v>
      </c>
      <c r="C292" t="s">
        <v>491</v>
      </c>
      <c r="D292" t="s">
        <v>146</v>
      </c>
      <c r="E292" t="s">
        <v>8</v>
      </c>
      <c r="F292">
        <f>INDEX(Flavor_Types!A:A,MATCH(I292,Flavor_Types!B:B,0))</f>
        <v>5</v>
      </c>
      <c r="G292"/>
      <c r="H292"/>
      <c r="I292">
        <v>6</v>
      </c>
      <c r="J292" s="9" t="str">
        <f>INDEX(VNFs!B:B,MATCH(C292,VNFs!A:A,0))</f>
        <v>SCEF_SBM</v>
      </c>
      <c r="K292" s="9" t="str">
        <f>INDEX(VNFs!C:C,MATCH(C292,VNFs!A:A,0))</f>
        <v>SCEF01</v>
      </c>
      <c r="L292" s="9" t="str">
        <f t="shared" si="9"/>
        <v>LRY</v>
      </c>
      <c r="M292" s="8">
        <f t="shared" si="8"/>
        <v>1</v>
      </c>
      <c r="N292" s="8">
        <f>MATCH(J292,Limits!A:A,0)</f>
        <v>47</v>
      </c>
      <c r="O292" s="8" t="str">
        <f>IF(M292&lt;=INDEX(Limits!C:C,VMs!N292),"OK","NOK")</f>
        <v>OK</v>
      </c>
      <c r="P292" s="8" t="str">
        <f>IF(M292&gt;=INDEX(Limits!B:B,VMs!N292),"OK","NOK")</f>
        <v>OK</v>
      </c>
    </row>
    <row r="293" spans="1:16" hidden="1" x14ac:dyDescent="0.25">
      <c r="A293" t="s">
        <v>222</v>
      </c>
      <c r="B293" t="s">
        <v>204</v>
      </c>
      <c r="C293" t="s">
        <v>492</v>
      </c>
      <c r="D293" t="s">
        <v>136</v>
      </c>
      <c r="E293" t="s">
        <v>9</v>
      </c>
      <c r="F293">
        <f>INDEX(Flavor_Types!A:A,MATCH(I293,Flavor_Types!B:B,0))</f>
        <v>5</v>
      </c>
      <c r="G293"/>
      <c r="H293"/>
      <c r="I293">
        <v>6</v>
      </c>
      <c r="J293" s="9" t="str">
        <f>INDEX(VNFs!B:B,MATCH(C293,VNFs!A:A,0))</f>
        <v>SCEF_SBM</v>
      </c>
      <c r="K293" s="9" t="str">
        <f>INDEX(VNFs!C:C,MATCH(C293,VNFs!A:A,0))</f>
        <v>SCEF01</v>
      </c>
      <c r="L293" s="9" t="str">
        <f t="shared" si="9"/>
        <v>LRY</v>
      </c>
      <c r="M293" s="8">
        <f t="shared" si="8"/>
        <v>1</v>
      </c>
      <c r="N293" s="8">
        <f>MATCH(J293,Limits!A:A,0)</f>
        <v>47</v>
      </c>
      <c r="O293" s="8" t="str">
        <f>IF(M293&lt;=INDEX(Limits!C:C,VMs!N293),"OK","NOK")</f>
        <v>OK</v>
      </c>
      <c r="P293" s="8" t="str">
        <f>IF(M293&gt;=INDEX(Limits!B:B,VMs!N293),"OK","NOK")</f>
        <v>OK</v>
      </c>
    </row>
    <row r="294" spans="1:16" hidden="1" x14ac:dyDescent="0.25">
      <c r="A294" t="s">
        <v>222</v>
      </c>
      <c r="B294" t="s">
        <v>204</v>
      </c>
      <c r="C294" t="s">
        <v>493</v>
      </c>
      <c r="D294" t="s">
        <v>146</v>
      </c>
      <c r="E294" t="s">
        <v>8</v>
      </c>
      <c r="F294">
        <f>INDEX(Flavor_Types!A:A,MATCH(I294,Flavor_Types!B:B,0))</f>
        <v>0</v>
      </c>
      <c r="G294"/>
      <c r="H294"/>
      <c r="I294">
        <v>2</v>
      </c>
      <c r="J294" s="9" t="str">
        <f>INDEX(VNFs!B:B,MATCH(C294,VNFs!A:A,0))</f>
        <v>SCEF_SLB</v>
      </c>
      <c r="K294" s="9" t="str">
        <f>INDEX(VNFs!C:C,MATCH(C294,VNFs!A:A,0))</f>
        <v>SCEF01</v>
      </c>
      <c r="L294" s="9" t="str">
        <f t="shared" si="9"/>
        <v>LRY</v>
      </c>
      <c r="M294" s="8">
        <f t="shared" si="8"/>
        <v>1</v>
      </c>
      <c r="N294" s="8">
        <f>MATCH(J294,Limits!A:A,0)</f>
        <v>48</v>
      </c>
      <c r="O294" s="8" t="str">
        <f>IF(M294&lt;=INDEX(Limits!C:C,VMs!N294),"OK","NOK")</f>
        <v>OK</v>
      </c>
      <c r="P294" s="8" t="str">
        <f>IF(M294&gt;=INDEX(Limits!B:B,VMs!N294),"OK","NOK")</f>
        <v>OK</v>
      </c>
    </row>
    <row r="295" spans="1:16" hidden="1" x14ac:dyDescent="0.25">
      <c r="A295" t="s">
        <v>222</v>
      </c>
      <c r="B295" t="s">
        <v>204</v>
      </c>
      <c r="C295" t="s">
        <v>494</v>
      </c>
      <c r="D295" t="s">
        <v>136</v>
      </c>
      <c r="E295" t="s">
        <v>9</v>
      </c>
      <c r="F295">
        <f>INDEX(Flavor_Types!A:A,MATCH(I295,Flavor_Types!B:B,0))</f>
        <v>0</v>
      </c>
      <c r="G295"/>
      <c r="H295"/>
      <c r="I295">
        <v>2</v>
      </c>
      <c r="J295" s="9" t="str">
        <f>INDEX(VNFs!B:B,MATCH(C295,VNFs!A:A,0))</f>
        <v>SCEF_SLB</v>
      </c>
      <c r="K295" s="9" t="str">
        <f>INDEX(VNFs!C:C,MATCH(C295,VNFs!A:A,0))</f>
        <v>SCEF01</v>
      </c>
      <c r="L295" s="9" t="str">
        <f t="shared" si="9"/>
        <v>LRY</v>
      </c>
      <c r="M295" s="8">
        <f t="shared" si="8"/>
        <v>1</v>
      </c>
      <c r="N295" s="8">
        <f>MATCH(J295,Limits!A:A,0)</f>
        <v>48</v>
      </c>
      <c r="O295" s="8" t="str">
        <f>IF(M295&lt;=INDEX(Limits!C:C,VMs!N295),"OK","NOK")</f>
        <v>OK</v>
      </c>
      <c r="P295" s="8" t="str">
        <f>IF(M295&gt;=INDEX(Limits!B:B,VMs!N295),"OK","NOK")</f>
        <v>OK</v>
      </c>
    </row>
    <row r="296" spans="1:16" hidden="1" x14ac:dyDescent="0.25">
      <c r="A296" t="s">
        <v>222</v>
      </c>
      <c r="B296" t="s">
        <v>204</v>
      </c>
      <c r="C296" t="s">
        <v>495</v>
      </c>
      <c r="D296" t="s">
        <v>127</v>
      </c>
      <c r="E296" t="s">
        <v>8</v>
      </c>
      <c r="F296">
        <f>INDEX(Flavor_Types!A:A,MATCH(I296,Flavor_Types!B:B,0))</f>
        <v>14</v>
      </c>
      <c r="G296"/>
      <c r="H296"/>
      <c r="I296">
        <v>12</v>
      </c>
      <c r="J296" s="9" t="str">
        <f>INDEX(VNFs!B:B,MATCH(C296,VNFs!A:A,0))</f>
        <v>WMG_VRP</v>
      </c>
      <c r="K296" s="9" t="str">
        <f>INDEX(VNFs!C:C,MATCH(C296,VNFs!A:A,0))</f>
        <v>WMG01</v>
      </c>
      <c r="L296" s="9" t="str">
        <f t="shared" si="9"/>
        <v>LRY</v>
      </c>
      <c r="M296" s="8">
        <f t="shared" si="8"/>
        <v>2</v>
      </c>
      <c r="N296" s="8">
        <f>MATCH(J296,Limits!A:A,0)</f>
        <v>49</v>
      </c>
      <c r="O296" s="8" t="str">
        <f>IF(M296&lt;=INDEX(Limits!C:C,VMs!N296),"OK","NOK")</f>
        <v>OK</v>
      </c>
      <c r="P296" s="8" t="str">
        <f>IF(M296&gt;=INDEX(Limits!B:B,VMs!N296),"OK","NOK")</f>
        <v>OK</v>
      </c>
    </row>
    <row r="297" spans="1:16" hidden="1" x14ac:dyDescent="0.25">
      <c r="A297" t="s">
        <v>222</v>
      </c>
      <c r="B297" t="s">
        <v>204</v>
      </c>
      <c r="C297" t="s">
        <v>496</v>
      </c>
      <c r="D297" t="s">
        <v>174</v>
      </c>
      <c r="E297" t="s">
        <v>8</v>
      </c>
      <c r="F297">
        <f>INDEX(Flavor_Types!A:A,MATCH(I297,Flavor_Types!B:B,0))</f>
        <v>14</v>
      </c>
      <c r="G297"/>
      <c r="H297"/>
      <c r="I297">
        <v>12</v>
      </c>
      <c r="J297" s="9" t="str">
        <f>INDEX(VNFs!B:B,MATCH(C297,VNFs!A:A,0))</f>
        <v>WMG_VRP</v>
      </c>
      <c r="K297" s="9" t="str">
        <f>INDEX(VNFs!C:C,MATCH(C297,VNFs!A:A,0))</f>
        <v>WMG01</v>
      </c>
      <c r="L297" s="9" t="str">
        <f t="shared" si="9"/>
        <v>LRY</v>
      </c>
      <c r="M297" s="8">
        <f t="shared" si="8"/>
        <v>2</v>
      </c>
      <c r="N297" s="8">
        <f>MATCH(J297,Limits!A:A,0)</f>
        <v>49</v>
      </c>
      <c r="O297" s="8" t="str">
        <f>IF(M297&lt;=INDEX(Limits!C:C,VMs!N297),"OK","NOK")</f>
        <v>OK</v>
      </c>
      <c r="P297" s="8" t="str">
        <f>IF(M297&gt;=INDEX(Limits!B:B,VMs!N297),"OK","NOK")</f>
        <v>OK</v>
      </c>
    </row>
    <row r="298" spans="1:16" hidden="1" x14ac:dyDescent="0.25">
      <c r="A298" t="s">
        <v>222</v>
      </c>
      <c r="B298" t="s">
        <v>204</v>
      </c>
      <c r="C298" t="s">
        <v>497</v>
      </c>
      <c r="D298" t="s">
        <v>122</v>
      </c>
      <c r="E298" t="s">
        <v>8</v>
      </c>
      <c r="F298">
        <f>INDEX(Flavor_Types!A:A,MATCH(I298,Flavor_Types!B:B,0))</f>
        <v>27</v>
      </c>
      <c r="G298"/>
      <c r="H298"/>
      <c r="I298">
        <v>24</v>
      </c>
      <c r="J298" s="9" t="str">
        <f>INDEX(VNFs!B:B,MATCH(C298,VNFs!A:A,0))</f>
        <v>WMG_VSFO</v>
      </c>
      <c r="K298" s="9" t="str">
        <f>INDEX(VNFs!C:C,MATCH(C298,VNFs!A:A,0))</f>
        <v>WMG01</v>
      </c>
      <c r="L298" s="9" t="str">
        <f t="shared" si="9"/>
        <v>LRY</v>
      </c>
      <c r="M298" s="8">
        <f t="shared" si="8"/>
        <v>2</v>
      </c>
      <c r="N298" s="8">
        <f>MATCH(J298,Limits!A:A,0)</f>
        <v>61</v>
      </c>
      <c r="O298" s="8" t="str">
        <f>IF(M298&lt;=INDEX(Limits!C:C,VMs!N298),"OK","NOK")</f>
        <v>OK</v>
      </c>
      <c r="P298" s="8" t="str">
        <f>IF(M298&gt;=INDEX(Limits!B:B,VMs!N298),"OK","NOK")</f>
        <v>OK</v>
      </c>
    </row>
    <row r="299" spans="1:16" hidden="1" x14ac:dyDescent="0.25">
      <c r="A299" t="s">
        <v>222</v>
      </c>
      <c r="B299" t="s">
        <v>204</v>
      </c>
      <c r="C299" t="s">
        <v>498</v>
      </c>
      <c r="D299" t="s">
        <v>167</v>
      </c>
      <c r="E299" t="s">
        <v>8</v>
      </c>
      <c r="F299">
        <f>INDEX(Flavor_Types!A:A,MATCH(I299,Flavor_Types!B:B,0))</f>
        <v>27</v>
      </c>
      <c r="G299"/>
      <c r="H299"/>
      <c r="I299">
        <v>24</v>
      </c>
      <c r="J299" s="9" t="str">
        <f>INDEX(VNFs!B:B,MATCH(C299,VNFs!A:A,0))</f>
        <v>WMG_VSFO</v>
      </c>
      <c r="K299" s="9" t="str">
        <f>INDEX(VNFs!C:C,MATCH(C299,VNFs!A:A,0))</f>
        <v>WMG01</v>
      </c>
      <c r="L299" s="9" t="str">
        <f t="shared" si="9"/>
        <v>LRY</v>
      </c>
      <c r="M299" s="8">
        <f t="shared" si="8"/>
        <v>2</v>
      </c>
      <c r="N299" s="8">
        <f>MATCH(J299,Limits!A:A,0)</f>
        <v>61</v>
      </c>
      <c r="O299" s="8" t="str">
        <f>IF(M299&lt;=INDEX(Limits!C:C,VMs!N299),"OK","NOK")</f>
        <v>OK</v>
      </c>
      <c r="P299" s="8" t="str">
        <f>IF(M299&gt;=INDEX(Limits!B:B,VMs!N299),"OK","NOK")</f>
        <v>OK</v>
      </c>
    </row>
    <row r="300" spans="1:16" hidden="1" x14ac:dyDescent="0.25">
      <c r="A300" t="s">
        <v>222</v>
      </c>
      <c r="B300" t="s">
        <v>204</v>
      </c>
      <c r="C300" t="s">
        <v>499</v>
      </c>
      <c r="D300" t="s">
        <v>170</v>
      </c>
      <c r="E300" t="s">
        <v>7</v>
      </c>
      <c r="F300">
        <f>INDEX(Flavor_Types!A:A,MATCH(I300,Flavor_Types!B:B,0))</f>
        <v>10</v>
      </c>
      <c r="G300"/>
      <c r="H300"/>
      <c r="I300">
        <v>10</v>
      </c>
      <c r="J300" s="9" t="str">
        <f>INDEX(VNFs!B:B,MATCH(C300,VNFs!A:A,0))</f>
        <v>EDA</v>
      </c>
      <c r="K300" s="9" t="str">
        <f>INDEX(VNFs!C:C,MATCH(C300,VNFs!A:A,0))</f>
        <v>EDA01</v>
      </c>
      <c r="L300" s="9" t="str">
        <f t="shared" si="9"/>
        <v>LRY</v>
      </c>
      <c r="M300" s="8">
        <f t="shared" si="8"/>
        <v>4</v>
      </c>
      <c r="N300" s="8">
        <f>MATCH(J300,Limits!A:A,0)</f>
        <v>10</v>
      </c>
      <c r="O300" s="8" t="str">
        <f>IF(M300&lt;=INDEX(Limits!C:C,VMs!N300),"OK","NOK")</f>
        <v>OK</v>
      </c>
      <c r="P300" s="8" t="str">
        <f>IF(M300&gt;=INDEX(Limits!B:B,VMs!N300),"OK","NOK")</f>
        <v>OK</v>
      </c>
    </row>
    <row r="301" spans="1:16" hidden="1" x14ac:dyDescent="0.25">
      <c r="A301" t="s">
        <v>222</v>
      </c>
      <c r="B301" t="s">
        <v>204</v>
      </c>
      <c r="C301" t="s">
        <v>500</v>
      </c>
      <c r="D301" t="s">
        <v>111</v>
      </c>
      <c r="E301" t="s">
        <v>7</v>
      </c>
      <c r="F301">
        <f>INDEX(Flavor_Types!A:A,MATCH(I301,Flavor_Types!B:B,0))</f>
        <v>10</v>
      </c>
      <c r="G301"/>
      <c r="H301"/>
      <c r="I301">
        <v>10</v>
      </c>
      <c r="J301" s="9" t="str">
        <f>INDEX(VNFs!B:B,MATCH(C301,VNFs!A:A,0))</f>
        <v>EDA</v>
      </c>
      <c r="K301" s="9" t="str">
        <f>INDEX(VNFs!C:C,MATCH(C301,VNFs!A:A,0))</f>
        <v>EDA01</v>
      </c>
      <c r="L301" s="9" t="str">
        <f t="shared" si="9"/>
        <v>LRY</v>
      </c>
      <c r="M301" s="8">
        <f t="shared" si="8"/>
        <v>4</v>
      </c>
      <c r="N301" s="8">
        <f>MATCH(J301,Limits!A:A,0)</f>
        <v>10</v>
      </c>
      <c r="O301" s="8" t="str">
        <f>IF(M301&lt;=INDEX(Limits!C:C,VMs!N301),"OK","NOK")</f>
        <v>OK</v>
      </c>
      <c r="P301" s="8" t="str">
        <f>IF(M301&gt;=INDEX(Limits!B:B,VMs!N301),"OK","NOK")</f>
        <v>OK</v>
      </c>
    </row>
    <row r="302" spans="1:16" hidden="1" x14ac:dyDescent="0.25">
      <c r="A302" t="s">
        <v>222</v>
      </c>
      <c r="B302" t="s">
        <v>204</v>
      </c>
      <c r="C302" t="s">
        <v>501</v>
      </c>
      <c r="D302" t="s">
        <v>114</v>
      </c>
      <c r="E302" t="s">
        <v>7</v>
      </c>
      <c r="F302">
        <f>INDEX(Flavor_Types!A:A,MATCH(I302,Flavor_Types!B:B,0))</f>
        <v>10</v>
      </c>
      <c r="G302"/>
      <c r="H302"/>
      <c r="I302">
        <v>10</v>
      </c>
      <c r="J302" s="9" t="str">
        <f>INDEX(VNFs!B:B,MATCH(C302,VNFs!A:A,0))</f>
        <v>EDA</v>
      </c>
      <c r="K302" s="9" t="str">
        <f>INDEX(VNFs!C:C,MATCH(C302,VNFs!A:A,0))</f>
        <v>EDA01</v>
      </c>
      <c r="L302" s="9" t="str">
        <f t="shared" si="9"/>
        <v>LRY</v>
      </c>
      <c r="M302" s="8">
        <f t="shared" si="8"/>
        <v>4</v>
      </c>
      <c r="N302" s="8">
        <f>MATCH(J302,Limits!A:A,0)</f>
        <v>10</v>
      </c>
      <c r="O302" s="8" t="str">
        <f>IF(M302&lt;=INDEX(Limits!C:C,VMs!N302),"OK","NOK")</f>
        <v>OK</v>
      </c>
      <c r="P302" s="8" t="str">
        <f>IF(M302&gt;=INDEX(Limits!B:B,VMs!N302),"OK","NOK")</f>
        <v>OK</v>
      </c>
    </row>
    <row r="303" spans="1:16" hidden="1" x14ac:dyDescent="0.25">
      <c r="A303" t="s">
        <v>222</v>
      </c>
      <c r="B303" t="s">
        <v>204</v>
      </c>
      <c r="C303" t="s">
        <v>502</v>
      </c>
      <c r="D303" t="s">
        <v>114</v>
      </c>
      <c r="E303" t="s">
        <v>7</v>
      </c>
      <c r="F303">
        <f>INDEX(Flavor_Types!A:A,MATCH(I303,Flavor_Types!B:B,0))</f>
        <v>10</v>
      </c>
      <c r="G303"/>
      <c r="H303"/>
      <c r="I303">
        <v>10</v>
      </c>
      <c r="J303" s="9" t="str">
        <f>INDEX(VNFs!B:B,MATCH(C303,VNFs!A:A,0))</f>
        <v>EDA</v>
      </c>
      <c r="K303" s="9" t="str">
        <f>INDEX(VNFs!C:C,MATCH(C303,VNFs!A:A,0))</f>
        <v>EDA01</v>
      </c>
      <c r="L303" s="9" t="str">
        <f t="shared" si="9"/>
        <v>LRY</v>
      </c>
      <c r="M303" s="8">
        <f t="shared" si="8"/>
        <v>4</v>
      </c>
      <c r="N303" s="8">
        <f>MATCH(J303,Limits!A:A,0)</f>
        <v>10</v>
      </c>
      <c r="O303" s="8" t="str">
        <f>IF(M303&lt;=INDEX(Limits!C:C,VMs!N303),"OK","NOK")</f>
        <v>OK</v>
      </c>
      <c r="P303" s="8" t="str">
        <f>IF(M303&gt;=INDEX(Limits!B:B,VMs!N303),"OK","NOK")</f>
        <v>OK</v>
      </c>
    </row>
    <row r="304" spans="1:16" hidden="1" x14ac:dyDescent="0.25">
      <c r="A304" t="s">
        <v>222</v>
      </c>
      <c r="B304" t="s">
        <v>204</v>
      </c>
      <c r="C304" t="s">
        <v>914</v>
      </c>
      <c r="D304" t="s">
        <v>49</v>
      </c>
      <c r="E304" t="s">
        <v>4</v>
      </c>
      <c r="F304">
        <f>INDEX(Flavor_Types!A:A,MATCH(I304,Flavor_Types!B:B,0))</f>
        <v>5</v>
      </c>
      <c r="G304"/>
      <c r="H304"/>
      <c r="I304">
        <v>6</v>
      </c>
      <c r="J304" s="9" t="str">
        <f>INDEX(VNFs!B:B,MATCH(C304,VNFs!A:A,0))</f>
        <v>EIR_PL</v>
      </c>
      <c r="K304" s="9" t="str">
        <f>INDEX(VNFs!C:C,MATCH(C304,VNFs!A:A,0))</f>
        <v>EIR01</v>
      </c>
      <c r="L304" s="9" t="str">
        <f t="shared" si="9"/>
        <v>ESB</v>
      </c>
      <c r="M304" s="8">
        <f t="shared" si="8"/>
        <v>2</v>
      </c>
      <c r="N304" s="8">
        <f>MATCH(J304,Limits!A:A,0)</f>
        <v>11</v>
      </c>
      <c r="O304" s="8" t="str">
        <f>IF(M304&lt;=INDEX(Limits!C:C,VMs!N304),"OK","NOK")</f>
        <v>OK</v>
      </c>
      <c r="P304" s="8" t="str">
        <f>IF(M304&gt;=INDEX(Limits!B:B,VMs!N304),"OK","NOK")</f>
        <v>OK</v>
      </c>
    </row>
    <row r="305" spans="1:16" hidden="1" x14ac:dyDescent="0.25">
      <c r="A305" t="s">
        <v>222</v>
      </c>
      <c r="B305" t="s">
        <v>204</v>
      </c>
      <c r="C305" t="s">
        <v>915</v>
      </c>
      <c r="D305" t="s">
        <v>51</v>
      </c>
      <c r="E305" t="s">
        <v>4</v>
      </c>
      <c r="F305">
        <f>INDEX(Flavor_Types!A:A,MATCH(I305,Flavor_Types!B:B,0))</f>
        <v>5</v>
      </c>
      <c r="G305"/>
      <c r="H305"/>
      <c r="I305">
        <v>6</v>
      </c>
      <c r="J305" s="9" t="str">
        <f>INDEX(VNFs!B:B,MATCH(C305,VNFs!A:A,0))</f>
        <v>EIR_PL</v>
      </c>
      <c r="K305" s="9" t="str">
        <f>INDEX(VNFs!C:C,MATCH(C305,VNFs!A:A,0))</f>
        <v>EIR01</v>
      </c>
      <c r="L305" s="9" t="str">
        <f t="shared" si="9"/>
        <v>ESB</v>
      </c>
      <c r="M305" s="8">
        <f t="shared" si="8"/>
        <v>2</v>
      </c>
      <c r="N305" s="8">
        <f>MATCH(J305,Limits!A:A,0)</f>
        <v>11</v>
      </c>
      <c r="O305" s="8" t="str">
        <f>IF(M305&lt;=INDEX(Limits!C:C,VMs!N305),"OK","NOK")</f>
        <v>OK</v>
      </c>
      <c r="P305" s="8" t="str">
        <f>IF(M305&gt;=INDEX(Limits!B:B,VMs!N305),"OK","NOK")</f>
        <v>OK</v>
      </c>
    </row>
    <row r="306" spans="1:16" hidden="1" x14ac:dyDescent="0.25">
      <c r="A306" t="s">
        <v>222</v>
      </c>
      <c r="B306" t="s">
        <v>204</v>
      </c>
      <c r="C306" t="s">
        <v>809</v>
      </c>
      <c r="D306" t="s">
        <v>104</v>
      </c>
      <c r="E306" t="s">
        <v>1</v>
      </c>
      <c r="F306">
        <f>INDEX(Flavor_Types!A:A,MATCH(I306,Flavor_Types!B:B,0))</f>
        <v>17</v>
      </c>
      <c r="G306"/>
      <c r="H306"/>
      <c r="I306">
        <v>14</v>
      </c>
      <c r="J306" s="9" t="str">
        <f>INDEX(VNFs!B:B,MATCH(C306,VNFs!A:A,0))</f>
        <v>AAA_PL</v>
      </c>
      <c r="K306" s="9" t="str">
        <f>INDEX(VNFs!C:C,MATCH(C306,VNFs!A:A,0))</f>
        <v>AAA01</v>
      </c>
      <c r="L306" s="9" t="str">
        <f t="shared" si="9"/>
        <v>ESB</v>
      </c>
      <c r="M306" s="8">
        <f t="shared" si="8"/>
        <v>2</v>
      </c>
      <c r="N306" s="8">
        <f>MATCH(J306,Limits!A:A,0)</f>
        <v>51</v>
      </c>
      <c r="O306" s="8" t="str">
        <f>IF(M306&lt;=INDEX(Limits!C:C,VMs!N306),"OK","NOK")</f>
        <v>OK</v>
      </c>
      <c r="P306" s="8" t="str">
        <f>IF(M306&gt;=INDEX(Limits!B:B,VMs!N306),"OK","NOK")</f>
        <v>OK</v>
      </c>
    </row>
    <row r="307" spans="1:16" hidden="1" x14ac:dyDescent="0.25">
      <c r="A307" t="s">
        <v>222</v>
      </c>
      <c r="B307" t="s">
        <v>204</v>
      </c>
      <c r="C307" t="s">
        <v>810</v>
      </c>
      <c r="D307" t="s">
        <v>25</v>
      </c>
      <c r="E307" t="s">
        <v>1</v>
      </c>
      <c r="F307">
        <f>INDEX(Flavor_Types!A:A,MATCH(I307,Flavor_Types!B:B,0))</f>
        <v>17</v>
      </c>
      <c r="G307"/>
      <c r="H307"/>
      <c r="I307">
        <v>14</v>
      </c>
      <c r="J307" s="9" t="str">
        <f>INDEX(VNFs!B:B,MATCH(C307,VNFs!A:A,0))</f>
        <v>AAA_PL</v>
      </c>
      <c r="K307" s="9" t="str">
        <f>INDEX(VNFs!C:C,MATCH(C307,VNFs!A:A,0))</f>
        <v>AAA01</v>
      </c>
      <c r="L307" s="9" t="str">
        <f t="shared" si="9"/>
        <v>ESB</v>
      </c>
      <c r="M307" s="8">
        <f t="shared" si="8"/>
        <v>2</v>
      </c>
      <c r="N307" s="8">
        <f>MATCH(J307,Limits!A:A,0)</f>
        <v>51</v>
      </c>
      <c r="O307" s="8" t="str">
        <f>IF(M307&lt;=INDEX(Limits!C:C,VMs!N307),"OK","NOK")</f>
        <v>OK</v>
      </c>
      <c r="P307" s="8" t="str">
        <f>IF(M307&gt;=INDEX(Limits!B:B,VMs!N307),"OK","NOK")</f>
        <v>OK</v>
      </c>
    </row>
    <row r="308" spans="1:16" hidden="1" x14ac:dyDescent="0.25">
      <c r="A308" t="s">
        <v>222</v>
      </c>
      <c r="B308" t="s">
        <v>204</v>
      </c>
      <c r="C308" t="s">
        <v>811</v>
      </c>
      <c r="D308" t="s">
        <v>96</v>
      </c>
      <c r="E308" t="s">
        <v>1</v>
      </c>
      <c r="F308">
        <f>INDEX(Flavor_Types!A:A,MATCH(I308,Flavor_Types!B:B,0))</f>
        <v>17</v>
      </c>
      <c r="G308"/>
      <c r="H308"/>
      <c r="I308">
        <v>14</v>
      </c>
      <c r="J308" s="9" t="str">
        <f>INDEX(VNFs!B:B,MATCH(C308,VNFs!A:A,0))</f>
        <v>AAA_SC</v>
      </c>
      <c r="K308" s="9" t="str">
        <f>INDEX(VNFs!C:C,MATCH(C308,VNFs!A:A,0))</f>
        <v>AAA01</v>
      </c>
      <c r="L308" s="9" t="str">
        <f t="shared" si="9"/>
        <v>ESB</v>
      </c>
      <c r="M308" s="8">
        <f t="shared" si="8"/>
        <v>2</v>
      </c>
      <c r="N308" s="8">
        <f>MATCH(J308,Limits!A:A,0)</f>
        <v>52</v>
      </c>
      <c r="O308" s="8" t="str">
        <f>IF(M308&lt;=INDEX(Limits!C:C,VMs!N308),"OK","NOK")</f>
        <v>OK</v>
      </c>
      <c r="P308" s="8" t="str">
        <f>IF(M308&gt;=INDEX(Limits!B:B,VMs!N308),"OK","NOK")</f>
        <v>OK</v>
      </c>
    </row>
    <row r="309" spans="1:16" hidden="1" x14ac:dyDescent="0.25">
      <c r="A309" t="s">
        <v>222</v>
      </c>
      <c r="B309" t="s">
        <v>204</v>
      </c>
      <c r="C309" t="s">
        <v>812</v>
      </c>
      <c r="D309" t="s">
        <v>38</v>
      </c>
      <c r="E309" t="s">
        <v>1</v>
      </c>
      <c r="F309">
        <f>INDEX(Flavor_Types!A:A,MATCH(I309,Flavor_Types!B:B,0))</f>
        <v>17</v>
      </c>
      <c r="G309"/>
      <c r="H309"/>
      <c r="I309">
        <v>14</v>
      </c>
      <c r="J309" s="9" t="str">
        <f>INDEX(VNFs!B:B,MATCH(C309,VNFs!A:A,0))</f>
        <v>AAA_SC</v>
      </c>
      <c r="K309" s="9" t="str">
        <f>INDEX(VNFs!C:C,MATCH(C309,VNFs!A:A,0))</f>
        <v>AAA01</v>
      </c>
      <c r="L309" s="9" t="str">
        <f t="shared" si="9"/>
        <v>ESB</v>
      </c>
      <c r="M309" s="8">
        <f t="shared" si="8"/>
        <v>2</v>
      </c>
      <c r="N309" s="8">
        <f>MATCH(J309,Limits!A:A,0)</f>
        <v>52</v>
      </c>
      <c r="O309" s="8" t="str">
        <f>IF(M309&lt;=INDEX(Limits!C:C,VMs!N309),"OK","NOK")</f>
        <v>OK</v>
      </c>
      <c r="P309" s="8" t="str">
        <f>IF(M309&gt;=INDEX(Limits!B:B,VMs!N309),"OK","NOK")</f>
        <v>OK</v>
      </c>
    </row>
    <row r="310" spans="1:16" hidden="1" x14ac:dyDescent="0.25">
      <c r="A310" t="s">
        <v>222</v>
      </c>
      <c r="B310" t="s">
        <v>204</v>
      </c>
      <c r="C310" t="s">
        <v>813</v>
      </c>
      <c r="D310" t="s">
        <v>12</v>
      </c>
      <c r="E310" t="s">
        <v>1</v>
      </c>
      <c r="F310">
        <f>INDEX(Flavor_Types!A:A,MATCH(I310,Flavor_Types!B:B,0))</f>
        <v>0</v>
      </c>
      <c r="G310"/>
      <c r="H310"/>
      <c r="I310">
        <v>2</v>
      </c>
      <c r="J310" s="9" t="str">
        <f>INDEX(VNFs!B:B,MATCH(C310,VNFs!A:A,0))</f>
        <v>AFG_DDC</v>
      </c>
      <c r="K310" s="9" t="str">
        <f>INDEX(VNFs!C:C,MATCH(C310,VNFs!A:A,0))</f>
        <v>AFG01</v>
      </c>
      <c r="L310" s="9" t="str">
        <f t="shared" si="9"/>
        <v>ESB</v>
      </c>
      <c r="M310" s="8">
        <f t="shared" si="8"/>
        <v>2</v>
      </c>
      <c r="N310" s="8">
        <f>MATCH(J310,Limits!A:A,0)</f>
        <v>62</v>
      </c>
      <c r="O310" s="8" t="str">
        <f>IF(M310&lt;=INDEX(Limits!C:C,VMs!N310),"OK","NOK")</f>
        <v>OK</v>
      </c>
      <c r="P310" s="8" t="str">
        <f>IF(M310&gt;=INDEX(Limits!B:B,VMs!N310),"OK","NOK")</f>
        <v>OK</v>
      </c>
    </row>
    <row r="311" spans="1:16" hidden="1" x14ac:dyDescent="0.25">
      <c r="A311" t="s">
        <v>222</v>
      </c>
      <c r="B311" t="s">
        <v>204</v>
      </c>
      <c r="C311" t="s">
        <v>814</v>
      </c>
      <c r="D311" t="s">
        <v>24</v>
      </c>
      <c r="E311" t="s">
        <v>1</v>
      </c>
      <c r="F311">
        <f>INDEX(Flavor_Types!A:A,MATCH(I311,Flavor_Types!B:B,0))</f>
        <v>0</v>
      </c>
      <c r="G311"/>
      <c r="H311"/>
      <c r="I311">
        <v>2</v>
      </c>
      <c r="J311" s="9" t="str">
        <f>INDEX(VNFs!B:B,MATCH(C311,VNFs!A:A,0))</f>
        <v>AFG_DDC</v>
      </c>
      <c r="K311" s="9" t="str">
        <f>INDEX(VNFs!C:C,MATCH(C311,VNFs!A:A,0))</f>
        <v>AFG01</v>
      </c>
      <c r="L311" s="9" t="str">
        <f t="shared" si="9"/>
        <v>ESB</v>
      </c>
      <c r="M311" s="8">
        <f t="shared" si="8"/>
        <v>2</v>
      </c>
      <c r="N311" s="8">
        <f>MATCH(J311,Limits!A:A,0)</f>
        <v>62</v>
      </c>
      <c r="O311" s="8" t="str">
        <f>IF(M311&lt;=INDEX(Limits!C:C,VMs!N311),"OK","NOK")</f>
        <v>OK</v>
      </c>
      <c r="P311" s="8" t="str">
        <f>IF(M311&gt;=INDEX(Limits!B:B,VMs!N311),"OK","NOK")</f>
        <v>OK</v>
      </c>
    </row>
    <row r="312" spans="1:16" hidden="1" x14ac:dyDescent="0.25">
      <c r="A312" t="s">
        <v>222</v>
      </c>
      <c r="B312" t="s">
        <v>204</v>
      </c>
      <c r="C312" t="s">
        <v>815</v>
      </c>
      <c r="D312" t="s">
        <v>12</v>
      </c>
      <c r="E312" t="s">
        <v>1</v>
      </c>
      <c r="F312">
        <f>INDEX(Flavor_Types!A:A,MATCH(I312,Flavor_Types!B:B,0))</f>
        <v>0</v>
      </c>
      <c r="G312"/>
      <c r="H312"/>
      <c r="I312">
        <v>2</v>
      </c>
      <c r="J312" s="9" t="str">
        <f>INDEX(VNFs!B:B,MATCH(C312,VNFs!A:A,0))</f>
        <v>AFG_MON</v>
      </c>
      <c r="K312" s="9" t="str">
        <f>INDEX(VNFs!C:C,MATCH(C312,VNFs!A:A,0))</f>
        <v>AFG01</v>
      </c>
      <c r="L312" s="9" t="str">
        <f t="shared" si="9"/>
        <v>ESB</v>
      </c>
      <c r="M312" s="8">
        <f t="shared" si="8"/>
        <v>2</v>
      </c>
      <c r="N312" s="8">
        <f>MATCH(J312,Limits!A:A,0)</f>
        <v>63</v>
      </c>
      <c r="O312" s="8" t="str">
        <f>IF(M312&lt;=INDEX(Limits!C:C,VMs!N312),"OK","NOK")</f>
        <v>OK</v>
      </c>
      <c r="P312" s="8" t="str">
        <f>IF(M312&gt;=INDEX(Limits!B:B,VMs!N312),"OK","NOK")</f>
        <v>OK</v>
      </c>
    </row>
    <row r="313" spans="1:16" hidden="1" x14ac:dyDescent="0.25">
      <c r="A313" t="s">
        <v>222</v>
      </c>
      <c r="B313" t="s">
        <v>204</v>
      </c>
      <c r="C313" t="s">
        <v>816</v>
      </c>
      <c r="D313" t="s">
        <v>24</v>
      </c>
      <c r="E313" t="s">
        <v>1</v>
      </c>
      <c r="F313">
        <f>INDEX(Flavor_Types!A:A,MATCH(I313,Flavor_Types!B:B,0))</f>
        <v>0</v>
      </c>
      <c r="G313"/>
      <c r="H313"/>
      <c r="I313">
        <v>2</v>
      </c>
      <c r="J313" s="9" t="str">
        <f>INDEX(VNFs!B:B,MATCH(C313,VNFs!A:A,0))</f>
        <v>AFG_MON</v>
      </c>
      <c r="K313" s="9" t="str">
        <f>INDEX(VNFs!C:C,MATCH(C313,VNFs!A:A,0))</f>
        <v>AFG01</v>
      </c>
      <c r="L313" s="9" t="str">
        <f t="shared" si="9"/>
        <v>ESB</v>
      </c>
      <c r="M313" s="8">
        <f t="shared" si="8"/>
        <v>2</v>
      </c>
      <c r="N313" s="8">
        <f>MATCH(J313,Limits!A:A,0)</f>
        <v>63</v>
      </c>
      <c r="O313" s="8" t="str">
        <f>IF(M313&lt;=INDEX(Limits!C:C,VMs!N313),"OK","NOK")</f>
        <v>OK</v>
      </c>
      <c r="P313" s="8" t="str">
        <f>IF(M313&gt;=INDEX(Limits!B:B,VMs!N313),"OK","NOK")</f>
        <v>OK</v>
      </c>
    </row>
    <row r="314" spans="1:16" hidden="1" x14ac:dyDescent="0.25">
      <c r="A314" t="s">
        <v>222</v>
      </c>
      <c r="B314" t="s">
        <v>204</v>
      </c>
      <c r="C314" t="s">
        <v>817</v>
      </c>
      <c r="D314" t="s">
        <v>105</v>
      </c>
      <c r="E314" t="s">
        <v>1</v>
      </c>
      <c r="F314">
        <f>INDEX(Flavor_Types!A:A,MATCH(I314,Flavor_Types!B:B,0))</f>
        <v>0</v>
      </c>
      <c r="G314"/>
      <c r="H314"/>
      <c r="I314">
        <v>2</v>
      </c>
      <c r="J314" s="9" t="str">
        <f>INDEX(VNFs!B:B,MATCH(C314,VNFs!A:A,0))</f>
        <v>AFG_SLB</v>
      </c>
      <c r="K314" s="9" t="str">
        <f>INDEX(VNFs!C:C,MATCH(C314,VNFs!A:A,0))</f>
        <v>AFG01</v>
      </c>
      <c r="L314" s="9" t="str">
        <f t="shared" si="9"/>
        <v>ESB</v>
      </c>
      <c r="M314" s="8">
        <f t="shared" si="8"/>
        <v>2</v>
      </c>
      <c r="N314" s="8">
        <f>MATCH(J314,Limits!A:A,0)</f>
        <v>64</v>
      </c>
      <c r="O314" s="8" t="str">
        <f>IF(M314&lt;=INDEX(Limits!C:C,VMs!N314),"OK","NOK")</f>
        <v>OK</v>
      </c>
      <c r="P314" s="8" t="str">
        <f>IF(M314&gt;=INDEX(Limits!B:B,VMs!N314),"OK","NOK")</f>
        <v>OK</v>
      </c>
    </row>
    <row r="315" spans="1:16" hidden="1" x14ac:dyDescent="0.25">
      <c r="A315" t="s">
        <v>222</v>
      </c>
      <c r="B315" t="s">
        <v>204</v>
      </c>
      <c r="C315" t="s">
        <v>818</v>
      </c>
      <c r="D315" t="s">
        <v>34</v>
      </c>
      <c r="E315" t="s">
        <v>1</v>
      </c>
      <c r="F315">
        <f>INDEX(Flavor_Types!A:A,MATCH(I315,Flavor_Types!B:B,0))</f>
        <v>0</v>
      </c>
      <c r="G315"/>
      <c r="H315"/>
      <c r="I315">
        <v>2</v>
      </c>
      <c r="J315" s="9" t="str">
        <f>INDEX(VNFs!B:B,MATCH(C315,VNFs!A:A,0))</f>
        <v>AFG_SLB</v>
      </c>
      <c r="K315" s="9" t="str">
        <f>INDEX(VNFs!C:C,MATCH(C315,VNFs!A:A,0))</f>
        <v>AFG01</v>
      </c>
      <c r="L315" s="9" t="str">
        <f t="shared" si="9"/>
        <v>ESB</v>
      </c>
      <c r="M315" s="8">
        <f t="shared" si="8"/>
        <v>2</v>
      </c>
      <c r="N315" s="8">
        <f>MATCH(J315,Limits!A:A,0)</f>
        <v>64</v>
      </c>
      <c r="O315" s="8" t="str">
        <f>IF(M315&lt;=INDEX(Limits!C:C,VMs!N315),"OK","NOK")</f>
        <v>OK</v>
      </c>
      <c r="P315" s="8" t="str">
        <f>IF(M315&gt;=INDEX(Limits!B:B,VMs!N315),"OK","NOK")</f>
        <v>OK</v>
      </c>
    </row>
    <row r="316" spans="1:16" hidden="1" x14ac:dyDescent="0.25">
      <c r="A316" t="s">
        <v>222</v>
      </c>
      <c r="B316" t="s">
        <v>204</v>
      </c>
      <c r="C316" t="s">
        <v>819</v>
      </c>
      <c r="D316" t="s">
        <v>30</v>
      </c>
      <c r="E316" t="s">
        <v>1</v>
      </c>
      <c r="F316">
        <f>INDEX(Flavor_Types!A:A,MATCH(I316,Flavor_Types!B:B,0))</f>
        <v>0</v>
      </c>
      <c r="G316"/>
      <c r="H316"/>
      <c r="I316">
        <v>2</v>
      </c>
      <c r="J316" s="9" t="str">
        <f>INDEX(VNFs!B:B,MATCH(C316,VNFs!A:A,0))</f>
        <v>AFG_TS</v>
      </c>
      <c r="K316" s="9" t="str">
        <f>INDEX(VNFs!C:C,MATCH(C316,VNFs!A:A,0))</f>
        <v>AFG01</v>
      </c>
      <c r="L316" s="9" t="str">
        <f t="shared" si="9"/>
        <v>ESB</v>
      </c>
      <c r="M316" s="8">
        <f t="shared" si="8"/>
        <v>2</v>
      </c>
      <c r="N316" s="8">
        <f>MATCH(J316,Limits!A:A,0)</f>
        <v>65</v>
      </c>
      <c r="O316" s="8" t="str">
        <f>IF(M316&lt;=INDEX(Limits!C:C,VMs!N316),"OK","NOK")</f>
        <v>OK</v>
      </c>
      <c r="P316" s="8" t="str">
        <f>IF(M316&gt;=INDEX(Limits!B:B,VMs!N316),"OK","NOK")</f>
        <v>OK</v>
      </c>
    </row>
    <row r="317" spans="1:16" hidden="1" x14ac:dyDescent="0.25">
      <c r="A317" t="s">
        <v>222</v>
      </c>
      <c r="B317" t="s">
        <v>204</v>
      </c>
      <c r="C317" t="s">
        <v>820</v>
      </c>
      <c r="D317" t="s">
        <v>34</v>
      </c>
      <c r="E317" t="s">
        <v>1</v>
      </c>
      <c r="F317">
        <f>INDEX(Flavor_Types!A:A,MATCH(I317,Flavor_Types!B:B,0))</f>
        <v>0</v>
      </c>
      <c r="G317"/>
      <c r="H317"/>
      <c r="I317">
        <v>2</v>
      </c>
      <c r="J317" s="9" t="str">
        <f>INDEX(VNFs!B:B,MATCH(C317,VNFs!A:A,0))</f>
        <v>AFG_TS</v>
      </c>
      <c r="K317" s="9" t="str">
        <f>INDEX(VNFs!C:C,MATCH(C317,VNFs!A:A,0))</f>
        <v>AFG01</v>
      </c>
      <c r="L317" s="9" t="str">
        <f t="shared" si="9"/>
        <v>ESB</v>
      </c>
      <c r="M317" s="8">
        <f t="shared" si="8"/>
        <v>2</v>
      </c>
      <c r="N317" s="8">
        <f>MATCH(J317,Limits!A:A,0)</f>
        <v>65</v>
      </c>
      <c r="O317" s="8" t="str">
        <f>IF(M317&lt;=INDEX(Limits!C:C,VMs!N317),"OK","NOK")</f>
        <v>OK</v>
      </c>
      <c r="P317" s="8" t="str">
        <f>IF(M317&gt;=INDEX(Limits!B:B,VMs!N317),"OK","NOK")</f>
        <v>OK</v>
      </c>
    </row>
    <row r="318" spans="1:16" hidden="1" x14ac:dyDescent="0.25">
      <c r="A318" t="s">
        <v>222</v>
      </c>
      <c r="B318" t="s">
        <v>204</v>
      </c>
      <c r="C318" t="s">
        <v>504</v>
      </c>
      <c r="D318" t="s">
        <v>96</v>
      </c>
      <c r="E318" t="s">
        <v>1</v>
      </c>
      <c r="F318">
        <f>INDEX(Flavor_Types!A:A,MATCH(I318,Flavor_Types!B:B,0))</f>
        <v>17</v>
      </c>
      <c r="G318"/>
      <c r="H318"/>
      <c r="I318">
        <v>14</v>
      </c>
      <c r="J318" s="9" t="str">
        <f>INDEX(VNFs!B:B,MATCH(C318,VNFs!A:A,0))</f>
        <v>BGF_VM</v>
      </c>
      <c r="K318" s="9" t="str">
        <f>INDEX(VNFs!C:C,MATCH(C318,VNFs!A:A,0))</f>
        <v>BGF01</v>
      </c>
      <c r="L318" s="9" t="str">
        <f t="shared" si="9"/>
        <v>ESB</v>
      </c>
      <c r="M318" s="8">
        <f t="shared" si="8"/>
        <v>6</v>
      </c>
      <c r="N318" s="8">
        <f>MATCH(J318,Limits!A:A,0)</f>
        <v>53</v>
      </c>
      <c r="O318" s="8" t="str">
        <f>IF(M318&lt;=INDEX(Limits!C:C,VMs!N318),"OK","NOK")</f>
        <v>OK</v>
      </c>
      <c r="P318" s="8" t="str">
        <f>IF(M318&gt;=INDEX(Limits!B:B,VMs!N318),"OK","NOK")</f>
        <v>OK</v>
      </c>
    </row>
    <row r="319" spans="1:16" hidden="1" x14ac:dyDescent="0.25">
      <c r="A319" t="s">
        <v>222</v>
      </c>
      <c r="B319" t="s">
        <v>204</v>
      </c>
      <c r="C319" t="s">
        <v>821</v>
      </c>
      <c r="D319" t="s">
        <v>98</v>
      </c>
      <c r="E319" t="s">
        <v>1</v>
      </c>
      <c r="F319">
        <f>INDEX(Flavor_Types!A:A,MATCH(I319,Flavor_Types!B:B,0))</f>
        <v>17</v>
      </c>
      <c r="G319"/>
      <c r="H319"/>
      <c r="I319">
        <v>14</v>
      </c>
      <c r="J319" s="9" t="str">
        <f>INDEX(VNFs!B:B,MATCH(C319,VNFs!A:A,0))</f>
        <v>BGF_VM</v>
      </c>
      <c r="K319" s="9" t="str">
        <f>INDEX(VNFs!C:C,MATCH(C319,VNFs!A:A,0))</f>
        <v>BGF01</v>
      </c>
      <c r="L319" s="9" t="str">
        <f t="shared" si="9"/>
        <v>ESB</v>
      </c>
      <c r="M319" s="8">
        <f t="shared" si="8"/>
        <v>6</v>
      </c>
      <c r="N319" s="8">
        <f>MATCH(J319,Limits!A:A,0)</f>
        <v>53</v>
      </c>
      <c r="O319" s="8" t="str">
        <f>IF(M319&lt;=INDEX(Limits!C:C,VMs!N319),"OK","NOK")</f>
        <v>OK</v>
      </c>
      <c r="P319" s="8" t="str">
        <f>IF(M319&gt;=INDEX(Limits!B:B,VMs!N319),"OK","NOK")</f>
        <v>OK</v>
      </c>
    </row>
    <row r="320" spans="1:16" hidden="1" x14ac:dyDescent="0.25">
      <c r="A320" t="s">
        <v>222</v>
      </c>
      <c r="B320" t="s">
        <v>204</v>
      </c>
      <c r="C320" t="s">
        <v>822</v>
      </c>
      <c r="D320" t="s">
        <v>106</v>
      </c>
      <c r="E320" t="s">
        <v>1</v>
      </c>
      <c r="F320">
        <f>INDEX(Flavor_Types!A:A,MATCH(I320,Flavor_Types!B:B,0))</f>
        <v>17</v>
      </c>
      <c r="G320"/>
      <c r="H320"/>
      <c r="I320">
        <v>14</v>
      </c>
      <c r="J320" s="9" t="str">
        <f>INDEX(VNFs!B:B,MATCH(C320,VNFs!A:A,0))</f>
        <v>BGF_VM</v>
      </c>
      <c r="K320" s="9" t="str">
        <f>INDEX(VNFs!C:C,MATCH(C320,VNFs!A:A,0))</f>
        <v>BGF01</v>
      </c>
      <c r="L320" s="9" t="str">
        <f t="shared" si="9"/>
        <v>ESB</v>
      </c>
      <c r="M320" s="8">
        <f t="shared" si="8"/>
        <v>6</v>
      </c>
      <c r="N320" s="8">
        <f>MATCH(J320,Limits!A:A,0)</f>
        <v>53</v>
      </c>
      <c r="O320" s="8" t="str">
        <f>IF(M320&lt;=INDEX(Limits!C:C,VMs!N320),"OK","NOK")</f>
        <v>OK</v>
      </c>
      <c r="P320" s="8" t="str">
        <f>IF(M320&gt;=INDEX(Limits!B:B,VMs!N320),"OK","NOK")</f>
        <v>OK</v>
      </c>
    </row>
    <row r="321" spans="1:16" hidden="1" x14ac:dyDescent="0.25">
      <c r="A321" t="s">
        <v>222</v>
      </c>
      <c r="B321" t="s">
        <v>204</v>
      </c>
      <c r="C321" t="s">
        <v>823</v>
      </c>
      <c r="D321" t="s">
        <v>82</v>
      </c>
      <c r="E321" t="s">
        <v>1</v>
      </c>
      <c r="F321">
        <f>INDEX(Flavor_Types!A:A,MATCH(I321,Flavor_Types!B:B,0))</f>
        <v>17</v>
      </c>
      <c r="G321"/>
      <c r="H321"/>
      <c r="I321">
        <v>14</v>
      </c>
      <c r="J321" s="9" t="str">
        <f>INDEX(VNFs!B:B,MATCH(C321,VNFs!A:A,0))</f>
        <v>BGF_VM</v>
      </c>
      <c r="K321" s="9" t="str">
        <f>INDEX(VNFs!C:C,MATCH(C321,VNFs!A:A,0))</f>
        <v>BGF01</v>
      </c>
      <c r="L321" s="9" t="str">
        <f t="shared" si="9"/>
        <v>ESB</v>
      </c>
      <c r="M321" s="8">
        <f t="shared" si="8"/>
        <v>6</v>
      </c>
      <c r="N321" s="8">
        <f>MATCH(J321,Limits!A:A,0)</f>
        <v>53</v>
      </c>
      <c r="O321" s="8" t="str">
        <f>IF(M321&lt;=INDEX(Limits!C:C,VMs!N321),"OK","NOK")</f>
        <v>OK</v>
      </c>
      <c r="P321" s="8" t="str">
        <f>IF(M321&gt;=INDEX(Limits!B:B,VMs!N321),"OK","NOK")</f>
        <v>OK</v>
      </c>
    </row>
    <row r="322" spans="1:16" hidden="1" x14ac:dyDescent="0.25">
      <c r="A322" t="s">
        <v>222</v>
      </c>
      <c r="B322" t="s">
        <v>204</v>
      </c>
      <c r="C322" t="s">
        <v>824</v>
      </c>
      <c r="D322" t="s">
        <v>99</v>
      </c>
      <c r="E322" t="s">
        <v>1</v>
      </c>
      <c r="F322">
        <f>INDEX(Flavor_Types!A:A,MATCH(I322,Flavor_Types!B:B,0))</f>
        <v>17</v>
      </c>
      <c r="G322"/>
      <c r="H322"/>
      <c r="I322">
        <v>14</v>
      </c>
      <c r="J322" s="9" t="str">
        <f>INDEX(VNFs!B:B,MATCH(C322,VNFs!A:A,0))</f>
        <v>BGF_VM</v>
      </c>
      <c r="K322" s="9" t="str">
        <f>INDEX(VNFs!C:C,MATCH(C322,VNFs!A:A,0))</f>
        <v>BGF01</v>
      </c>
      <c r="L322" s="9" t="str">
        <f t="shared" si="9"/>
        <v>ESB</v>
      </c>
      <c r="M322" s="8">
        <f t="shared" ref="M322:M385" si="10">COUNTIFS(J:J,J322,E:E,E322,K:K,K322,L:L,L322,A:A,A322)</f>
        <v>6</v>
      </c>
      <c r="N322" s="8">
        <f>MATCH(J322,Limits!A:A,0)</f>
        <v>53</v>
      </c>
      <c r="O322" s="8" t="str">
        <f>IF(M322&lt;=INDEX(Limits!C:C,VMs!N322),"OK","NOK")</f>
        <v>OK</v>
      </c>
      <c r="P322" s="8" t="str">
        <f>IF(M322&gt;=INDEX(Limits!B:B,VMs!N322),"OK","NOK")</f>
        <v>OK</v>
      </c>
    </row>
    <row r="323" spans="1:16" hidden="1" x14ac:dyDescent="0.25">
      <c r="A323" t="s">
        <v>222</v>
      </c>
      <c r="B323" t="s">
        <v>204</v>
      </c>
      <c r="C323" t="s">
        <v>825</v>
      </c>
      <c r="D323" t="s">
        <v>34</v>
      </c>
      <c r="E323" t="s">
        <v>1</v>
      </c>
      <c r="F323">
        <f>INDEX(Flavor_Types!A:A,MATCH(I323,Flavor_Types!B:B,0))</f>
        <v>17</v>
      </c>
      <c r="G323"/>
      <c r="H323"/>
      <c r="I323">
        <v>14</v>
      </c>
      <c r="J323" s="9" t="str">
        <f>INDEX(VNFs!B:B,MATCH(C323,VNFs!A:A,0))</f>
        <v>BGF_VM</v>
      </c>
      <c r="K323" s="9" t="str">
        <f>INDEX(VNFs!C:C,MATCH(C323,VNFs!A:A,0))</f>
        <v>BGF01</v>
      </c>
      <c r="L323" s="9" t="str">
        <f t="shared" ref="L323:L386" si="11">UPPER(MID(E323,3,3))</f>
        <v>ESB</v>
      </c>
      <c r="M323" s="8">
        <f t="shared" si="10"/>
        <v>6</v>
      </c>
      <c r="N323" s="8">
        <f>MATCH(J323,Limits!A:A,0)</f>
        <v>53</v>
      </c>
      <c r="O323" s="8" t="str">
        <f>IF(M323&lt;=INDEX(Limits!C:C,VMs!N323),"OK","NOK")</f>
        <v>OK</v>
      </c>
      <c r="P323" s="8" t="str">
        <f>IF(M323&gt;=INDEX(Limits!B:B,VMs!N323),"OK","NOK")</f>
        <v>OK</v>
      </c>
    </row>
    <row r="324" spans="1:16" hidden="1" x14ac:dyDescent="0.25">
      <c r="A324" t="s">
        <v>222</v>
      </c>
      <c r="B324" t="s">
        <v>204</v>
      </c>
      <c r="C324" t="s">
        <v>505</v>
      </c>
      <c r="D324" t="s">
        <v>30</v>
      </c>
      <c r="E324" t="s">
        <v>1</v>
      </c>
      <c r="F324">
        <f>INDEX(Flavor_Types!A:A,MATCH(I324,Flavor_Types!B:B,0))</f>
        <v>21</v>
      </c>
      <c r="G324"/>
      <c r="H324"/>
      <c r="I324">
        <v>16</v>
      </c>
      <c r="J324" s="9" t="str">
        <f>INDEX(VNFs!B:B,MATCH(C324,VNFs!A:A,0))</f>
        <v>CSCF_PL</v>
      </c>
      <c r="K324" s="9" t="str">
        <f>INDEX(VNFs!C:C,MATCH(C324,VNFs!A:A,0))</f>
        <v>CSCF01</v>
      </c>
      <c r="L324" s="9" t="str">
        <f t="shared" si="11"/>
        <v>ESB</v>
      </c>
      <c r="M324" s="8">
        <f t="shared" si="10"/>
        <v>2</v>
      </c>
      <c r="N324" s="8">
        <f>MATCH(J324,Limits!A:A,0)</f>
        <v>4</v>
      </c>
      <c r="O324" s="8" t="str">
        <f>IF(M324&lt;=INDEX(Limits!C:C,VMs!N324),"OK","NOK")</f>
        <v>OK</v>
      </c>
      <c r="P324" s="8" t="str">
        <f>IF(M324&gt;=INDEX(Limits!B:B,VMs!N324),"OK","NOK")</f>
        <v>OK</v>
      </c>
    </row>
    <row r="325" spans="1:16" hidden="1" x14ac:dyDescent="0.25">
      <c r="A325" t="s">
        <v>222</v>
      </c>
      <c r="B325" t="s">
        <v>204</v>
      </c>
      <c r="C325" t="s">
        <v>506</v>
      </c>
      <c r="D325" t="s">
        <v>34</v>
      </c>
      <c r="E325" t="s">
        <v>1</v>
      </c>
      <c r="F325">
        <f>INDEX(Flavor_Types!A:A,MATCH(I325,Flavor_Types!B:B,0))</f>
        <v>21</v>
      </c>
      <c r="G325"/>
      <c r="H325"/>
      <c r="I325">
        <v>16</v>
      </c>
      <c r="J325" s="9" t="str">
        <f>INDEX(VNFs!B:B,MATCH(C325,VNFs!A:A,0))</f>
        <v>CSCF_PL</v>
      </c>
      <c r="K325" s="9" t="str">
        <f>INDEX(VNFs!C:C,MATCH(C325,VNFs!A:A,0))</f>
        <v>CSCF01</v>
      </c>
      <c r="L325" s="9" t="str">
        <f t="shared" si="11"/>
        <v>ESB</v>
      </c>
      <c r="M325" s="8">
        <f t="shared" si="10"/>
        <v>2</v>
      </c>
      <c r="N325" s="8">
        <f>MATCH(J325,Limits!A:A,0)</f>
        <v>4</v>
      </c>
      <c r="O325" s="8" t="str">
        <f>IF(M325&lt;=INDEX(Limits!C:C,VMs!N325),"OK","NOK")</f>
        <v>OK</v>
      </c>
      <c r="P325" s="8" t="str">
        <f>IF(M325&gt;=INDEX(Limits!B:B,VMs!N325),"OK","NOK")</f>
        <v>OK</v>
      </c>
    </row>
    <row r="326" spans="1:16" hidden="1" x14ac:dyDescent="0.25">
      <c r="A326" t="s">
        <v>222</v>
      </c>
      <c r="B326" t="s">
        <v>204</v>
      </c>
      <c r="C326" t="s">
        <v>507</v>
      </c>
      <c r="D326" t="s">
        <v>89</v>
      </c>
      <c r="E326" t="s">
        <v>1</v>
      </c>
      <c r="F326">
        <f>INDEX(Flavor_Types!A:A,MATCH(I326,Flavor_Types!B:B,0))</f>
        <v>8</v>
      </c>
      <c r="G326"/>
      <c r="H326"/>
      <c r="I326">
        <v>8</v>
      </c>
      <c r="J326" s="9" t="str">
        <f>INDEX(VNFs!B:B,MATCH(C326,VNFs!A:A,0))</f>
        <v>CSCF_SC</v>
      </c>
      <c r="K326" s="9" t="str">
        <f>INDEX(VNFs!C:C,MATCH(C326,VNFs!A:A,0))</f>
        <v>CSCF01</v>
      </c>
      <c r="L326" s="9" t="str">
        <f t="shared" si="11"/>
        <v>ESB</v>
      </c>
      <c r="M326" s="8">
        <f t="shared" si="10"/>
        <v>2</v>
      </c>
      <c r="N326" s="8">
        <f>MATCH(J326,Limits!A:A,0)</f>
        <v>5</v>
      </c>
      <c r="O326" s="8" t="str">
        <f>IF(M326&lt;=INDEX(Limits!C:C,VMs!N326),"OK","NOK")</f>
        <v>OK</v>
      </c>
      <c r="P326" s="8" t="str">
        <f>IF(M326&gt;=INDEX(Limits!B:B,VMs!N326),"OK","NOK")</f>
        <v>OK</v>
      </c>
    </row>
    <row r="327" spans="1:16" hidden="1" x14ac:dyDescent="0.25">
      <c r="A327" t="s">
        <v>222</v>
      </c>
      <c r="B327" t="s">
        <v>204</v>
      </c>
      <c r="C327" t="s">
        <v>508</v>
      </c>
      <c r="D327" t="s">
        <v>67</v>
      </c>
      <c r="E327" t="s">
        <v>1</v>
      </c>
      <c r="F327">
        <f>INDEX(Flavor_Types!A:A,MATCH(I327,Flavor_Types!B:B,0))</f>
        <v>8</v>
      </c>
      <c r="G327"/>
      <c r="H327"/>
      <c r="I327">
        <v>8</v>
      </c>
      <c r="J327" s="9" t="str">
        <f>INDEX(VNFs!B:B,MATCH(C327,VNFs!A:A,0))</f>
        <v>CSCF_SC</v>
      </c>
      <c r="K327" s="9" t="str">
        <f>INDEX(VNFs!C:C,MATCH(C327,VNFs!A:A,0))</f>
        <v>CSCF01</v>
      </c>
      <c r="L327" s="9" t="str">
        <f t="shared" si="11"/>
        <v>ESB</v>
      </c>
      <c r="M327" s="8">
        <f t="shared" si="10"/>
        <v>2</v>
      </c>
      <c r="N327" s="8">
        <f>MATCH(J327,Limits!A:A,0)</f>
        <v>5</v>
      </c>
      <c r="O327" s="8" t="str">
        <f>IF(M327&lt;=INDEX(Limits!C:C,VMs!N327),"OK","NOK")</f>
        <v>OK</v>
      </c>
      <c r="P327" s="8" t="str">
        <f>IF(M327&gt;=INDEX(Limits!B:B,VMs!N327),"OK","NOK")</f>
        <v>OK</v>
      </c>
    </row>
    <row r="328" spans="1:16" hidden="1" x14ac:dyDescent="0.25">
      <c r="A328" t="s">
        <v>222</v>
      </c>
      <c r="B328" t="s">
        <v>204</v>
      </c>
      <c r="C328" t="s">
        <v>826</v>
      </c>
      <c r="D328" t="s">
        <v>98</v>
      </c>
      <c r="E328" t="s">
        <v>1</v>
      </c>
      <c r="F328">
        <f>INDEX(Flavor_Types!A:A,MATCH(I328,Flavor_Types!B:B,0))</f>
        <v>21</v>
      </c>
      <c r="G328"/>
      <c r="H328"/>
      <c r="I328">
        <v>16</v>
      </c>
      <c r="J328" s="9" t="str">
        <f>INDEX(VNFs!B:B,MATCH(C328,VNFs!A:A,0))</f>
        <v>CSCF_VM</v>
      </c>
      <c r="K328" s="9" t="str">
        <f>INDEX(VNFs!C:C,MATCH(C328,VNFs!A:A,0))</f>
        <v>CSCF01</v>
      </c>
      <c r="L328" s="9" t="str">
        <f t="shared" si="11"/>
        <v>ESB</v>
      </c>
      <c r="M328" s="8">
        <f t="shared" si="10"/>
        <v>13</v>
      </c>
      <c r="N328" s="8">
        <f>MATCH(J328,Limits!A:A,0)</f>
        <v>54</v>
      </c>
      <c r="O328" s="8" t="str">
        <f>IF(M328&lt;=INDEX(Limits!C:C,VMs!N328),"OK","NOK")</f>
        <v>OK</v>
      </c>
      <c r="P328" s="8" t="str">
        <f>IF(M328&gt;=INDEX(Limits!B:B,VMs!N328),"OK","NOK")</f>
        <v>OK</v>
      </c>
    </row>
    <row r="329" spans="1:16" hidden="1" x14ac:dyDescent="0.25">
      <c r="A329" t="s">
        <v>222</v>
      </c>
      <c r="B329" t="s">
        <v>204</v>
      </c>
      <c r="C329" t="s">
        <v>827</v>
      </c>
      <c r="D329" t="s">
        <v>11</v>
      </c>
      <c r="E329" t="s">
        <v>1</v>
      </c>
      <c r="F329">
        <f>INDEX(Flavor_Types!A:A,MATCH(I329,Flavor_Types!B:B,0))</f>
        <v>21</v>
      </c>
      <c r="G329"/>
      <c r="H329"/>
      <c r="I329">
        <v>16</v>
      </c>
      <c r="J329" s="9" t="str">
        <f>INDEX(VNFs!B:B,MATCH(C329,VNFs!A:A,0))</f>
        <v>CSCF_VM</v>
      </c>
      <c r="K329" s="9" t="str">
        <f>INDEX(VNFs!C:C,MATCH(C329,VNFs!A:A,0))</f>
        <v>CSCF01</v>
      </c>
      <c r="L329" s="9" t="str">
        <f t="shared" si="11"/>
        <v>ESB</v>
      </c>
      <c r="M329" s="8">
        <f t="shared" si="10"/>
        <v>13</v>
      </c>
      <c r="N329" s="8">
        <f>MATCH(J329,Limits!A:A,0)</f>
        <v>54</v>
      </c>
      <c r="O329" s="8" t="str">
        <f>IF(M329&lt;=INDEX(Limits!C:C,VMs!N329),"OK","NOK")</f>
        <v>OK</v>
      </c>
      <c r="P329" s="8" t="str">
        <f>IF(M329&gt;=INDEX(Limits!B:B,VMs!N329),"OK","NOK")</f>
        <v>OK</v>
      </c>
    </row>
    <row r="330" spans="1:16" hidden="1" x14ac:dyDescent="0.25">
      <c r="A330" t="s">
        <v>222</v>
      </c>
      <c r="B330" t="s">
        <v>204</v>
      </c>
      <c r="C330" t="s">
        <v>828</v>
      </c>
      <c r="D330" t="s">
        <v>42</v>
      </c>
      <c r="E330" t="s">
        <v>1</v>
      </c>
      <c r="F330">
        <f>INDEX(Flavor_Types!A:A,MATCH(I330,Flavor_Types!B:B,0))</f>
        <v>21</v>
      </c>
      <c r="G330"/>
      <c r="H330"/>
      <c r="I330">
        <v>16</v>
      </c>
      <c r="J330" s="9" t="str">
        <f>INDEX(VNFs!B:B,MATCH(C330,VNFs!A:A,0))</f>
        <v>CSCF_VM</v>
      </c>
      <c r="K330" s="9" t="str">
        <f>INDEX(VNFs!C:C,MATCH(C330,VNFs!A:A,0))</f>
        <v>CSCF01</v>
      </c>
      <c r="L330" s="9" t="str">
        <f t="shared" si="11"/>
        <v>ESB</v>
      </c>
      <c r="M330" s="8">
        <f t="shared" si="10"/>
        <v>13</v>
      </c>
      <c r="N330" s="8">
        <f>MATCH(J330,Limits!A:A,0)</f>
        <v>54</v>
      </c>
      <c r="O330" s="8" t="str">
        <f>IF(M330&lt;=INDEX(Limits!C:C,VMs!N330),"OK","NOK")</f>
        <v>OK</v>
      </c>
      <c r="P330" s="8" t="str">
        <f>IF(M330&gt;=INDEX(Limits!B:B,VMs!N330),"OK","NOK")</f>
        <v>OK</v>
      </c>
    </row>
    <row r="331" spans="1:16" hidden="1" x14ac:dyDescent="0.25">
      <c r="A331" t="s">
        <v>222</v>
      </c>
      <c r="B331" t="s">
        <v>204</v>
      </c>
      <c r="C331" t="s">
        <v>829</v>
      </c>
      <c r="D331" t="s">
        <v>33</v>
      </c>
      <c r="E331" t="s">
        <v>1</v>
      </c>
      <c r="F331">
        <f>INDEX(Flavor_Types!A:A,MATCH(I331,Flavor_Types!B:B,0))</f>
        <v>21</v>
      </c>
      <c r="G331"/>
      <c r="H331"/>
      <c r="I331">
        <v>16</v>
      </c>
      <c r="J331" s="9" t="str">
        <f>INDEX(VNFs!B:B,MATCH(C331,VNFs!A:A,0))</f>
        <v>CSCF_VM</v>
      </c>
      <c r="K331" s="9" t="str">
        <f>INDEX(VNFs!C:C,MATCH(C331,VNFs!A:A,0))</f>
        <v>CSCF01</v>
      </c>
      <c r="L331" s="9" t="str">
        <f t="shared" si="11"/>
        <v>ESB</v>
      </c>
      <c r="M331" s="8">
        <f t="shared" si="10"/>
        <v>13</v>
      </c>
      <c r="N331" s="8">
        <f>MATCH(J331,Limits!A:A,0)</f>
        <v>54</v>
      </c>
      <c r="O331" s="8" t="str">
        <f>IF(M331&lt;=INDEX(Limits!C:C,VMs!N331),"OK","NOK")</f>
        <v>OK</v>
      </c>
      <c r="P331" s="8" t="str">
        <f>IF(M331&gt;=INDEX(Limits!B:B,VMs!N331),"OK","NOK")</f>
        <v>OK</v>
      </c>
    </row>
    <row r="332" spans="1:16" hidden="1" x14ac:dyDescent="0.25">
      <c r="A332" t="s">
        <v>222</v>
      </c>
      <c r="B332" t="s">
        <v>204</v>
      </c>
      <c r="C332" t="s">
        <v>830</v>
      </c>
      <c r="D332" t="s">
        <v>106</v>
      </c>
      <c r="E332" t="s">
        <v>1</v>
      </c>
      <c r="F332">
        <f>INDEX(Flavor_Types!A:A,MATCH(I332,Flavor_Types!B:B,0))</f>
        <v>21</v>
      </c>
      <c r="G332"/>
      <c r="H332"/>
      <c r="I332">
        <v>16</v>
      </c>
      <c r="J332" s="9" t="str">
        <f>INDEX(VNFs!B:B,MATCH(C332,VNFs!A:A,0))</f>
        <v>CSCF_VM</v>
      </c>
      <c r="K332" s="9" t="str">
        <f>INDEX(VNFs!C:C,MATCH(C332,VNFs!A:A,0))</f>
        <v>CSCF01</v>
      </c>
      <c r="L332" s="9" t="str">
        <f t="shared" si="11"/>
        <v>ESB</v>
      </c>
      <c r="M332" s="8">
        <f t="shared" si="10"/>
        <v>13</v>
      </c>
      <c r="N332" s="8">
        <f>MATCH(J332,Limits!A:A,0)</f>
        <v>54</v>
      </c>
      <c r="O332" s="8" t="str">
        <f>IF(M332&lt;=INDEX(Limits!C:C,VMs!N332),"OK","NOK")</f>
        <v>OK</v>
      </c>
      <c r="P332" s="8" t="str">
        <f>IF(M332&gt;=INDEX(Limits!B:B,VMs!N332),"OK","NOK")</f>
        <v>OK</v>
      </c>
    </row>
    <row r="333" spans="1:16" hidden="1" x14ac:dyDescent="0.25">
      <c r="A333" t="s">
        <v>222</v>
      </c>
      <c r="B333" t="s">
        <v>204</v>
      </c>
      <c r="C333" t="s">
        <v>831</v>
      </c>
      <c r="D333" t="s">
        <v>104</v>
      </c>
      <c r="E333" t="s">
        <v>1</v>
      </c>
      <c r="F333">
        <f>INDEX(Flavor_Types!A:A,MATCH(I333,Flavor_Types!B:B,0))</f>
        <v>21</v>
      </c>
      <c r="G333"/>
      <c r="H333"/>
      <c r="I333">
        <v>16</v>
      </c>
      <c r="J333" s="9" t="str">
        <f>INDEX(VNFs!B:B,MATCH(C333,VNFs!A:A,0))</f>
        <v>CSCF_VM</v>
      </c>
      <c r="K333" s="9" t="str">
        <f>INDEX(VNFs!C:C,MATCH(C333,VNFs!A:A,0))</f>
        <v>CSCF01</v>
      </c>
      <c r="L333" s="9" t="str">
        <f t="shared" si="11"/>
        <v>ESB</v>
      </c>
      <c r="M333" s="8">
        <f t="shared" si="10"/>
        <v>13</v>
      </c>
      <c r="N333" s="8">
        <f>MATCH(J333,Limits!A:A,0)</f>
        <v>54</v>
      </c>
      <c r="O333" s="8" t="str">
        <f>IF(M333&lt;=INDEX(Limits!C:C,VMs!N333),"OK","NOK")</f>
        <v>OK</v>
      </c>
      <c r="P333" s="8" t="str">
        <f>IF(M333&gt;=INDEX(Limits!B:B,VMs!N333),"OK","NOK")</f>
        <v>OK</v>
      </c>
    </row>
    <row r="334" spans="1:16" hidden="1" x14ac:dyDescent="0.25">
      <c r="A334" t="s">
        <v>222</v>
      </c>
      <c r="B334" t="s">
        <v>204</v>
      </c>
      <c r="C334" t="s">
        <v>832</v>
      </c>
      <c r="D334" t="s">
        <v>96</v>
      </c>
      <c r="E334" t="s">
        <v>1</v>
      </c>
      <c r="F334">
        <f>INDEX(Flavor_Types!A:A,MATCH(I334,Flavor_Types!B:B,0))</f>
        <v>21</v>
      </c>
      <c r="G334"/>
      <c r="H334"/>
      <c r="I334">
        <v>16</v>
      </c>
      <c r="J334" s="9" t="str">
        <f>INDEX(VNFs!B:B,MATCH(C334,VNFs!A:A,0))</f>
        <v>CSCF_VM</v>
      </c>
      <c r="K334" s="9" t="str">
        <f>INDEX(VNFs!C:C,MATCH(C334,VNFs!A:A,0))</f>
        <v>CSCF01</v>
      </c>
      <c r="L334" s="9" t="str">
        <f t="shared" si="11"/>
        <v>ESB</v>
      </c>
      <c r="M334" s="8">
        <f t="shared" si="10"/>
        <v>13</v>
      </c>
      <c r="N334" s="8">
        <f>MATCH(J334,Limits!A:A,0)</f>
        <v>54</v>
      </c>
      <c r="O334" s="8" t="str">
        <f>IF(M334&lt;=INDEX(Limits!C:C,VMs!N334),"OK","NOK")</f>
        <v>OK</v>
      </c>
      <c r="P334" s="8" t="str">
        <f>IF(M334&gt;=INDEX(Limits!B:B,VMs!N334),"OK","NOK")</f>
        <v>OK</v>
      </c>
    </row>
    <row r="335" spans="1:16" hidden="1" x14ac:dyDescent="0.25">
      <c r="A335" t="s">
        <v>222</v>
      </c>
      <c r="B335" t="s">
        <v>204</v>
      </c>
      <c r="C335" t="s">
        <v>833</v>
      </c>
      <c r="D335" t="s">
        <v>40</v>
      </c>
      <c r="E335" t="s">
        <v>1</v>
      </c>
      <c r="F335">
        <f>INDEX(Flavor_Types!A:A,MATCH(I335,Flavor_Types!B:B,0))</f>
        <v>21</v>
      </c>
      <c r="G335"/>
      <c r="H335"/>
      <c r="I335">
        <v>16</v>
      </c>
      <c r="J335" s="9" t="str">
        <f>INDEX(VNFs!B:B,MATCH(C335,VNFs!A:A,0))</f>
        <v>CSCF_VM</v>
      </c>
      <c r="K335" s="9" t="str">
        <f>INDEX(VNFs!C:C,MATCH(C335,VNFs!A:A,0))</f>
        <v>CSCF01</v>
      </c>
      <c r="L335" s="9" t="str">
        <f t="shared" si="11"/>
        <v>ESB</v>
      </c>
      <c r="M335" s="8">
        <f t="shared" si="10"/>
        <v>13</v>
      </c>
      <c r="N335" s="8">
        <f>MATCH(J335,Limits!A:A,0)</f>
        <v>54</v>
      </c>
      <c r="O335" s="8" t="str">
        <f>IF(M335&lt;=INDEX(Limits!C:C,VMs!N335),"OK","NOK")</f>
        <v>OK</v>
      </c>
      <c r="P335" s="8" t="str">
        <f>IF(M335&gt;=INDEX(Limits!B:B,VMs!N335),"OK","NOK")</f>
        <v>OK</v>
      </c>
    </row>
    <row r="336" spans="1:16" hidden="1" x14ac:dyDescent="0.25">
      <c r="A336" t="s">
        <v>222</v>
      </c>
      <c r="B336" t="s">
        <v>204</v>
      </c>
      <c r="C336" t="s">
        <v>834</v>
      </c>
      <c r="D336" t="s">
        <v>48</v>
      </c>
      <c r="E336" t="s">
        <v>1</v>
      </c>
      <c r="F336">
        <f>INDEX(Flavor_Types!A:A,MATCH(I336,Flavor_Types!B:B,0))</f>
        <v>21</v>
      </c>
      <c r="G336"/>
      <c r="H336"/>
      <c r="I336">
        <v>16</v>
      </c>
      <c r="J336" s="9" t="str">
        <f>INDEX(VNFs!B:B,MATCH(C336,VNFs!A:A,0))</f>
        <v>CSCF_VM</v>
      </c>
      <c r="K336" s="9" t="str">
        <f>INDEX(VNFs!C:C,MATCH(C336,VNFs!A:A,0))</f>
        <v>CSCF01</v>
      </c>
      <c r="L336" s="9" t="str">
        <f t="shared" si="11"/>
        <v>ESB</v>
      </c>
      <c r="M336" s="8">
        <f t="shared" si="10"/>
        <v>13</v>
      </c>
      <c r="N336" s="8">
        <f>MATCH(J336,Limits!A:A,0)</f>
        <v>54</v>
      </c>
      <c r="O336" s="8" t="str">
        <f>IF(M336&lt;=INDEX(Limits!C:C,VMs!N336),"OK","NOK")</f>
        <v>OK</v>
      </c>
      <c r="P336" s="8" t="str">
        <f>IF(M336&gt;=INDEX(Limits!B:B,VMs!N336),"OK","NOK")</f>
        <v>OK</v>
      </c>
    </row>
    <row r="337" spans="1:16" hidden="1" x14ac:dyDescent="0.25">
      <c r="A337" t="s">
        <v>222</v>
      </c>
      <c r="B337" t="s">
        <v>204</v>
      </c>
      <c r="C337" t="s">
        <v>835</v>
      </c>
      <c r="D337" t="s">
        <v>25</v>
      </c>
      <c r="E337" t="s">
        <v>1</v>
      </c>
      <c r="F337">
        <f>INDEX(Flavor_Types!A:A,MATCH(I337,Flavor_Types!B:B,0))</f>
        <v>21</v>
      </c>
      <c r="G337"/>
      <c r="H337"/>
      <c r="I337">
        <v>16</v>
      </c>
      <c r="J337" s="9" t="str">
        <f>INDEX(VNFs!B:B,MATCH(C337,VNFs!A:A,0))</f>
        <v>CSCF_VM</v>
      </c>
      <c r="K337" s="9" t="str">
        <f>INDEX(VNFs!C:C,MATCH(C337,VNFs!A:A,0))</f>
        <v>CSCF01</v>
      </c>
      <c r="L337" s="9" t="str">
        <f t="shared" si="11"/>
        <v>ESB</v>
      </c>
      <c r="M337" s="8">
        <f t="shared" si="10"/>
        <v>13</v>
      </c>
      <c r="N337" s="8">
        <f>MATCH(J337,Limits!A:A,0)</f>
        <v>54</v>
      </c>
      <c r="O337" s="8" t="str">
        <f>IF(M337&lt;=INDEX(Limits!C:C,VMs!N337),"OK","NOK")</f>
        <v>OK</v>
      </c>
      <c r="P337" s="8" t="str">
        <f>IF(M337&gt;=INDEX(Limits!B:B,VMs!N337),"OK","NOK")</f>
        <v>OK</v>
      </c>
    </row>
    <row r="338" spans="1:16" hidden="1" x14ac:dyDescent="0.25">
      <c r="A338" t="s">
        <v>222</v>
      </c>
      <c r="B338" t="s">
        <v>204</v>
      </c>
      <c r="C338" t="s">
        <v>836</v>
      </c>
      <c r="D338" t="s">
        <v>44</v>
      </c>
      <c r="E338" t="s">
        <v>1</v>
      </c>
      <c r="F338">
        <f>INDEX(Flavor_Types!A:A,MATCH(I338,Flavor_Types!B:B,0))</f>
        <v>21</v>
      </c>
      <c r="G338"/>
      <c r="H338"/>
      <c r="I338">
        <v>16</v>
      </c>
      <c r="J338" s="9" t="str">
        <f>INDEX(VNFs!B:B,MATCH(C338,VNFs!A:A,0))</f>
        <v>CSCF_VM</v>
      </c>
      <c r="K338" s="9" t="str">
        <f>INDEX(VNFs!C:C,MATCH(C338,VNFs!A:A,0))</f>
        <v>CSCF01</v>
      </c>
      <c r="L338" s="9" t="str">
        <f t="shared" si="11"/>
        <v>ESB</v>
      </c>
      <c r="M338" s="8">
        <f t="shared" si="10"/>
        <v>13</v>
      </c>
      <c r="N338" s="8">
        <f>MATCH(J338,Limits!A:A,0)</f>
        <v>54</v>
      </c>
      <c r="O338" s="8" t="str">
        <f>IF(M338&lt;=INDEX(Limits!C:C,VMs!N338),"OK","NOK")</f>
        <v>OK</v>
      </c>
      <c r="P338" s="8" t="str">
        <f>IF(M338&gt;=INDEX(Limits!B:B,VMs!N338),"OK","NOK")</f>
        <v>OK</v>
      </c>
    </row>
    <row r="339" spans="1:16" hidden="1" x14ac:dyDescent="0.25">
      <c r="A339" t="s">
        <v>222</v>
      </c>
      <c r="B339" t="s">
        <v>204</v>
      </c>
      <c r="C339" t="s">
        <v>837</v>
      </c>
      <c r="D339" t="s">
        <v>36</v>
      </c>
      <c r="E339" t="s">
        <v>1</v>
      </c>
      <c r="F339">
        <f>INDEX(Flavor_Types!A:A,MATCH(I339,Flavor_Types!B:B,0))</f>
        <v>21</v>
      </c>
      <c r="G339"/>
      <c r="H339"/>
      <c r="I339">
        <v>16</v>
      </c>
      <c r="J339" s="9" t="str">
        <f>INDEX(VNFs!B:B,MATCH(C339,VNFs!A:A,0))</f>
        <v>CSCF_VM</v>
      </c>
      <c r="K339" s="9" t="str">
        <f>INDEX(VNFs!C:C,MATCH(C339,VNFs!A:A,0))</f>
        <v>CSCF01</v>
      </c>
      <c r="L339" s="9" t="str">
        <f t="shared" si="11"/>
        <v>ESB</v>
      </c>
      <c r="M339" s="8">
        <f t="shared" si="10"/>
        <v>13</v>
      </c>
      <c r="N339" s="8">
        <f>MATCH(J339,Limits!A:A,0)</f>
        <v>54</v>
      </c>
      <c r="O339" s="8" t="str">
        <f>IF(M339&lt;=INDEX(Limits!C:C,VMs!N339),"OK","NOK")</f>
        <v>OK</v>
      </c>
      <c r="P339" s="8" t="str">
        <f>IF(M339&gt;=INDEX(Limits!B:B,VMs!N339),"OK","NOK")</f>
        <v>OK</v>
      </c>
    </row>
    <row r="340" spans="1:16" hidden="1" x14ac:dyDescent="0.25">
      <c r="A340" t="s">
        <v>222</v>
      </c>
      <c r="B340" t="s">
        <v>204</v>
      </c>
      <c r="C340" t="s">
        <v>838</v>
      </c>
      <c r="D340" t="s">
        <v>18</v>
      </c>
      <c r="E340" t="s">
        <v>1</v>
      </c>
      <c r="F340">
        <f>INDEX(Flavor_Types!A:A,MATCH(I340,Flavor_Types!B:B,0))</f>
        <v>21</v>
      </c>
      <c r="G340"/>
      <c r="H340"/>
      <c r="I340">
        <v>16</v>
      </c>
      <c r="J340" s="9" t="str">
        <f>INDEX(VNFs!B:B,MATCH(C340,VNFs!A:A,0))</f>
        <v>CSCF_VM</v>
      </c>
      <c r="K340" s="9" t="str">
        <f>INDEX(VNFs!C:C,MATCH(C340,VNFs!A:A,0))</f>
        <v>CSCF01</v>
      </c>
      <c r="L340" s="9" t="str">
        <f t="shared" si="11"/>
        <v>ESB</v>
      </c>
      <c r="M340" s="8">
        <f t="shared" si="10"/>
        <v>13</v>
      </c>
      <c r="N340" s="8">
        <f>MATCH(J340,Limits!A:A,0)</f>
        <v>54</v>
      </c>
      <c r="O340" s="8" t="str">
        <f>IF(M340&lt;=INDEX(Limits!C:C,VMs!N340),"OK","NOK")</f>
        <v>OK</v>
      </c>
      <c r="P340" s="8" t="str">
        <f>IF(M340&gt;=INDEX(Limits!B:B,VMs!N340),"OK","NOK")</f>
        <v>OK</v>
      </c>
    </row>
    <row r="341" spans="1:16" hidden="1" x14ac:dyDescent="0.25">
      <c r="A341" t="s">
        <v>222</v>
      </c>
      <c r="B341" t="s">
        <v>204</v>
      </c>
      <c r="C341" t="s">
        <v>509</v>
      </c>
      <c r="D341" t="s">
        <v>14</v>
      </c>
      <c r="E341" t="s">
        <v>3</v>
      </c>
      <c r="F341">
        <f>INDEX(Flavor_Types!A:A,MATCH(I341,Flavor_Types!B:B,0))</f>
        <v>21</v>
      </c>
      <c r="G341"/>
      <c r="H341"/>
      <c r="I341">
        <v>16</v>
      </c>
      <c r="J341" s="9" t="str">
        <f>INDEX(VNFs!B:B,MATCH(C341,VNFs!A:A,0))</f>
        <v>CUDB_PL</v>
      </c>
      <c r="K341" s="9" t="str">
        <f>INDEX(VNFs!C:C,MATCH(C341,VNFs!A:A,0))</f>
        <v>CUDB01</v>
      </c>
      <c r="L341" s="9" t="str">
        <f t="shared" si="11"/>
        <v>ESB</v>
      </c>
      <c r="M341" s="8">
        <f t="shared" si="10"/>
        <v>16</v>
      </c>
      <c r="N341" s="8">
        <f>MATCH(J341,Limits!A:A,0)</f>
        <v>6</v>
      </c>
      <c r="O341" s="8" t="str">
        <f>IF(M341&lt;=INDEX(Limits!C:C,VMs!N341),"OK","NOK")</f>
        <v>OK</v>
      </c>
      <c r="P341" s="8" t="str">
        <f>IF(M341&gt;=INDEX(Limits!B:B,VMs!N341),"OK","NOK")</f>
        <v>OK</v>
      </c>
    </row>
    <row r="342" spans="1:16" hidden="1" x14ac:dyDescent="0.25">
      <c r="A342" t="s">
        <v>222</v>
      </c>
      <c r="B342" t="s">
        <v>204</v>
      </c>
      <c r="C342" t="s">
        <v>510</v>
      </c>
      <c r="D342" t="s">
        <v>54</v>
      </c>
      <c r="E342" t="s">
        <v>5</v>
      </c>
      <c r="F342">
        <f>INDEX(Flavor_Types!A:A,MATCH(I342,Flavor_Types!B:B,0))</f>
        <v>21</v>
      </c>
      <c r="G342"/>
      <c r="H342"/>
      <c r="I342">
        <v>16</v>
      </c>
      <c r="J342" s="9" t="str">
        <f>INDEX(VNFs!B:B,MATCH(C342,VNFs!A:A,0))</f>
        <v>CUDB_PL</v>
      </c>
      <c r="K342" s="9" t="str">
        <f>INDEX(VNFs!C:C,MATCH(C342,VNFs!A:A,0))</f>
        <v>CUDB01</v>
      </c>
      <c r="L342" s="9" t="str">
        <f t="shared" si="11"/>
        <v>ESB</v>
      </c>
      <c r="M342" s="8">
        <f t="shared" si="10"/>
        <v>16</v>
      </c>
      <c r="N342" s="8">
        <f>MATCH(J342,Limits!A:A,0)</f>
        <v>6</v>
      </c>
      <c r="O342" s="8" t="str">
        <f>IF(M342&lt;=INDEX(Limits!C:C,VMs!N342),"OK","NOK")</f>
        <v>OK</v>
      </c>
      <c r="P342" s="8" t="str">
        <f>IF(M342&gt;=INDEX(Limits!B:B,VMs!N342),"OK","NOK")</f>
        <v>OK</v>
      </c>
    </row>
    <row r="343" spans="1:16" hidden="1" x14ac:dyDescent="0.25">
      <c r="A343" t="s">
        <v>222</v>
      </c>
      <c r="B343" t="s">
        <v>204</v>
      </c>
      <c r="C343" t="s">
        <v>511</v>
      </c>
      <c r="D343" t="s">
        <v>35</v>
      </c>
      <c r="E343" t="s">
        <v>4</v>
      </c>
      <c r="F343">
        <f>INDEX(Flavor_Types!A:A,MATCH(I343,Flavor_Types!B:B,0))</f>
        <v>21</v>
      </c>
      <c r="G343"/>
      <c r="H343"/>
      <c r="I343">
        <v>16</v>
      </c>
      <c r="J343" s="9" t="str">
        <f>INDEX(VNFs!B:B,MATCH(C343,VNFs!A:A,0))</f>
        <v>CUDB_SC</v>
      </c>
      <c r="K343" s="9" t="str">
        <f>INDEX(VNFs!C:C,MATCH(C343,VNFs!A:A,0))</f>
        <v>CUDB01</v>
      </c>
      <c r="L343" s="9" t="str">
        <f t="shared" si="11"/>
        <v>ESB</v>
      </c>
      <c r="M343" s="8">
        <f t="shared" si="10"/>
        <v>1</v>
      </c>
      <c r="N343" s="8">
        <f>MATCH(J343,Limits!A:A,0)</f>
        <v>7</v>
      </c>
      <c r="O343" s="8" t="str">
        <f>IF(M343&lt;=INDEX(Limits!C:C,VMs!N343),"OK","NOK")</f>
        <v>OK</v>
      </c>
      <c r="P343" s="8" t="str">
        <f>IF(M343&gt;=INDEX(Limits!B:B,VMs!N343),"OK","NOK")</f>
        <v>NOK</v>
      </c>
    </row>
    <row r="344" spans="1:16" hidden="1" x14ac:dyDescent="0.25">
      <c r="A344" t="s">
        <v>222</v>
      </c>
      <c r="B344" t="s">
        <v>204</v>
      </c>
      <c r="C344" t="s">
        <v>512</v>
      </c>
      <c r="D344" t="s">
        <v>79</v>
      </c>
      <c r="E344" t="s">
        <v>1</v>
      </c>
      <c r="F344">
        <f>INDEX(Flavor_Types!A:A,MATCH(I344,Flavor_Types!B:B,0))</f>
        <v>21</v>
      </c>
      <c r="G344"/>
      <c r="H344"/>
      <c r="I344">
        <v>16</v>
      </c>
      <c r="J344" s="9" t="str">
        <f>INDEX(VNFs!B:B,MATCH(C344,VNFs!A:A,0))</f>
        <v>CUDB_SC</v>
      </c>
      <c r="K344" s="9" t="str">
        <f>INDEX(VNFs!C:C,MATCH(C344,VNFs!A:A,0))</f>
        <v>CUDB01</v>
      </c>
      <c r="L344" s="9" t="str">
        <f t="shared" si="11"/>
        <v>ESB</v>
      </c>
      <c r="M344" s="8">
        <f t="shared" si="10"/>
        <v>1</v>
      </c>
      <c r="N344" s="8">
        <f>MATCH(J344,Limits!A:A,0)</f>
        <v>7</v>
      </c>
      <c r="O344" s="8" t="str">
        <f>IF(M344&lt;=INDEX(Limits!C:C,VMs!N344),"OK","NOK")</f>
        <v>OK</v>
      </c>
      <c r="P344" s="8" t="str">
        <f>IF(M344&gt;=INDEX(Limits!B:B,VMs!N344),"OK","NOK")</f>
        <v>NOK</v>
      </c>
    </row>
    <row r="345" spans="1:16" hidden="1" x14ac:dyDescent="0.25">
      <c r="A345" t="s">
        <v>222</v>
      </c>
      <c r="B345" t="s">
        <v>204</v>
      </c>
      <c r="C345" t="s">
        <v>513</v>
      </c>
      <c r="D345" t="s">
        <v>19</v>
      </c>
      <c r="E345" t="s">
        <v>3</v>
      </c>
      <c r="F345">
        <f>INDEX(Flavor_Types!A:A,MATCH(I345,Flavor_Types!B:B,0))</f>
        <v>21</v>
      </c>
      <c r="G345"/>
      <c r="H345"/>
      <c r="I345">
        <v>16</v>
      </c>
      <c r="J345" s="9" t="str">
        <f>INDEX(VNFs!B:B,MATCH(C345,VNFs!A:A,0))</f>
        <v>CUDB_PL</v>
      </c>
      <c r="K345" s="9" t="str">
        <f>INDEX(VNFs!C:C,MATCH(C345,VNFs!A:A,0))</f>
        <v>CUDB01</v>
      </c>
      <c r="L345" s="9" t="str">
        <f t="shared" si="11"/>
        <v>ESB</v>
      </c>
      <c r="M345" s="8">
        <f t="shared" si="10"/>
        <v>16</v>
      </c>
      <c r="N345" s="8">
        <f>MATCH(J345,Limits!A:A,0)</f>
        <v>6</v>
      </c>
      <c r="O345" s="8" t="str">
        <f>IF(M345&lt;=INDEX(Limits!C:C,VMs!N345),"OK","NOK")</f>
        <v>OK</v>
      </c>
      <c r="P345" s="8" t="str">
        <f>IF(M345&gt;=INDEX(Limits!B:B,VMs!N345),"OK","NOK")</f>
        <v>OK</v>
      </c>
    </row>
    <row r="346" spans="1:16" hidden="1" x14ac:dyDescent="0.25">
      <c r="A346" t="s">
        <v>222</v>
      </c>
      <c r="B346" t="s">
        <v>204</v>
      </c>
      <c r="C346" t="s">
        <v>514</v>
      </c>
      <c r="D346" t="s">
        <v>68</v>
      </c>
      <c r="E346" t="s">
        <v>3</v>
      </c>
      <c r="F346">
        <f>INDEX(Flavor_Types!A:A,MATCH(I346,Flavor_Types!B:B,0))</f>
        <v>21</v>
      </c>
      <c r="G346"/>
      <c r="H346"/>
      <c r="I346">
        <v>16</v>
      </c>
      <c r="J346" s="9" t="str">
        <f>INDEX(VNFs!B:B,MATCH(C346,VNFs!A:A,0))</f>
        <v>CUDB_PL</v>
      </c>
      <c r="K346" s="9" t="str">
        <f>INDEX(VNFs!C:C,MATCH(C346,VNFs!A:A,0))</f>
        <v>CUDB01</v>
      </c>
      <c r="L346" s="9" t="str">
        <f t="shared" si="11"/>
        <v>ESB</v>
      </c>
      <c r="M346" s="8">
        <f t="shared" si="10"/>
        <v>16</v>
      </c>
      <c r="N346" s="8">
        <f>MATCH(J346,Limits!A:A,0)</f>
        <v>6</v>
      </c>
      <c r="O346" s="8" t="str">
        <f>IF(M346&lt;=INDEX(Limits!C:C,VMs!N346),"OK","NOK")</f>
        <v>OK</v>
      </c>
      <c r="P346" s="8" t="str">
        <f>IF(M346&gt;=INDEX(Limits!B:B,VMs!N346),"OK","NOK")</f>
        <v>OK</v>
      </c>
    </row>
    <row r="347" spans="1:16" hidden="1" x14ac:dyDescent="0.25">
      <c r="A347" t="s">
        <v>222</v>
      </c>
      <c r="B347" t="s">
        <v>204</v>
      </c>
      <c r="C347" t="s">
        <v>515</v>
      </c>
      <c r="D347" t="s">
        <v>76</v>
      </c>
      <c r="E347" t="s">
        <v>3</v>
      </c>
      <c r="F347">
        <f>INDEX(Flavor_Types!A:A,MATCH(I347,Flavor_Types!B:B,0))</f>
        <v>21</v>
      </c>
      <c r="G347"/>
      <c r="H347"/>
      <c r="I347">
        <v>16</v>
      </c>
      <c r="J347" s="9" t="str">
        <f>INDEX(VNFs!B:B,MATCH(C347,VNFs!A:A,0))</f>
        <v>CUDB_PL</v>
      </c>
      <c r="K347" s="9" t="str">
        <f>INDEX(VNFs!C:C,MATCH(C347,VNFs!A:A,0))</f>
        <v>CUDB01</v>
      </c>
      <c r="L347" s="9" t="str">
        <f t="shared" si="11"/>
        <v>ESB</v>
      </c>
      <c r="M347" s="8">
        <f t="shared" si="10"/>
        <v>16</v>
      </c>
      <c r="N347" s="8">
        <f>MATCH(J347,Limits!A:A,0)</f>
        <v>6</v>
      </c>
      <c r="O347" s="8" t="str">
        <f>IF(M347&lt;=INDEX(Limits!C:C,VMs!N347),"OK","NOK")</f>
        <v>OK</v>
      </c>
      <c r="P347" s="8" t="str">
        <f>IF(M347&gt;=INDEX(Limits!B:B,VMs!N347),"OK","NOK")</f>
        <v>OK</v>
      </c>
    </row>
    <row r="348" spans="1:16" hidden="1" x14ac:dyDescent="0.25">
      <c r="A348" t="s">
        <v>222</v>
      </c>
      <c r="B348" t="s">
        <v>204</v>
      </c>
      <c r="C348" t="s">
        <v>516</v>
      </c>
      <c r="D348" t="s">
        <v>27</v>
      </c>
      <c r="E348" t="s">
        <v>3</v>
      </c>
      <c r="F348">
        <f>INDEX(Flavor_Types!A:A,MATCH(I348,Flavor_Types!B:B,0))</f>
        <v>21</v>
      </c>
      <c r="G348"/>
      <c r="H348"/>
      <c r="I348">
        <v>16</v>
      </c>
      <c r="J348" s="9" t="str">
        <f>INDEX(VNFs!B:B,MATCH(C348,VNFs!A:A,0))</f>
        <v>CUDB_PL</v>
      </c>
      <c r="K348" s="9" t="str">
        <f>INDEX(VNFs!C:C,MATCH(C348,VNFs!A:A,0))</f>
        <v>CUDB01</v>
      </c>
      <c r="L348" s="9" t="str">
        <f t="shared" si="11"/>
        <v>ESB</v>
      </c>
      <c r="M348" s="8">
        <f t="shared" si="10"/>
        <v>16</v>
      </c>
      <c r="N348" s="8">
        <f>MATCH(J348,Limits!A:A,0)</f>
        <v>6</v>
      </c>
      <c r="O348" s="8" t="str">
        <f>IF(M348&lt;=INDEX(Limits!C:C,VMs!N348),"OK","NOK")</f>
        <v>OK</v>
      </c>
      <c r="P348" s="8" t="str">
        <f>IF(M348&gt;=INDEX(Limits!B:B,VMs!N348),"OK","NOK")</f>
        <v>OK</v>
      </c>
    </row>
    <row r="349" spans="1:16" hidden="1" x14ac:dyDescent="0.25">
      <c r="A349" t="s">
        <v>222</v>
      </c>
      <c r="B349" t="s">
        <v>204</v>
      </c>
      <c r="C349" t="s">
        <v>517</v>
      </c>
      <c r="D349" t="s">
        <v>80</v>
      </c>
      <c r="E349" t="s">
        <v>3</v>
      </c>
      <c r="F349">
        <f>INDEX(Flavor_Types!A:A,MATCH(I349,Flavor_Types!B:B,0))</f>
        <v>21</v>
      </c>
      <c r="G349"/>
      <c r="H349"/>
      <c r="I349">
        <v>16</v>
      </c>
      <c r="J349" s="9" t="str">
        <f>INDEX(VNFs!B:B,MATCH(C349,VNFs!A:A,0))</f>
        <v>CUDB_PL</v>
      </c>
      <c r="K349" s="9" t="str">
        <f>INDEX(VNFs!C:C,MATCH(C349,VNFs!A:A,0))</f>
        <v>CUDB01</v>
      </c>
      <c r="L349" s="9" t="str">
        <f t="shared" si="11"/>
        <v>ESB</v>
      </c>
      <c r="M349" s="8">
        <f t="shared" si="10"/>
        <v>16</v>
      </c>
      <c r="N349" s="8">
        <f>MATCH(J349,Limits!A:A,0)</f>
        <v>6</v>
      </c>
      <c r="O349" s="8" t="str">
        <f>IF(M349&lt;=INDEX(Limits!C:C,VMs!N349),"OK","NOK")</f>
        <v>OK</v>
      </c>
      <c r="P349" s="8" t="str">
        <f>IF(M349&gt;=INDEX(Limits!B:B,VMs!N349),"OK","NOK")</f>
        <v>OK</v>
      </c>
    </row>
    <row r="350" spans="1:16" hidden="1" x14ac:dyDescent="0.25">
      <c r="A350" t="s">
        <v>222</v>
      </c>
      <c r="B350" t="s">
        <v>204</v>
      </c>
      <c r="C350" t="s">
        <v>518</v>
      </c>
      <c r="D350" t="s">
        <v>14</v>
      </c>
      <c r="E350" t="s">
        <v>3</v>
      </c>
      <c r="F350">
        <f>INDEX(Flavor_Types!A:A,MATCH(I350,Flavor_Types!B:B,0))</f>
        <v>21</v>
      </c>
      <c r="G350"/>
      <c r="H350"/>
      <c r="I350">
        <v>16</v>
      </c>
      <c r="J350" s="9" t="str">
        <f>INDEX(VNFs!B:B,MATCH(C350,VNFs!A:A,0))</f>
        <v>CUDB_PL</v>
      </c>
      <c r="K350" s="9" t="str">
        <f>INDEX(VNFs!C:C,MATCH(C350,VNFs!A:A,0))</f>
        <v>CUDB01</v>
      </c>
      <c r="L350" s="9" t="str">
        <f t="shared" si="11"/>
        <v>ESB</v>
      </c>
      <c r="M350" s="8">
        <f t="shared" si="10"/>
        <v>16</v>
      </c>
      <c r="N350" s="8">
        <f>MATCH(J350,Limits!A:A,0)</f>
        <v>6</v>
      </c>
      <c r="O350" s="8" t="str">
        <f>IF(M350&lt;=INDEX(Limits!C:C,VMs!N350),"OK","NOK")</f>
        <v>OK</v>
      </c>
      <c r="P350" s="8" t="str">
        <f>IF(M350&gt;=INDEX(Limits!B:B,VMs!N350),"OK","NOK")</f>
        <v>OK</v>
      </c>
    </row>
    <row r="351" spans="1:16" hidden="1" x14ac:dyDescent="0.25">
      <c r="A351" t="s">
        <v>222</v>
      </c>
      <c r="B351" t="s">
        <v>204</v>
      </c>
      <c r="C351" t="s">
        <v>519</v>
      </c>
      <c r="D351" t="s">
        <v>68</v>
      </c>
      <c r="E351" t="s">
        <v>3</v>
      </c>
      <c r="F351">
        <f>INDEX(Flavor_Types!A:A,MATCH(I351,Flavor_Types!B:B,0))</f>
        <v>21</v>
      </c>
      <c r="G351"/>
      <c r="H351"/>
      <c r="I351">
        <v>16</v>
      </c>
      <c r="J351" s="9" t="str">
        <f>INDEX(VNFs!B:B,MATCH(C351,VNFs!A:A,0))</f>
        <v>CUDB_PL</v>
      </c>
      <c r="K351" s="9" t="str">
        <f>INDEX(VNFs!C:C,MATCH(C351,VNFs!A:A,0))</f>
        <v>CUDB01</v>
      </c>
      <c r="L351" s="9" t="str">
        <f t="shared" si="11"/>
        <v>ESB</v>
      </c>
      <c r="M351" s="8">
        <f t="shared" si="10"/>
        <v>16</v>
      </c>
      <c r="N351" s="8">
        <f>MATCH(J351,Limits!A:A,0)</f>
        <v>6</v>
      </c>
      <c r="O351" s="8" t="str">
        <f>IF(M351&lt;=INDEX(Limits!C:C,VMs!N351),"OK","NOK")</f>
        <v>OK</v>
      </c>
      <c r="P351" s="8" t="str">
        <f>IF(M351&gt;=INDEX(Limits!B:B,VMs!N351),"OK","NOK")</f>
        <v>OK</v>
      </c>
    </row>
    <row r="352" spans="1:16" hidden="1" x14ac:dyDescent="0.25">
      <c r="A352" t="s">
        <v>222</v>
      </c>
      <c r="B352" t="s">
        <v>204</v>
      </c>
      <c r="C352" t="s">
        <v>520</v>
      </c>
      <c r="D352" t="s">
        <v>80</v>
      </c>
      <c r="E352" t="s">
        <v>3</v>
      </c>
      <c r="F352">
        <f>INDEX(Flavor_Types!A:A,MATCH(I352,Flavor_Types!B:B,0))</f>
        <v>21</v>
      </c>
      <c r="G352"/>
      <c r="H352"/>
      <c r="I352">
        <v>16</v>
      </c>
      <c r="J352" s="9" t="str">
        <f>INDEX(VNFs!B:B,MATCH(C352,VNFs!A:A,0))</f>
        <v>CUDB_PL</v>
      </c>
      <c r="K352" s="9" t="str">
        <f>INDEX(VNFs!C:C,MATCH(C352,VNFs!A:A,0))</f>
        <v>CUDB01</v>
      </c>
      <c r="L352" s="9" t="str">
        <f t="shared" si="11"/>
        <v>ESB</v>
      </c>
      <c r="M352" s="8">
        <f t="shared" si="10"/>
        <v>16</v>
      </c>
      <c r="N352" s="8">
        <f>MATCH(J352,Limits!A:A,0)</f>
        <v>6</v>
      </c>
      <c r="O352" s="8" t="str">
        <f>IF(M352&lt;=INDEX(Limits!C:C,VMs!N352),"OK","NOK")</f>
        <v>OK</v>
      </c>
      <c r="P352" s="8" t="str">
        <f>IF(M352&gt;=INDEX(Limits!B:B,VMs!N352),"OK","NOK")</f>
        <v>OK</v>
      </c>
    </row>
    <row r="353" spans="1:16" hidden="1" x14ac:dyDescent="0.25">
      <c r="A353" t="s">
        <v>222</v>
      </c>
      <c r="B353" t="s">
        <v>204</v>
      </c>
      <c r="C353" t="s">
        <v>521</v>
      </c>
      <c r="D353" t="s">
        <v>76</v>
      </c>
      <c r="E353" t="s">
        <v>3</v>
      </c>
      <c r="F353">
        <f>INDEX(Flavor_Types!A:A,MATCH(I353,Flavor_Types!B:B,0))</f>
        <v>21</v>
      </c>
      <c r="G353"/>
      <c r="H353"/>
      <c r="I353">
        <v>16</v>
      </c>
      <c r="J353" s="9" t="str">
        <f>INDEX(VNFs!B:B,MATCH(C353,VNFs!A:A,0))</f>
        <v>CUDB_PL</v>
      </c>
      <c r="K353" s="9" t="str">
        <f>INDEX(VNFs!C:C,MATCH(C353,VNFs!A:A,0))</f>
        <v>CUDB01</v>
      </c>
      <c r="L353" s="9" t="str">
        <f t="shared" si="11"/>
        <v>ESB</v>
      </c>
      <c r="M353" s="8">
        <f t="shared" si="10"/>
        <v>16</v>
      </c>
      <c r="N353" s="8">
        <f>MATCH(J353,Limits!A:A,0)</f>
        <v>6</v>
      </c>
      <c r="O353" s="8" t="str">
        <f>IF(M353&lt;=INDEX(Limits!C:C,VMs!N353),"OK","NOK")</f>
        <v>OK</v>
      </c>
      <c r="P353" s="8" t="str">
        <f>IF(M353&gt;=INDEX(Limits!B:B,VMs!N353),"OK","NOK")</f>
        <v>OK</v>
      </c>
    </row>
    <row r="354" spans="1:16" hidden="1" x14ac:dyDescent="0.25">
      <c r="A354" t="s">
        <v>222</v>
      </c>
      <c r="B354" t="s">
        <v>204</v>
      </c>
      <c r="C354" t="s">
        <v>522</v>
      </c>
      <c r="D354" t="s">
        <v>27</v>
      </c>
      <c r="E354" t="s">
        <v>3</v>
      </c>
      <c r="F354">
        <f>INDEX(Flavor_Types!A:A,MATCH(I354,Flavor_Types!B:B,0))</f>
        <v>21</v>
      </c>
      <c r="G354"/>
      <c r="H354"/>
      <c r="I354">
        <v>16</v>
      </c>
      <c r="J354" s="9" t="str">
        <f>INDEX(VNFs!B:B,MATCH(C354,VNFs!A:A,0))</f>
        <v>CUDB_PL</v>
      </c>
      <c r="K354" s="9" t="str">
        <f>INDEX(VNFs!C:C,MATCH(C354,VNFs!A:A,0))</f>
        <v>CUDB01</v>
      </c>
      <c r="L354" s="9" t="str">
        <f t="shared" si="11"/>
        <v>ESB</v>
      </c>
      <c r="M354" s="8">
        <f t="shared" si="10"/>
        <v>16</v>
      </c>
      <c r="N354" s="8">
        <f>MATCH(J354,Limits!A:A,0)</f>
        <v>6</v>
      </c>
      <c r="O354" s="8" t="str">
        <f>IF(M354&lt;=INDEX(Limits!C:C,VMs!N354),"OK","NOK")</f>
        <v>OK</v>
      </c>
      <c r="P354" s="8" t="str">
        <f>IF(M354&gt;=INDEX(Limits!B:B,VMs!N354),"OK","NOK")</f>
        <v>OK</v>
      </c>
    </row>
    <row r="355" spans="1:16" hidden="1" x14ac:dyDescent="0.25">
      <c r="A355" t="s">
        <v>222</v>
      </c>
      <c r="B355" t="s">
        <v>204</v>
      </c>
      <c r="C355" t="s">
        <v>523</v>
      </c>
      <c r="D355" t="s">
        <v>27</v>
      </c>
      <c r="E355" t="s">
        <v>3</v>
      </c>
      <c r="F355">
        <f>INDEX(Flavor_Types!A:A,MATCH(I355,Flavor_Types!B:B,0))</f>
        <v>21</v>
      </c>
      <c r="G355"/>
      <c r="H355"/>
      <c r="I355">
        <v>16</v>
      </c>
      <c r="J355" s="9" t="str">
        <f>INDEX(VNFs!B:B,MATCH(C355,VNFs!A:A,0))</f>
        <v>CUDB_PL</v>
      </c>
      <c r="K355" s="9" t="str">
        <f>INDEX(VNFs!C:C,MATCH(C355,VNFs!A:A,0))</f>
        <v>CUDB01</v>
      </c>
      <c r="L355" s="9" t="str">
        <f t="shared" si="11"/>
        <v>ESB</v>
      </c>
      <c r="M355" s="8">
        <f t="shared" si="10"/>
        <v>16</v>
      </c>
      <c r="N355" s="8">
        <f>MATCH(J355,Limits!A:A,0)</f>
        <v>6</v>
      </c>
      <c r="O355" s="8" t="str">
        <f>IF(M355&lt;=INDEX(Limits!C:C,VMs!N355),"OK","NOK")</f>
        <v>OK</v>
      </c>
      <c r="P355" s="8" t="str">
        <f>IF(M355&gt;=INDEX(Limits!B:B,VMs!N355),"OK","NOK")</f>
        <v>OK</v>
      </c>
    </row>
    <row r="356" spans="1:16" hidden="1" x14ac:dyDescent="0.25">
      <c r="A356" t="s">
        <v>222</v>
      </c>
      <c r="B356" t="s">
        <v>204</v>
      </c>
      <c r="C356" t="s">
        <v>524</v>
      </c>
      <c r="D356" t="s">
        <v>20</v>
      </c>
      <c r="E356" t="s">
        <v>3</v>
      </c>
      <c r="F356">
        <f>INDEX(Flavor_Types!A:A,MATCH(I356,Flavor_Types!B:B,0))</f>
        <v>21</v>
      </c>
      <c r="G356"/>
      <c r="H356"/>
      <c r="I356">
        <v>16</v>
      </c>
      <c r="J356" s="9" t="str">
        <f>INDEX(VNFs!B:B,MATCH(C356,VNFs!A:A,0))</f>
        <v>CUDB_PL</v>
      </c>
      <c r="K356" s="9" t="str">
        <f>INDEX(VNFs!C:C,MATCH(C356,VNFs!A:A,0))</f>
        <v>CUDB01</v>
      </c>
      <c r="L356" s="9" t="str">
        <f t="shared" si="11"/>
        <v>ESB</v>
      </c>
      <c r="M356" s="8">
        <f t="shared" si="10"/>
        <v>16</v>
      </c>
      <c r="N356" s="8">
        <f>MATCH(J356,Limits!A:A,0)</f>
        <v>6</v>
      </c>
      <c r="O356" s="8" t="str">
        <f>IF(M356&lt;=INDEX(Limits!C:C,VMs!N356),"OK","NOK")</f>
        <v>OK</v>
      </c>
      <c r="P356" s="8" t="str">
        <f>IF(M356&gt;=INDEX(Limits!B:B,VMs!N356),"OK","NOK")</f>
        <v>OK</v>
      </c>
    </row>
    <row r="357" spans="1:16" hidden="1" x14ac:dyDescent="0.25">
      <c r="A357" t="s">
        <v>222</v>
      </c>
      <c r="B357" t="s">
        <v>204</v>
      </c>
      <c r="C357" t="s">
        <v>525</v>
      </c>
      <c r="D357" t="s">
        <v>27</v>
      </c>
      <c r="E357" t="s">
        <v>3</v>
      </c>
      <c r="F357">
        <f>INDEX(Flavor_Types!A:A,MATCH(I357,Flavor_Types!B:B,0))</f>
        <v>21</v>
      </c>
      <c r="G357"/>
      <c r="H357"/>
      <c r="I357">
        <v>16</v>
      </c>
      <c r="J357" s="9" t="str">
        <f>INDEX(VNFs!B:B,MATCH(C357,VNFs!A:A,0))</f>
        <v>CUDB_PL</v>
      </c>
      <c r="K357" s="9" t="str">
        <f>INDEX(VNFs!C:C,MATCH(C357,VNFs!A:A,0))</f>
        <v>CUDB01</v>
      </c>
      <c r="L357" s="9" t="str">
        <f t="shared" si="11"/>
        <v>ESB</v>
      </c>
      <c r="M357" s="8">
        <f t="shared" si="10"/>
        <v>16</v>
      </c>
      <c r="N357" s="8">
        <f>MATCH(J357,Limits!A:A,0)</f>
        <v>6</v>
      </c>
      <c r="O357" s="8" t="str">
        <f>IF(M357&lt;=INDEX(Limits!C:C,VMs!N357),"OK","NOK")</f>
        <v>OK</v>
      </c>
      <c r="P357" s="8" t="str">
        <f>IF(M357&gt;=INDEX(Limits!B:B,VMs!N357),"OK","NOK")</f>
        <v>OK</v>
      </c>
    </row>
    <row r="358" spans="1:16" hidden="1" x14ac:dyDescent="0.25">
      <c r="A358" t="s">
        <v>222</v>
      </c>
      <c r="B358" t="s">
        <v>204</v>
      </c>
      <c r="C358" t="s">
        <v>526</v>
      </c>
      <c r="D358" t="s">
        <v>19</v>
      </c>
      <c r="E358" t="s">
        <v>3</v>
      </c>
      <c r="F358">
        <f>INDEX(Flavor_Types!A:A,MATCH(I358,Flavor_Types!B:B,0))</f>
        <v>21</v>
      </c>
      <c r="G358"/>
      <c r="H358"/>
      <c r="I358">
        <v>16</v>
      </c>
      <c r="J358" s="9" t="str">
        <f>INDEX(VNFs!B:B,MATCH(C358,VNFs!A:A,0))</f>
        <v>CUDB_PL</v>
      </c>
      <c r="K358" s="9" t="str">
        <f>INDEX(VNFs!C:C,MATCH(C358,VNFs!A:A,0))</f>
        <v>CUDB01</v>
      </c>
      <c r="L358" s="9" t="str">
        <f t="shared" si="11"/>
        <v>ESB</v>
      </c>
      <c r="M358" s="8">
        <f t="shared" si="10"/>
        <v>16</v>
      </c>
      <c r="N358" s="8">
        <f>MATCH(J358,Limits!A:A,0)</f>
        <v>6</v>
      </c>
      <c r="O358" s="8" t="str">
        <f>IF(M358&lt;=INDEX(Limits!C:C,VMs!N358),"OK","NOK")</f>
        <v>OK</v>
      </c>
      <c r="P358" s="8" t="str">
        <f>IF(M358&gt;=INDEX(Limits!B:B,VMs!N358),"OK","NOK")</f>
        <v>OK</v>
      </c>
    </row>
    <row r="359" spans="1:16" hidden="1" x14ac:dyDescent="0.25">
      <c r="A359" t="s">
        <v>222</v>
      </c>
      <c r="B359" t="s">
        <v>204</v>
      </c>
      <c r="C359" t="s">
        <v>527</v>
      </c>
      <c r="D359" t="s">
        <v>41</v>
      </c>
      <c r="E359" t="s">
        <v>3</v>
      </c>
      <c r="F359">
        <f>INDEX(Flavor_Types!A:A,MATCH(I359,Flavor_Types!B:B,0))</f>
        <v>21</v>
      </c>
      <c r="G359"/>
      <c r="H359"/>
      <c r="I359">
        <v>16</v>
      </c>
      <c r="J359" s="9" t="str">
        <f>INDEX(VNFs!B:B,MATCH(C359,VNFs!A:A,0))</f>
        <v>CUDB_PL</v>
      </c>
      <c r="K359" s="9" t="str">
        <f>INDEX(VNFs!C:C,MATCH(C359,VNFs!A:A,0))</f>
        <v>CUDB01</v>
      </c>
      <c r="L359" s="9" t="str">
        <f t="shared" si="11"/>
        <v>ESB</v>
      </c>
      <c r="M359" s="8">
        <f t="shared" si="10"/>
        <v>16</v>
      </c>
      <c r="N359" s="8">
        <f>MATCH(J359,Limits!A:A,0)</f>
        <v>6</v>
      </c>
      <c r="O359" s="8" t="str">
        <f>IF(M359&lt;=INDEX(Limits!C:C,VMs!N359),"OK","NOK")</f>
        <v>OK</v>
      </c>
      <c r="P359" s="8" t="str">
        <f>IF(M359&gt;=INDEX(Limits!B:B,VMs!N359),"OK","NOK")</f>
        <v>OK</v>
      </c>
    </row>
    <row r="360" spans="1:16" hidden="1" x14ac:dyDescent="0.25">
      <c r="A360" t="s">
        <v>222</v>
      </c>
      <c r="B360" t="s">
        <v>204</v>
      </c>
      <c r="C360" t="s">
        <v>528</v>
      </c>
      <c r="D360" t="s">
        <v>53</v>
      </c>
      <c r="E360" t="s">
        <v>5</v>
      </c>
      <c r="F360">
        <f>INDEX(Flavor_Types!A:A,MATCH(I360,Flavor_Types!B:B,0))</f>
        <v>21</v>
      </c>
      <c r="G360"/>
      <c r="H360"/>
      <c r="I360">
        <v>16</v>
      </c>
      <c r="J360" s="9" t="str">
        <f>INDEX(VNFs!B:B,MATCH(C360,VNFs!A:A,0))</f>
        <v>CUDB_PL</v>
      </c>
      <c r="K360" s="9" t="str">
        <f>INDEX(VNFs!C:C,MATCH(C360,VNFs!A:A,0))</f>
        <v>CUDB01</v>
      </c>
      <c r="L360" s="9" t="str">
        <f t="shared" si="11"/>
        <v>ESB</v>
      </c>
      <c r="M360" s="8">
        <f t="shared" si="10"/>
        <v>16</v>
      </c>
      <c r="N360" s="8">
        <f>MATCH(J360,Limits!A:A,0)</f>
        <v>6</v>
      </c>
      <c r="O360" s="8" t="str">
        <f>IF(M360&lt;=INDEX(Limits!C:C,VMs!N360),"OK","NOK")</f>
        <v>OK</v>
      </c>
      <c r="P360" s="8" t="str">
        <f>IF(M360&gt;=INDEX(Limits!B:B,VMs!N360),"OK","NOK")</f>
        <v>OK</v>
      </c>
    </row>
    <row r="361" spans="1:16" hidden="1" x14ac:dyDescent="0.25">
      <c r="A361" t="s">
        <v>222</v>
      </c>
      <c r="B361" t="s">
        <v>204</v>
      </c>
      <c r="C361" t="s">
        <v>529</v>
      </c>
      <c r="D361" t="s">
        <v>86</v>
      </c>
      <c r="E361" t="s">
        <v>5</v>
      </c>
      <c r="F361">
        <f>INDEX(Flavor_Types!A:A,MATCH(I361,Flavor_Types!B:B,0))</f>
        <v>21</v>
      </c>
      <c r="G361"/>
      <c r="H361"/>
      <c r="I361">
        <v>16</v>
      </c>
      <c r="J361" s="9" t="str">
        <f>INDEX(VNFs!B:B,MATCH(C361,VNFs!A:A,0))</f>
        <v>CUDB_PL</v>
      </c>
      <c r="K361" s="9" t="str">
        <f>INDEX(VNFs!C:C,MATCH(C361,VNFs!A:A,0))</f>
        <v>CUDB01</v>
      </c>
      <c r="L361" s="9" t="str">
        <f t="shared" si="11"/>
        <v>ESB</v>
      </c>
      <c r="M361" s="8">
        <f t="shared" si="10"/>
        <v>16</v>
      </c>
      <c r="N361" s="8">
        <f>MATCH(J361,Limits!A:A,0)</f>
        <v>6</v>
      </c>
      <c r="O361" s="8" t="str">
        <f>IF(M361&lt;=INDEX(Limits!C:C,VMs!N361),"OK","NOK")</f>
        <v>OK</v>
      </c>
      <c r="P361" s="8" t="str">
        <f>IF(M361&gt;=INDEX(Limits!B:B,VMs!N361),"OK","NOK")</f>
        <v>OK</v>
      </c>
    </row>
    <row r="362" spans="1:16" hidden="1" x14ac:dyDescent="0.25">
      <c r="A362" t="s">
        <v>222</v>
      </c>
      <c r="B362" t="s">
        <v>204</v>
      </c>
      <c r="C362" t="s">
        <v>530</v>
      </c>
      <c r="D362" t="s">
        <v>73</v>
      </c>
      <c r="E362" t="s">
        <v>5</v>
      </c>
      <c r="F362">
        <f>INDEX(Flavor_Types!A:A,MATCH(I362,Flavor_Types!B:B,0))</f>
        <v>21</v>
      </c>
      <c r="G362"/>
      <c r="H362"/>
      <c r="I362">
        <v>16</v>
      </c>
      <c r="J362" s="9" t="str">
        <f>INDEX(VNFs!B:B,MATCH(C362,VNFs!A:A,0))</f>
        <v>CUDB_PL</v>
      </c>
      <c r="K362" s="9" t="str">
        <f>INDEX(VNFs!C:C,MATCH(C362,VNFs!A:A,0))</f>
        <v>CUDB01</v>
      </c>
      <c r="L362" s="9" t="str">
        <f t="shared" si="11"/>
        <v>ESB</v>
      </c>
      <c r="M362" s="8">
        <f t="shared" si="10"/>
        <v>16</v>
      </c>
      <c r="N362" s="8">
        <f>MATCH(J362,Limits!A:A,0)</f>
        <v>6</v>
      </c>
      <c r="O362" s="8" t="str">
        <f>IF(M362&lt;=INDEX(Limits!C:C,VMs!N362),"OK","NOK")</f>
        <v>OK</v>
      </c>
      <c r="P362" s="8" t="str">
        <f>IF(M362&gt;=INDEX(Limits!B:B,VMs!N362),"OK","NOK")</f>
        <v>OK</v>
      </c>
    </row>
    <row r="363" spans="1:16" hidden="1" x14ac:dyDescent="0.25">
      <c r="A363" t="s">
        <v>222</v>
      </c>
      <c r="B363" t="s">
        <v>204</v>
      </c>
      <c r="C363" t="s">
        <v>531</v>
      </c>
      <c r="D363" t="s">
        <v>53</v>
      </c>
      <c r="E363" t="s">
        <v>5</v>
      </c>
      <c r="F363">
        <f>INDEX(Flavor_Types!A:A,MATCH(I363,Flavor_Types!B:B,0))</f>
        <v>21</v>
      </c>
      <c r="G363"/>
      <c r="H363"/>
      <c r="I363">
        <v>16</v>
      </c>
      <c r="J363" s="9" t="str">
        <f>INDEX(VNFs!B:B,MATCH(C363,VNFs!A:A,0))</f>
        <v>CUDB_PL</v>
      </c>
      <c r="K363" s="9" t="str">
        <f>INDEX(VNFs!C:C,MATCH(C363,VNFs!A:A,0))</f>
        <v>CUDB01</v>
      </c>
      <c r="L363" s="9" t="str">
        <f t="shared" si="11"/>
        <v>ESB</v>
      </c>
      <c r="M363" s="8">
        <f t="shared" si="10"/>
        <v>16</v>
      </c>
      <c r="N363" s="8">
        <f>MATCH(J363,Limits!A:A,0)</f>
        <v>6</v>
      </c>
      <c r="O363" s="8" t="str">
        <f>IF(M363&lt;=INDEX(Limits!C:C,VMs!N363),"OK","NOK")</f>
        <v>OK</v>
      </c>
      <c r="P363" s="8" t="str">
        <f>IF(M363&gt;=INDEX(Limits!B:B,VMs!N363),"OK","NOK")</f>
        <v>OK</v>
      </c>
    </row>
    <row r="364" spans="1:16" hidden="1" x14ac:dyDescent="0.25">
      <c r="A364" t="s">
        <v>222</v>
      </c>
      <c r="B364" t="s">
        <v>204</v>
      </c>
      <c r="C364" t="s">
        <v>532</v>
      </c>
      <c r="D364" t="s">
        <v>64</v>
      </c>
      <c r="E364" t="s">
        <v>5</v>
      </c>
      <c r="F364">
        <f>INDEX(Flavor_Types!A:A,MATCH(I364,Flavor_Types!B:B,0))</f>
        <v>21</v>
      </c>
      <c r="G364"/>
      <c r="H364"/>
      <c r="I364">
        <v>16</v>
      </c>
      <c r="J364" s="9" t="str">
        <f>INDEX(VNFs!B:B,MATCH(C364,VNFs!A:A,0))</f>
        <v>CUDB_PL</v>
      </c>
      <c r="K364" s="9" t="str">
        <f>INDEX(VNFs!C:C,MATCH(C364,VNFs!A:A,0))</f>
        <v>CUDB01</v>
      </c>
      <c r="L364" s="9" t="str">
        <f t="shared" si="11"/>
        <v>ESB</v>
      </c>
      <c r="M364" s="8">
        <f t="shared" si="10"/>
        <v>16</v>
      </c>
      <c r="N364" s="8">
        <f>MATCH(J364,Limits!A:A,0)</f>
        <v>6</v>
      </c>
      <c r="O364" s="8" t="str">
        <f>IF(M364&lt;=INDEX(Limits!C:C,VMs!N364),"OK","NOK")</f>
        <v>OK</v>
      </c>
      <c r="P364" s="8" t="str">
        <f>IF(M364&gt;=INDEX(Limits!B:B,VMs!N364),"OK","NOK")</f>
        <v>OK</v>
      </c>
    </row>
    <row r="365" spans="1:16" hidden="1" x14ac:dyDescent="0.25">
      <c r="A365" t="s">
        <v>222</v>
      </c>
      <c r="B365" t="s">
        <v>204</v>
      </c>
      <c r="C365" t="s">
        <v>533</v>
      </c>
      <c r="D365" t="s">
        <v>64</v>
      </c>
      <c r="E365" t="s">
        <v>5</v>
      </c>
      <c r="F365">
        <f>INDEX(Flavor_Types!A:A,MATCH(I365,Flavor_Types!B:B,0))</f>
        <v>21</v>
      </c>
      <c r="G365"/>
      <c r="H365"/>
      <c r="I365">
        <v>16</v>
      </c>
      <c r="J365" s="9" t="str">
        <f>INDEX(VNFs!B:B,MATCH(C365,VNFs!A:A,0))</f>
        <v>CUDB_PL</v>
      </c>
      <c r="K365" s="9" t="str">
        <f>INDEX(VNFs!C:C,MATCH(C365,VNFs!A:A,0))</f>
        <v>CUDB01</v>
      </c>
      <c r="L365" s="9" t="str">
        <f t="shared" si="11"/>
        <v>ESB</v>
      </c>
      <c r="M365" s="8">
        <f t="shared" si="10"/>
        <v>16</v>
      </c>
      <c r="N365" s="8">
        <f>MATCH(J365,Limits!A:A,0)</f>
        <v>6</v>
      </c>
      <c r="O365" s="8" t="str">
        <f>IF(M365&lt;=INDEX(Limits!C:C,VMs!N365),"OK","NOK")</f>
        <v>OK</v>
      </c>
      <c r="P365" s="8" t="str">
        <f>IF(M365&gt;=INDEX(Limits!B:B,VMs!N365),"OK","NOK")</f>
        <v>OK</v>
      </c>
    </row>
    <row r="366" spans="1:16" hidden="1" x14ac:dyDescent="0.25">
      <c r="A366" t="s">
        <v>222</v>
      </c>
      <c r="B366" t="s">
        <v>204</v>
      </c>
      <c r="C366" t="s">
        <v>534</v>
      </c>
      <c r="D366" t="s">
        <v>86</v>
      </c>
      <c r="E366" t="s">
        <v>5</v>
      </c>
      <c r="F366">
        <f>INDEX(Flavor_Types!A:A,MATCH(I366,Flavor_Types!B:B,0))</f>
        <v>21</v>
      </c>
      <c r="G366"/>
      <c r="H366"/>
      <c r="I366">
        <v>16</v>
      </c>
      <c r="J366" s="9" t="str">
        <f>INDEX(VNFs!B:B,MATCH(C366,VNFs!A:A,0))</f>
        <v>CUDB_PL</v>
      </c>
      <c r="K366" s="9" t="str">
        <f>INDEX(VNFs!C:C,MATCH(C366,VNFs!A:A,0))</f>
        <v>CUDB01</v>
      </c>
      <c r="L366" s="9" t="str">
        <f t="shared" si="11"/>
        <v>ESB</v>
      </c>
      <c r="M366" s="8">
        <f t="shared" si="10"/>
        <v>16</v>
      </c>
      <c r="N366" s="8">
        <f>MATCH(J366,Limits!A:A,0)</f>
        <v>6</v>
      </c>
      <c r="O366" s="8" t="str">
        <f>IF(M366&lt;=INDEX(Limits!C:C,VMs!N366),"OK","NOK")</f>
        <v>OK</v>
      </c>
      <c r="P366" s="8" t="str">
        <f>IF(M366&gt;=INDEX(Limits!B:B,VMs!N366),"OK","NOK")</f>
        <v>OK</v>
      </c>
    </row>
    <row r="367" spans="1:16" hidden="1" x14ac:dyDescent="0.25">
      <c r="A367" t="s">
        <v>222</v>
      </c>
      <c r="B367" t="s">
        <v>204</v>
      </c>
      <c r="C367" t="s">
        <v>535</v>
      </c>
      <c r="D367" t="s">
        <v>64</v>
      </c>
      <c r="E367" t="s">
        <v>5</v>
      </c>
      <c r="F367">
        <f>INDEX(Flavor_Types!A:A,MATCH(I367,Flavor_Types!B:B,0))</f>
        <v>21</v>
      </c>
      <c r="G367"/>
      <c r="H367"/>
      <c r="I367">
        <v>16</v>
      </c>
      <c r="J367" s="9" t="str">
        <f>INDEX(VNFs!B:B,MATCH(C367,VNFs!A:A,0))</f>
        <v>CUDB_PL</v>
      </c>
      <c r="K367" s="9" t="str">
        <f>INDEX(VNFs!C:C,MATCH(C367,VNFs!A:A,0))</f>
        <v>CUDB01</v>
      </c>
      <c r="L367" s="9" t="str">
        <f t="shared" si="11"/>
        <v>ESB</v>
      </c>
      <c r="M367" s="8">
        <f t="shared" si="10"/>
        <v>16</v>
      </c>
      <c r="N367" s="8">
        <f>MATCH(J367,Limits!A:A,0)</f>
        <v>6</v>
      </c>
      <c r="O367" s="8" t="str">
        <f>IF(M367&lt;=INDEX(Limits!C:C,VMs!N367),"OK","NOK")</f>
        <v>OK</v>
      </c>
      <c r="P367" s="8" t="str">
        <f>IF(M367&gt;=INDEX(Limits!B:B,VMs!N367),"OK","NOK")</f>
        <v>OK</v>
      </c>
    </row>
    <row r="368" spans="1:16" hidden="1" x14ac:dyDescent="0.25">
      <c r="A368" t="s">
        <v>222</v>
      </c>
      <c r="B368" t="s">
        <v>204</v>
      </c>
      <c r="C368" t="s">
        <v>536</v>
      </c>
      <c r="D368" t="s">
        <v>54</v>
      </c>
      <c r="E368" t="s">
        <v>5</v>
      </c>
      <c r="F368">
        <f>INDEX(Flavor_Types!A:A,MATCH(I368,Flavor_Types!B:B,0))</f>
        <v>21</v>
      </c>
      <c r="G368"/>
      <c r="H368"/>
      <c r="I368">
        <v>16</v>
      </c>
      <c r="J368" s="9" t="str">
        <f>INDEX(VNFs!B:B,MATCH(C368,VNFs!A:A,0))</f>
        <v>CUDB_PL</v>
      </c>
      <c r="K368" s="9" t="str">
        <f>INDEX(VNFs!C:C,MATCH(C368,VNFs!A:A,0))</f>
        <v>CUDB01</v>
      </c>
      <c r="L368" s="9" t="str">
        <f t="shared" si="11"/>
        <v>ESB</v>
      </c>
      <c r="M368" s="8">
        <f t="shared" si="10"/>
        <v>16</v>
      </c>
      <c r="N368" s="8">
        <f>MATCH(J368,Limits!A:A,0)</f>
        <v>6</v>
      </c>
      <c r="O368" s="8" t="str">
        <f>IF(M368&lt;=INDEX(Limits!C:C,VMs!N368),"OK","NOK")</f>
        <v>OK</v>
      </c>
      <c r="P368" s="8" t="str">
        <f>IF(M368&gt;=INDEX(Limits!B:B,VMs!N368),"OK","NOK")</f>
        <v>OK</v>
      </c>
    </row>
    <row r="369" spans="1:16" hidden="1" x14ac:dyDescent="0.25">
      <c r="A369" t="s">
        <v>222</v>
      </c>
      <c r="B369" t="s">
        <v>204</v>
      </c>
      <c r="C369" t="s">
        <v>537</v>
      </c>
      <c r="D369" t="s">
        <v>83</v>
      </c>
      <c r="E369" t="s">
        <v>5</v>
      </c>
      <c r="F369">
        <f>INDEX(Flavor_Types!A:A,MATCH(I369,Flavor_Types!B:B,0))</f>
        <v>21</v>
      </c>
      <c r="G369"/>
      <c r="H369"/>
      <c r="I369">
        <v>16</v>
      </c>
      <c r="J369" s="9" t="str">
        <f>INDEX(VNFs!B:B,MATCH(C369,VNFs!A:A,0))</f>
        <v>CUDB_PL</v>
      </c>
      <c r="K369" s="9" t="str">
        <f>INDEX(VNFs!C:C,MATCH(C369,VNFs!A:A,0))</f>
        <v>CUDB01</v>
      </c>
      <c r="L369" s="9" t="str">
        <f t="shared" si="11"/>
        <v>ESB</v>
      </c>
      <c r="M369" s="8">
        <f t="shared" si="10"/>
        <v>16</v>
      </c>
      <c r="N369" s="8">
        <f>MATCH(J369,Limits!A:A,0)</f>
        <v>6</v>
      </c>
      <c r="O369" s="8" t="str">
        <f>IF(M369&lt;=INDEX(Limits!C:C,VMs!N369),"OK","NOK")</f>
        <v>OK</v>
      </c>
      <c r="P369" s="8" t="str">
        <f>IF(M369&gt;=INDEX(Limits!B:B,VMs!N369),"OK","NOK")</f>
        <v>OK</v>
      </c>
    </row>
    <row r="370" spans="1:16" hidden="1" x14ac:dyDescent="0.25">
      <c r="A370" t="s">
        <v>222</v>
      </c>
      <c r="B370" t="s">
        <v>204</v>
      </c>
      <c r="C370" t="s">
        <v>538</v>
      </c>
      <c r="D370" t="s">
        <v>53</v>
      </c>
      <c r="E370" t="s">
        <v>5</v>
      </c>
      <c r="F370">
        <f>INDEX(Flavor_Types!A:A,MATCH(I370,Flavor_Types!B:B,0))</f>
        <v>21</v>
      </c>
      <c r="G370"/>
      <c r="H370"/>
      <c r="I370">
        <v>16</v>
      </c>
      <c r="J370" s="9" t="str">
        <f>INDEX(VNFs!B:B,MATCH(C370,VNFs!A:A,0))</f>
        <v>CUDB_PL</v>
      </c>
      <c r="K370" s="9" t="str">
        <f>INDEX(VNFs!C:C,MATCH(C370,VNFs!A:A,0))</f>
        <v>CUDB01</v>
      </c>
      <c r="L370" s="9" t="str">
        <f t="shared" si="11"/>
        <v>ESB</v>
      </c>
      <c r="M370" s="8">
        <f t="shared" si="10"/>
        <v>16</v>
      </c>
      <c r="N370" s="8">
        <f>MATCH(J370,Limits!A:A,0)</f>
        <v>6</v>
      </c>
      <c r="O370" s="8" t="str">
        <f>IF(M370&lt;=INDEX(Limits!C:C,VMs!N370),"OK","NOK")</f>
        <v>OK</v>
      </c>
      <c r="P370" s="8" t="str">
        <f>IF(M370&gt;=INDEX(Limits!B:B,VMs!N370),"OK","NOK")</f>
        <v>OK</v>
      </c>
    </row>
    <row r="371" spans="1:16" hidden="1" x14ac:dyDescent="0.25">
      <c r="A371" t="s">
        <v>222</v>
      </c>
      <c r="B371" t="s">
        <v>204</v>
      </c>
      <c r="C371" t="s">
        <v>539</v>
      </c>
      <c r="D371" t="s">
        <v>83</v>
      </c>
      <c r="E371" t="s">
        <v>5</v>
      </c>
      <c r="F371">
        <f>INDEX(Flavor_Types!A:A,MATCH(I371,Flavor_Types!B:B,0))</f>
        <v>21</v>
      </c>
      <c r="G371"/>
      <c r="H371"/>
      <c r="I371">
        <v>16</v>
      </c>
      <c r="J371" s="9" t="str">
        <f>INDEX(VNFs!B:B,MATCH(C371,VNFs!A:A,0))</f>
        <v>CUDB_PL</v>
      </c>
      <c r="K371" s="9" t="str">
        <f>INDEX(VNFs!C:C,MATCH(C371,VNFs!A:A,0))</f>
        <v>CUDB01</v>
      </c>
      <c r="L371" s="9" t="str">
        <f t="shared" si="11"/>
        <v>ESB</v>
      </c>
      <c r="M371" s="8">
        <f t="shared" si="10"/>
        <v>16</v>
      </c>
      <c r="N371" s="8">
        <f>MATCH(J371,Limits!A:A,0)</f>
        <v>6</v>
      </c>
      <c r="O371" s="8" t="str">
        <f>IF(M371&lt;=INDEX(Limits!C:C,VMs!N371),"OK","NOK")</f>
        <v>OK</v>
      </c>
      <c r="P371" s="8" t="str">
        <f>IF(M371&gt;=INDEX(Limits!B:B,VMs!N371),"OK","NOK")</f>
        <v>OK</v>
      </c>
    </row>
    <row r="372" spans="1:16" hidden="1" x14ac:dyDescent="0.25">
      <c r="A372" t="s">
        <v>222</v>
      </c>
      <c r="B372" t="s">
        <v>204</v>
      </c>
      <c r="C372" t="s">
        <v>540</v>
      </c>
      <c r="D372" t="s">
        <v>53</v>
      </c>
      <c r="E372" t="s">
        <v>5</v>
      </c>
      <c r="F372">
        <f>INDEX(Flavor_Types!A:A,MATCH(I372,Flavor_Types!B:B,0))</f>
        <v>21</v>
      </c>
      <c r="G372"/>
      <c r="H372"/>
      <c r="I372">
        <v>16</v>
      </c>
      <c r="J372" s="9" t="str">
        <f>INDEX(VNFs!B:B,MATCH(C372,VNFs!A:A,0))</f>
        <v>CUDB_PL</v>
      </c>
      <c r="K372" s="9" t="str">
        <f>INDEX(VNFs!C:C,MATCH(C372,VNFs!A:A,0))</f>
        <v>CUDB01</v>
      </c>
      <c r="L372" s="9" t="str">
        <f t="shared" si="11"/>
        <v>ESB</v>
      </c>
      <c r="M372" s="8">
        <f t="shared" si="10"/>
        <v>16</v>
      </c>
      <c r="N372" s="8">
        <f>MATCH(J372,Limits!A:A,0)</f>
        <v>6</v>
      </c>
      <c r="O372" s="8" t="str">
        <f>IF(M372&lt;=INDEX(Limits!C:C,VMs!N372),"OK","NOK")</f>
        <v>OK</v>
      </c>
      <c r="P372" s="8" t="str">
        <f>IF(M372&gt;=INDEX(Limits!B:B,VMs!N372),"OK","NOK")</f>
        <v>OK</v>
      </c>
    </row>
    <row r="373" spans="1:16" hidden="1" x14ac:dyDescent="0.25">
      <c r="A373" t="s">
        <v>222</v>
      </c>
      <c r="B373" t="s">
        <v>204</v>
      </c>
      <c r="C373" t="s">
        <v>541</v>
      </c>
      <c r="D373" t="s">
        <v>63</v>
      </c>
      <c r="E373" t="s">
        <v>5</v>
      </c>
      <c r="F373">
        <f>INDEX(Flavor_Types!A:A,MATCH(I373,Flavor_Types!B:B,0))</f>
        <v>21</v>
      </c>
      <c r="G373"/>
      <c r="H373"/>
      <c r="I373">
        <v>16</v>
      </c>
      <c r="J373" s="9" t="str">
        <f>INDEX(VNFs!B:B,MATCH(C373,VNFs!A:A,0))</f>
        <v>CUDB_PL</v>
      </c>
      <c r="K373" s="9" t="str">
        <f>INDEX(VNFs!C:C,MATCH(C373,VNFs!A:A,0))</f>
        <v>CUDB01</v>
      </c>
      <c r="L373" s="9" t="str">
        <f t="shared" si="11"/>
        <v>ESB</v>
      </c>
      <c r="M373" s="8">
        <f t="shared" si="10"/>
        <v>16</v>
      </c>
      <c r="N373" s="8">
        <f>MATCH(J373,Limits!A:A,0)</f>
        <v>6</v>
      </c>
      <c r="O373" s="8" t="str">
        <f>IF(M373&lt;=INDEX(Limits!C:C,VMs!N373),"OK","NOK")</f>
        <v>OK</v>
      </c>
      <c r="P373" s="8" t="str">
        <f>IF(M373&gt;=INDEX(Limits!B:B,VMs!N373),"OK","NOK")</f>
        <v>OK</v>
      </c>
    </row>
    <row r="374" spans="1:16" hidden="1" x14ac:dyDescent="0.25">
      <c r="A374" t="s">
        <v>222</v>
      </c>
      <c r="B374" t="s">
        <v>204</v>
      </c>
      <c r="C374" t="s">
        <v>542</v>
      </c>
      <c r="D374" t="s">
        <v>64</v>
      </c>
      <c r="E374" t="s">
        <v>5</v>
      </c>
      <c r="F374">
        <f>INDEX(Flavor_Types!A:A,MATCH(I374,Flavor_Types!B:B,0))</f>
        <v>21</v>
      </c>
      <c r="G374"/>
      <c r="H374"/>
      <c r="I374">
        <v>16</v>
      </c>
      <c r="J374" s="9" t="str">
        <f>INDEX(VNFs!B:B,MATCH(C374,VNFs!A:A,0))</f>
        <v>CUDB_PL</v>
      </c>
      <c r="K374" s="9" t="str">
        <f>INDEX(VNFs!C:C,MATCH(C374,VNFs!A:A,0))</f>
        <v>CUDB01</v>
      </c>
      <c r="L374" s="9" t="str">
        <f t="shared" si="11"/>
        <v>ESB</v>
      </c>
      <c r="M374" s="8">
        <f t="shared" si="10"/>
        <v>16</v>
      </c>
      <c r="N374" s="8">
        <f>MATCH(J374,Limits!A:A,0)</f>
        <v>6</v>
      </c>
      <c r="O374" s="8" t="str">
        <f>IF(M374&lt;=INDEX(Limits!C:C,VMs!N374),"OK","NOK")</f>
        <v>OK</v>
      </c>
      <c r="P374" s="8" t="str">
        <f>IF(M374&gt;=INDEX(Limits!B:B,VMs!N374),"OK","NOK")</f>
        <v>OK</v>
      </c>
    </row>
    <row r="375" spans="1:16" hidden="1" x14ac:dyDescent="0.25">
      <c r="A375" t="s">
        <v>222</v>
      </c>
      <c r="B375" t="s">
        <v>204</v>
      </c>
      <c r="C375" t="s">
        <v>543</v>
      </c>
      <c r="D375" t="s">
        <v>75</v>
      </c>
      <c r="E375" t="s">
        <v>5</v>
      </c>
      <c r="F375">
        <f>INDEX(Flavor_Types!A:A,MATCH(I375,Flavor_Types!B:B,0))</f>
        <v>21</v>
      </c>
      <c r="G375"/>
      <c r="H375"/>
      <c r="I375">
        <v>16</v>
      </c>
      <c r="J375" s="9" t="str">
        <f>INDEX(VNFs!B:B,MATCH(C375,VNFs!A:A,0))</f>
        <v>CUDB_PL</v>
      </c>
      <c r="K375" s="9" t="str">
        <f>INDEX(VNFs!C:C,MATCH(C375,VNFs!A:A,0))</f>
        <v>CUDB02</v>
      </c>
      <c r="L375" s="9" t="str">
        <f t="shared" si="11"/>
        <v>ESB</v>
      </c>
      <c r="M375" s="8">
        <f t="shared" si="10"/>
        <v>16</v>
      </c>
      <c r="N375" s="8">
        <f>MATCH(J375,Limits!A:A,0)</f>
        <v>6</v>
      </c>
      <c r="O375" s="8" t="str">
        <f>IF(M375&lt;=INDEX(Limits!C:C,VMs!N375),"OK","NOK")</f>
        <v>OK</v>
      </c>
      <c r="P375" s="8" t="str">
        <f>IF(M375&gt;=INDEX(Limits!B:B,VMs!N375),"OK","NOK")</f>
        <v>OK</v>
      </c>
    </row>
    <row r="376" spans="1:16" hidden="1" x14ac:dyDescent="0.25">
      <c r="A376" t="s">
        <v>222</v>
      </c>
      <c r="B376" t="s">
        <v>204</v>
      </c>
      <c r="C376" t="s">
        <v>544</v>
      </c>
      <c r="D376" t="s">
        <v>43</v>
      </c>
      <c r="E376" t="s">
        <v>4</v>
      </c>
      <c r="F376">
        <f>INDEX(Flavor_Types!A:A,MATCH(I376,Flavor_Types!B:B,0))</f>
        <v>21</v>
      </c>
      <c r="G376"/>
      <c r="H376"/>
      <c r="I376">
        <v>16</v>
      </c>
      <c r="J376" s="9" t="str">
        <f>INDEX(VNFs!B:B,MATCH(C376,VNFs!A:A,0))</f>
        <v>CUDB_PL</v>
      </c>
      <c r="K376" s="9" t="str">
        <f>INDEX(VNFs!C:C,MATCH(C376,VNFs!A:A,0))</f>
        <v>CUDB02</v>
      </c>
      <c r="L376" s="9" t="str">
        <f t="shared" si="11"/>
        <v>ESB</v>
      </c>
      <c r="M376" s="8">
        <f t="shared" si="10"/>
        <v>16</v>
      </c>
      <c r="N376" s="8">
        <f>MATCH(J376,Limits!A:A,0)</f>
        <v>6</v>
      </c>
      <c r="O376" s="8" t="str">
        <f>IF(M376&lt;=INDEX(Limits!C:C,VMs!N376),"OK","NOK")</f>
        <v>OK</v>
      </c>
      <c r="P376" s="8" t="str">
        <f>IF(M376&gt;=INDEX(Limits!B:B,VMs!N376),"OK","NOK")</f>
        <v>OK</v>
      </c>
    </row>
    <row r="377" spans="1:16" hidden="1" x14ac:dyDescent="0.25">
      <c r="A377" t="s">
        <v>222</v>
      </c>
      <c r="B377" t="s">
        <v>204</v>
      </c>
      <c r="C377" t="s">
        <v>545</v>
      </c>
      <c r="D377" t="s">
        <v>39</v>
      </c>
      <c r="E377" t="s">
        <v>1</v>
      </c>
      <c r="F377">
        <f>INDEX(Flavor_Types!A:A,MATCH(I377,Flavor_Types!B:B,0))</f>
        <v>21</v>
      </c>
      <c r="G377"/>
      <c r="H377"/>
      <c r="I377">
        <v>16</v>
      </c>
      <c r="J377" s="9" t="str">
        <f>INDEX(VNFs!B:B,MATCH(C377,VNFs!A:A,0))</f>
        <v>CUDB_SC</v>
      </c>
      <c r="K377" s="9" t="str">
        <f>INDEX(VNFs!C:C,MATCH(C377,VNFs!A:A,0))</f>
        <v>CUDB02</v>
      </c>
      <c r="L377" s="9" t="str">
        <f t="shared" si="11"/>
        <v>ESB</v>
      </c>
      <c r="M377" s="8">
        <f t="shared" si="10"/>
        <v>1</v>
      </c>
      <c r="N377" s="8">
        <f>MATCH(J377,Limits!A:A,0)</f>
        <v>7</v>
      </c>
      <c r="O377" s="8" t="str">
        <f>IF(M377&lt;=INDEX(Limits!C:C,VMs!N377),"OK","NOK")</f>
        <v>OK</v>
      </c>
      <c r="P377" s="8" t="str">
        <f>IF(M377&gt;=INDEX(Limits!B:B,VMs!N377),"OK","NOK")</f>
        <v>NOK</v>
      </c>
    </row>
    <row r="378" spans="1:16" hidden="1" x14ac:dyDescent="0.25">
      <c r="A378" t="s">
        <v>222</v>
      </c>
      <c r="B378" t="s">
        <v>204</v>
      </c>
      <c r="C378" t="s">
        <v>546</v>
      </c>
      <c r="D378" t="s">
        <v>20</v>
      </c>
      <c r="E378" t="s">
        <v>3</v>
      </c>
      <c r="F378">
        <f>INDEX(Flavor_Types!A:A,MATCH(I378,Flavor_Types!B:B,0))</f>
        <v>21</v>
      </c>
      <c r="G378"/>
      <c r="H378"/>
      <c r="I378">
        <v>16</v>
      </c>
      <c r="J378" s="9" t="str">
        <f>INDEX(VNFs!B:B,MATCH(C378,VNFs!A:A,0))</f>
        <v>CUDB_SC</v>
      </c>
      <c r="K378" s="9" t="str">
        <f>INDEX(VNFs!C:C,MATCH(C378,VNFs!A:A,0))</f>
        <v>CUDB02</v>
      </c>
      <c r="L378" s="9" t="str">
        <f t="shared" si="11"/>
        <v>ESB</v>
      </c>
      <c r="M378" s="8">
        <f t="shared" si="10"/>
        <v>1</v>
      </c>
      <c r="N378" s="8">
        <f>MATCH(J378,Limits!A:A,0)</f>
        <v>7</v>
      </c>
      <c r="O378" s="8" t="str">
        <f>IF(M378&lt;=INDEX(Limits!C:C,VMs!N378),"OK","NOK")</f>
        <v>OK</v>
      </c>
      <c r="P378" s="8" t="str">
        <f>IF(M378&gt;=INDEX(Limits!B:B,VMs!N378),"OK","NOK")</f>
        <v>NOK</v>
      </c>
    </row>
    <row r="379" spans="1:16" hidden="1" x14ac:dyDescent="0.25">
      <c r="A379" t="s">
        <v>222</v>
      </c>
      <c r="B379" t="s">
        <v>204</v>
      </c>
      <c r="C379" t="s">
        <v>547</v>
      </c>
      <c r="D379" t="s">
        <v>63</v>
      </c>
      <c r="E379" t="s">
        <v>5</v>
      </c>
      <c r="F379">
        <f>INDEX(Flavor_Types!A:A,MATCH(I379,Flavor_Types!B:B,0))</f>
        <v>21</v>
      </c>
      <c r="G379"/>
      <c r="H379"/>
      <c r="I379">
        <v>16</v>
      </c>
      <c r="J379" s="9" t="str">
        <f>INDEX(VNFs!B:B,MATCH(C379,VNFs!A:A,0))</f>
        <v>CUDB_PL</v>
      </c>
      <c r="K379" s="9" t="str">
        <f>INDEX(VNFs!C:C,MATCH(C379,VNFs!A:A,0))</f>
        <v>CUDB02</v>
      </c>
      <c r="L379" s="9" t="str">
        <f t="shared" si="11"/>
        <v>ESB</v>
      </c>
      <c r="M379" s="8">
        <f t="shared" si="10"/>
        <v>16</v>
      </c>
      <c r="N379" s="8">
        <f>MATCH(J379,Limits!A:A,0)</f>
        <v>6</v>
      </c>
      <c r="O379" s="8" t="str">
        <f>IF(M379&lt;=INDEX(Limits!C:C,VMs!N379),"OK","NOK")</f>
        <v>OK</v>
      </c>
      <c r="P379" s="8" t="str">
        <f>IF(M379&gt;=INDEX(Limits!B:B,VMs!N379),"OK","NOK")</f>
        <v>OK</v>
      </c>
    </row>
    <row r="380" spans="1:16" hidden="1" x14ac:dyDescent="0.25">
      <c r="A380" t="s">
        <v>222</v>
      </c>
      <c r="B380" t="s">
        <v>204</v>
      </c>
      <c r="C380" t="s">
        <v>548</v>
      </c>
      <c r="D380" t="s">
        <v>65</v>
      </c>
      <c r="E380" t="s">
        <v>5</v>
      </c>
      <c r="F380">
        <f>INDEX(Flavor_Types!A:A,MATCH(I380,Flavor_Types!B:B,0))</f>
        <v>21</v>
      </c>
      <c r="G380"/>
      <c r="H380"/>
      <c r="I380">
        <v>16</v>
      </c>
      <c r="J380" s="9" t="str">
        <f>INDEX(VNFs!B:B,MATCH(C380,VNFs!A:A,0))</f>
        <v>CUDB_PL</v>
      </c>
      <c r="K380" s="9" t="str">
        <f>INDEX(VNFs!C:C,MATCH(C380,VNFs!A:A,0))</f>
        <v>CUDB02</v>
      </c>
      <c r="L380" s="9" t="str">
        <f t="shared" si="11"/>
        <v>ESB</v>
      </c>
      <c r="M380" s="8">
        <f t="shared" si="10"/>
        <v>16</v>
      </c>
      <c r="N380" s="8">
        <f>MATCH(J380,Limits!A:A,0)</f>
        <v>6</v>
      </c>
      <c r="O380" s="8" t="str">
        <f>IF(M380&lt;=INDEX(Limits!C:C,VMs!N380),"OK","NOK")</f>
        <v>OK</v>
      </c>
      <c r="P380" s="8" t="str">
        <f>IF(M380&gt;=INDEX(Limits!B:B,VMs!N380),"OK","NOK")</f>
        <v>OK</v>
      </c>
    </row>
    <row r="381" spans="1:16" hidden="1" x14ac:dyDescent="0.25">
      <c r="A381" t="s">
        <v>222</v>
      </c>
      <c r="B381" t="s">
        <v>204</v>
      </c>
      <c r="C381" t="s">
        <v>549</v>
      </c>
      <c r="D381" t="s">
        <v>65</v>
      </c>
      <c r="E381" t="s">
        <v>5</v>
      </c>
      <c r="F381">
        <f>INDEX(Flavor_Types!A:A,MATCH(I381,Flavor_Types!B:B,0))</f>
        <v>21</v>
      </c>
      <c r="G381"/>
      <c r="H381"/>
      <c r="I381">
        <v>16</v>
      </c>
      <c r="J381" s="9" t="str">
        <f>INDEX(VNFs!B:B,MATCH(C381,VNFs!A:A,0))</f>
        <v>CUDB_PL</v>
      </c>
      <c r="K381" s="9" t="str">
        <f>INDEX(VNFs!C:C,MATCH(C381,VNFs!A:A,0))</f>
        <v>CUDB02</v>
      </c>
      <c r="L381" s="9" t="str">
        <f t="shared" si="11"/>
        <v>ESB</v>
      </c>
      <c r="M381" s="8">
        <f t="shared" si="10"/>
        <v>16</v>
      </c>
      <c r="N381" s="8">
        <f>MATCH(J381,Limits!A:A,0)</f>
        <v>6</v>
      </c>
      <c r="O381" s="8" t="str">
        <f>IF(M381&lt;=INDEX(Limits!C:C,VMs!N381),"OK","NOK")</f>
        <v>OK</v>
      </c>
      <c r="P381" s="8" t="str">
        <f>IF(M381&gt;=INDEX(Limits!B:B,VMs!N381),"OK","NOK")</f>
        <v>OK</v>
      </c>
    </row>
    <row r="382" spans="1:16" hidden="1" x14ac:dyDescent="0.25">
      <c r="A382" t="s">
        <v>222</v>
      </c>
      <c r="B382" t="s">
        <v>204</v>
      </c>
      <c r="C382" t="s">
        <v>550</v>
      </c>
      <c r="D382" t="s">
        <v>86</v>
      </c>
      <c r="E382" t="s">
        <v>5</v>
      </c>
      <c r="F382">
        <f>INDEX(Flavor_Types!A:A,MATCH(I382,Flavor_Types!B:B,0))</f>
        <v>21</v>
      </c>
      <c r="G382"/>
      <c r="H382"/>
      <c r="I382">
        <v>16</v>
      </c>
      <c r="J382" s="9" t="str">
        <f>INDEX(VNFs!B:B,MATCH(C382,VNFs!A:A,0))</f>
        <v>CUDB_PL</v>
      </c>
      <c r="K382" s="9" t="str">
        <f>INDEX(VNFs!C:C,MATCH(C382,VNFs!A:A,0))</f>
        <v>CUDB02</v>
      </c>
      <c r="L382" s="9" t="str">
        <f t="shared" si="11"/>
        <v>ESB</v>
      </c>
      <c r="M382" s="8">
        <f t="shared" si="10"/>
        <v>16</v>
      </c>
      <c r="N382" s="8">
        <f>MATCH(J382,Limits!A:A,0)</f>
        <v>6</v>
      </c>
      <c r="O382" s="8" t="str">
        <f>IF(M382&lt;=INDEX(Limits!C:C,VMs!N382),"OK","NOK")</f>
        <v>OK</v>
      </c>
      <c r="P382" s="8" t="str">
        <f>IF(M382&gt;=INDEX(Limits!B:B,VMs!N382),"OK","NOK")</f>
        <v>OK</v>
      </c>
    </row>
    <row r="383" spans="1:16" hidden="1" x14ac:dyDescent="0.25">
      <c r="A383" t="s">
        <v>222</v>
      </c>
      <c r="B383" t="s">
        <v>204</v>
      </c>
      <c r="C383" t="s">
        <v>551</v>
      </c>
      <c r="D383" t="s">
        <v>73</v>
      </c>
      <c r="E383" t="s">
        <v>5</v>
      </c>
      <c r="F383">
        <f>INDEX(Flavor_Types!A:A,MATCH(I383,Flavor_Types!B:B,0))</f>
        <v>21</v>
      </c>
      <c r="G383"/>
      <c r="H383"/>
      <c r="I383">
        <v>16</v>
      </c>
      <c r="J383" s="9" t="str">
        <f>INDEX(VNFs!B:B,MATCH(C383,VNFs!A:A,0))</f>
        <v>CUDB_PL</v>
      </c>
      <c r="K383" s="9" t="str">
        <f>INDEX(VNFs!C:C,MATCH(C383,VNFs!A:A,0))</f>
        <v>CUDB02</v>
      </c>
      <c r="L383" s="9" t="str">
        <f t="shared" si="11"/>
        <v>ESB</v>
      </c>
      <c r="M383" s="8">
        <f t="shared" si="10"/>
        <v>16</v>
      </c>
      <c r="N383" s="8">
        <f>MATCH(J383,Limits!A:A,0)</f>
        <v>6</v>
      </c>
      <c r="O383" s="8" t="str">
        <f>IF(M383&lt;=INDEX(Limits!C:C,VMs!N383),"OK","NOK")</f>
        <v>OK</v>
      </c>
      <c r="P383" s="8" t="str">
        <f>IF(M383&gt;=INDEX(Limits!B:B,VMs!N383),"OK","NOK")</f>
        <v>OK</v>
      </c>
    </row>
    <row r="384" spans="1:16" hidden="1" x14ac:dyDescent="0.25">
      <c r="A384" t="s">
        <v>222</v>
      </c>
      <c r="B384" t="s">
        <v>204</v>
      </c>
      <c r="C384" t="s">
        <v>552</v>
      </c>
      <c r="D384" t="s">
        <v>54</v>
      </c>
      <c r="E384" t="s">
        <v>5</v>
      </c>
      <c r="F384">
        <f>INDEX(Flavor_Types!A:A,MATCH(I384,Flavor_Types!B:B,0))</f>
        <v>21</v>
      </c>
      <c r="G384"/>
      <c r="H384"/>
      <c r="I384">
        <v>16</v>
      </c>
      <c r="J384" s="9" t="str">
        <f>INDEX(VNFs!B:B,MATCH(C384,VNFs!A:A,0))</f>
        <v>CUDB_PL</v>
      </c>
      <c r="K384" s="9" t="str">
        <f>INDEX(VNFs!C:C,MATCH(C384,VNFs!A:A,0))</f>
        <v>CUDB02</v>
      </c>
      <c r="L384" s="9" t="str">
        <f t="shared" si="11"/>
        <v>ESB</v>
      </c>
      <c r="M384" s="8">
        <f t="shared" si="10"/>
        <v>16</v>
      </c>
      <c r="N384" s="8">
        <f>MATCH(J384,Limits!A:A,0)</f>
        <v>6</v>
      </c>
      <c r="O384" s="8" t="str">
        <f>IF(M384&lt;=INDEX(Limits!C:C,VMs!N384),"OK","NOK")</f>
        <v>OK</v>
      </c>
      <c r="P384" s="8" t="str">
        <f>IF(M384&gt;=INDEX(Limits!B:B,VMs!N384),"OK","NOK")</f>
        <v>OK</v>
      </c>
    </row>
    <row r="385" spans="1:16" hidden="1" x14ac:dyDescent="0.25">
      <c r="A385" t="s">
        <v>222</v>
      </c>
      <c r="B385" t="s">
        <v>204</v>
      </c>
      <c r="C385" t="s">
        <v>553</v>
      </c>
      <c r="D385" t="s">
        <v>75</v>
      </c>
      <c r="E385" t="s">
        <v>5</v>
      </c>
      <c r="F385">
        <f>INDEX(Flavor_Types!A:A,MATCH(I385,Flavor_Types!B:B,0))</f>
        <v>21</v>
      </c>
      <c r="G385"/>
      <c r="H385"/>
      <c r="I385">
        <v>16</v>
      </c>
      <c r="J385" s="9" t="str">
        <f>INDEX(VNFs!B:B,MATCH(C385,VNFs!A:A,0))</f>
        <v>CUDB_PL</v>
      </c>
      <c r="K385" s="9" t="str">
        <f>INDEX(VNFs!C:C,MATCH(C385,VNFs!A:A,0))</f>
        <v>CUDB02</v>
      </c>
      <c r="L385" s="9" t="str">
        <f t="shared" si="11"/>
        <v>ESB</v>
      </c>
      <c r="M385" s="8">
        <f t="shared" si="10"/>
        <v>16</v>
      </c>
      <c r="N385" s="8">
        <f>MATCH(J385,Limits!A:A,0)</f>
        <v>6</v>
      </c>
      <c r="O385" s="8" t="str">
        <f>IF(M385&lt;=INDEX(Limits!C:C,VMs!N385),"OK","NOK")</f>
        <v>OK</v>
      </c>
      <c r="P385" s="8" t="str">
        <f>IF(M385&gt;=INDEX(Limits!B:B,VMs!N385),"OK","NOK")</f>
        <v>OK</v>
      </c>
    </row>
    <row r="386" spans="1:16" hidden="1" x14ac:dyDescent="0.25">
      <c r="A386" t="s">
        <v>222</v>
      </c>
      <c r="B386" t="s">
        <v>204</v>
      </c>
      <c r="C386" t="s">
        <v>554</v>
      </c>
      <c r="D386" t="s">
        <v>73</v>
      </c>
      <c r="E386" t="s">
        <v>5</v>
      </c>
      <c r="F386">
        <f>INDEX(Flavor_Types!A:A,MATCH(I386,Flavor_Types!B:B,0))</f>
        <v>21</v>
      </c>
      <c r="G386"/>
      <c r="H386"/>
      <c r="I386">
        <v>16</v>
      </c>
      <c r="J386" s="9" t="str">
        <f>INDEX(VNFs!B:B,MATCH(C386,VNFs!A:A,0))</f>
        <v>CUDB_PL</v>
      </c>
      <c r="K386" s="9" t="str">
        <f>INDEX(VNFs!C:C,MATCH(C386,VNFs!A:A,0))</f>
        <v>CUDB02</v>
      </c>
      <c r="L386" s="9" t="str">
        <f t="shared" si="11"/>
        <v>ESB</v>
      </c>
      <c r="M386" s="8">
        <f t="shared" ref="M386:M449" si="12">COUNTIFS(J:J,J386,E:E,E386,K:K,K386,L:L,L386,A:A,A386)</f>
        <v>16</v>
      </c>
      <c r="N386" s="8">
        <f>MATCH(J386,Limits!A:A,0)</f>
        <v>6</v>
      </c>
      <c r="O386" s="8" t="str">
        <f>IF(M386&lt;=INDEX(Limits!C:C,VMs!N386),"OK","NOK")</f>
        <v>OK</v>
      </c>
      <c r="P386" s="8" t="str">
        <f>IF(M386&gt;=INDEX(Limits!B:B,VMs!N386),"OK","NOK")</f>
        <v>OK</v>
      </c>
    </row>
    <row r="387" spans="1:16" hidden="1" x14ac:dyDescent="0.25">
      <c r="A387" t="s">
        <v>222</v>
      </c>
      <c r="B387" t="s">
        <v>204</v>
      </c>
      <c r="C387" t="s">
        <v>555</v>
      </c>
      <c r="D387" t="s">
        <v>63</v>
      </c>
      <c r="E387" t="s">
        <v>5</v>
      </c>
      <c r="F387">
        <f>INDEX(Flavor_Types!A:A,MATCH(I387,Flavor_Types!B:B,0))</f>
        <v>21</v>
      </c>
      <c r="G387"/>
      <c r="H387"/>
      <c r="I387">
        <v>16</v>
      </c>
      <c r="J387" s="9" t="str">
        <f>INDEX(VNFs!B:B,MATCH(C387,VNFs!A:A,0))</f>
        <v>CUDB_PL</v>
      </c>
      <c r="K387" s="9" t="str">
        <f>INDEX(VNFs!C:C,MATCH(C387,VNFs!A:A,0))</f>
        <v>CUDB02</v>
      </c>
      <c r="L387" s="9" t="str">
        <f t="shared" ref="L387:L450" si="13">UPPER(MID(E387,3,3))</f>
        <v>ESB</v>
      </c>
      <c r="M387" s="8">
        <f t="shared" si="12"/>
        <v>16</v>
      </c>
      <c r="N387" s="8">
        <f>MATCH(J387,Limits!A:A,0)</f>
        <v>6</v>
      </c>
      <c r="O387" s="8" t="str">
        <f>IF(M387&lt;=INDEX(Limits!C:C,VMs!N387),"OK","NOK")</f>
        <v>OK</v>
      </c>
      <c r="P387" s="8" t="str">
        <f>IF(M387&gt;=INDEX(Limits!B:B,VMs!N387),"OK","NOK")</f>
        <v>OK</v>
      </c>
    </row>
    <row r="388" spans="1:16" hidden="1" x14ac:dyDescent="0.25">
      <c r="A388" t="s">
        <v>222</v>
      </c>
      <c r="B388" t="s">
        <v>204</v>
      </c>
      <c r="C388" t="s">
        <v>556</v>
      </c>
      <c r="D388" t="s">
        <v>73</v>
      </c>
      <c r="E388" t="s">
        <v>5</v>
      </c>
      <c r="F388">
        <f>INDEX(Flavor_Types!A:A,MATCH(I388,Flavor_Types!B:B,0))</f>
        <v>21</v>
      </c>
      <c r="G388"/>
      <c r="H388"/>
      <c r="I388">
        <v>16</v>
      </c>
      <c r="J388" s="9" t="str">
        <f>INDEX(VNFs!B:B,MATCH(C388,VNFs!A:A,0))</f>
        <v>CUDB_PL</v>
      </c>
      <c r="K388" s="9" t="str">
        <f>INDEX(VNFs!C:C,MATCH(C388,VNFs!A:A,0))</f>
        <v>CUDB02</v>
      </c>
      <c r="L388" s="9" t="str">
        <f t="shared" si="13"/>
        <v>ESB</v>
      </c>
      <c r="M388" s="8">
        <f t="shared" si="12"/>
        <v>16</v>
      </c>
      <c r="N388" s="8">
        <f>MATCH(J388,Limits!A:A,0)</f>
        <v>6</v>
      </c>
      <c r="O388" s="8" t="str">
        <f>IF(M388&lt;=INDEX(Limits!C:C,VMs!N388),"OK","NOK")</f>
        <v>OK</v>
      </c>
      <c r="P388" s="8" t="str">
        <f>IF(M388&gt;=INDEX(Limits!B:B,VMs!N388),"OK","NOK")</f>
        <v>OK</v>
      </c>
    </row>
    <row r="389" spans="1:16" hidden="1" x14ac:dyDescent="0.25">
      <c r="A389" t="s">
        <v>222</v>
      </c>
      <c r="B389" t="s">
        <v>204</v>
      </c>
      <c r="C389" t="s">
        <v>557</v>
      </c>
      <c r="D389" t="s">
        <v>75</v>
      </c>
      <c r="E389" t="s">
        <v>5</v>
      </c>
      <c r="F389">
        <f>INDEX(Flavor_Types!A:A,MATCH(I389,Flavor_Types!B:B,0))</f>
        <v>21</v>
      </c>
      <c r="G389"/>
      <c r="H389"/>
      <c r="I389">
        <v>16</v>
      </c>
      <c r="J389" s="9" t="str">
        <f>INDEX(VNFs!B:B,MATCH(C389,VNFs!A:A,0))</f>
        <v>CUDB_PL</v>
      </c>
      <c r="K389" s="9" t="str">
        <f>INDEX(VNFs!C:C,MATCH(C389,VNFs!A:A,0))</f>
        <v>CUDB02</v>
      </c>
      <c r="L389" s="9" t="str">
        <f t="shared" si="13"/>
        <v>ESB</v>
      </c>
      <c r="M389" s="8">
        <f t="shared" si="12"/>
        <v>16</v>
      </c>
      <c r="N389" s="8">
        <f>MATCH(J389,Limits!A:A,0)</f>
        <v>6</v>
      </c>
      <c r="O389" s="8" t="str">
        <f>IF(M389&lt;=INDEX(Limits!C:C,VMs!N389),"OK","NOK")</f>
        <v>OK</v>
      </c>
      <c r="P389" s="8" t="str">
        <f>IF(M389&gt;=INDEX(Limits!B:B,VMs!N389),"OK","NOK")</f>
        <v>OK</v>
      </c>
    </row>
    <row r="390" spans="1:16" hidden="1" x14ac:dyDescent="0.25">
      <c r="A390" t="s">
        <v>222</v>
      </c>
      <c r="B390" t="s">
        <v>204</v>
      </c>
      <c r="C390" t="s">
        <v>558</v>
      </c>
      <c r="D390" t="s">
        <v>54</v>
      </c>
      <c r="E390" t="s">
        <v>5</v>
      </c>
      <c r="F390">
        <f>INDEX(Flavor_Types!A:A,MATCH(I390,Flavor_Types!B:B,0))</f>
        <v>21</v>
      </c>
      <c r="G390"/>
      <c r="H390"/>
      <c r="I390">
        <v>16</v>
      </c>
      <c r="J390" s="9" t="str">
        <f>INDEX(VNFs!B:B,MATCH(C390,VNFs!A:A,0))</f>
        <v>CUDB_PL</v>
      </c>
      <c r="K390" s="9" t="str">
        <f>INDEX(VNFs!C:C,MATCH(C390,VNFs!A:A,0))</f>
        <v>CUDB02</v>
      </c>
      <c r="L390" s="9" t="str">
        <f t="shared" si="13"/>
        <v>ESB</v>
      </c>
      <c r="M390" s="8">
        <f t="shared" si="12"/>
        <v>16</v>
      </c>
      <c r="N390" s="8">
        <f>MATCH(J390,Limits!A:A,0)</f>
        <v>6</v>
      </c>
      <c r="O390" s="8" t="str">
        <f>IF(M390&lt;=INDEX(Limits!C:C,VMs!N390),"OK","NOK")</f>
        <v>OK</v>
      </c>
      <c r="P390" s="8" t="str">
        <f>IF(M390&gt;=INDEX(Limits!B:B,VMs!N390),"OK","NOK")</f>
        <v>OK</v>
      </c>
    </row>
    <row r="391" spans="1:16" hidden="1" x14ac:dyDescent="0.25">
      <c r="A391" t="s">
        <v>222</v>
      </c>
      <c r="B391" t="s">
        <v>204</v>
      </c>
      <c r="C391" t="s">
        <v>559</v>
      </c>
      <c r="D391" t="s">
        <v>86</v>
      </c>
      <c r="E391" t="s">
        <v>5</v>
      </c>
      <c r="F391">
        <f>INDEX(Flavor_Types!A:A,MATCH(I391,Flavor_Types!B:B,0))</f>
        <v>21</v>
      </c>
      <c r="G391"/>
      <c r="H391"/>
      <c r="I391">
        <v>16</v>
      </c>
      <c r="J391" s="9" t="str">
        <f>INDEX(VNFs!B:B,MATCH(C391,VNFs!A:A,0))</f>
        <v>CUDB_PL</v>
      </c>
      <c r="K391" s="9" t="str">
        <f>INDEX(VNFs!C:C,MATCH(C391,VNFs!A:A,0))</f>
        <v>CUDB02</v>
      </c>
      <c r="L391" s="9" t="str">
        <f t="shared" si="13"/>
        <v>ESB</v>
      </c>
      <c r="M391" s="8">
        <f t="shared" si="12"/>
        <v>16</v>
      </c>
      <c r="N391" s="8">
        <f>MATCH(J391,Limits!A:A,0)</f>
        <v>6</v>
      </c>
      <c r="O391" s="8" t="str">
        <f>IF(M391&lt;=INDEX(Limits!C:C,VMs!N391),"OK","NOK")</f>
        <v>OK</v>
      </c>
      <c r="P391" s="8" t="str">
        <f>IF(M391&gt;=INDEX(Limits!B:B,VMs!N391),"OK","NOK")</f>
        <v>OK</v>
      </c>
    </row>
    <row r="392" spans="1:16" hidden="1" x14ac:dyDescent="0.25">
      <c r="A392" t="s">
        <v>222</v>
      </c>
      <c r="B392" t="s">
        <v>204</v>
      </c>
      <c r="C392" t="s">
        <v>560</v>
      </c>
      <c r="D392" t="s">
        <v>63</v>
      </c>
      <c r="E392" t="s">
        <v>5</v>
      </c>
      <c r="F392">
        <f>INDEX(Flavor_Types!A:A,MATCH(I392,Flavor_Types!B:B,0))</f>
        <v>21</v>
      </c>
      <c r="G392"/>
      <c r="H392"/>
      <c r="I392">
        <v>16</v>
      </c>
      <c r="J392" s="9" t="str">
        <f>INDEX(VNFs!B:B,MATCH(C392,VNFs!A:A,0))</f>
        <v>CUDB_PL</v>
      </c>
      <c r="K392" s="9" t="str">
        <f>INDEX(VNFs!C:C,MATCH(C392,VNFs!A:A,0))</f>
        <v>CUDB02</v>
      </c>
      <c r="L392" s="9" t="str">
        <f t="shared" si="13"/>
        <v>ESB</v>
      </c>
      <c r="M392" s="8">
        <f t="shared" si="12"/>
        <v>16</v>
      </c>
      <c r="N392" s="8">
        <f>MATCH(J392,Limits!A:A,0)</f>
        <v>6</v>
      </c>
      <c r="O392" s="8" t="str">
        <f>IF(M392&lt;=INDEX(Limits!C:C,VMs!N392),"OK","NOK")</f>
        <v>OK</v>
      </c>
      <c r="P392" s="8" t="str">
        <f>IF(M392&gt;=INDEX(Limits!B:B,VMs!N392),"OK","NOK")</f>
        <v>OK</v>
      </c>
    </row>
    <row r="393" spans="1:16" hidden="1" x14ac:dyDescent="0.25">
      <c r="A393" t="s">
        <v>222</v>
      </c>
      <c r="B393" t="s">
        <v>204</v>
      </c>
      <c r="C393" t="s">
        <v>561</v>
      </c>
      <c r="D393" t="s">
        <v>75</v>
      </c>
      <c r="E393" t="s">
        <v>5</v>
      </c>
      <c r="F393">
        <f>INDEX(Flavor_Types!A:A,MATCH(I393,Flavor_Types!B:B,0))</f>
        <v>21</v>
      </c>
      <c r="G393"/>
      <c r="H393"/>
      <c r="I393">
        <v>16</v>
      </c>
      <c r="J393" s="9" t="str">
        <f>INDEX(VNFs!B:B,MATCH(C393,VNFs!A:A,0))</f>
        <v>CUDB_PL</v>
      </c>
      <c r="K393" s="9" t="str">
        <f>INDEX(VNFs!C:C,MATCH(C393,VNFs!A:A,0))</f>
        <v>CUDB02</v>
      </c>
      <c r="L393" s="9" t="str">
        <f t="shared" si="13"/>
        <v>ESB</v>
      </c>
      <c r="M393" s="8">
        <f t="shared" si="12"/>
        <v>16</v>
      </c>
      <c r="N393" s="8">
        <f>MATCH(J393,Limits!A:A,0)</f>
        <v>6</v>
      </c>
      <c r="O393" s="8" t="str">
        <f>IF(M393&lt;=INDEX(Limits!C:C,VMs!N393),"OK","NOK")</f>
        <v>OK</v>
      </c>
      <c r="P393" s="8" t="str">
        <f>IF(M393&gt;=INDEX(Limits!B:B,VMs!N393),"OK","NOK")</f>
        <v>OK</v>
      </c>
    </row>
    <row r="394" spans="1:16" hidden="1" x14ac:dyDescent="0.25">
      <c r="A394" t="s">
        <v>222</v>
      </c>
      <c r="B394" t="s">
        <v>204</v>
      </c>
      <c r="C394" t="s">
        <v>562</v>
      </c>
      <c r="D394" t="s">
        <v>77</v>
      </c>
      <c r="E394" t="s">
        <v>4</v>
      </c>
      <c r="F394">
        <f>INDEX(Flavor_Types!A:A,MATCH(I394,Flavor_Types!B:B,0))</f>
        <v>21</v>
      </c>
      <c r="G394"/>
      <c r="H394"/>
      <c r="I394">
        <v>16</v>
      </c>
      <c r="J394" s="9" t="str">
        <f>INDEX(VNFs!B:B,MATCH(C394,VNFs!A:A,0))</f>
        <v>CUDB_PL</v>
      </c>
      <c r="K394" s="9" t="str">
        <f>INDEX(VNFs!C:C,MATCH(C394,VNFs!A:A,0))</f>
        <v>CUDB02</v>
      </c>
      <c r="L394" s="9" t="str">
        <f t="shared" si="13"/>
        <v>ESB</v>
      </c>
      <c r="M394" s="8">
        <f t="shared" si="12"/>
        <v>16</v>
      </c>
      <c r="N394" s="8">
        <f>MATCH(J394,Limits!A:A,0)</f>
        <v>6</v>
      </c>
      <c r="O394" s="8" t="str">
        <f>IF(M394&lt;=INDEX(Limits!C:C,VMs!N394),"OK","NOK")</f>
        <v>OK</v>
      </c>
      <c r="P394" s="8" t="str">
        <f>IF(M394&gt;=INDEX(Limits!B:B,VMs!N394),"OK","NOK")</f>
        <v>OK</v>
      </c>
    </row>
    <row r="395" spans="1:16" hidden="1" x14ac:dyDescent="0.25">
      <c r="A395" t="s">
        <v>222</v>
      </c>
      <c r="B395" t="s">
        <v>204</v>
      </c>
      <c r="C395" t="s">
        <v>563</v>
      </c>
      <c r="D395" t="s">
        <v>78</v>
      </c>
      <c r="E395" t="s">
        <v>4</v>
      </c>
      <c r="F395">
        <f>INDEX(Flavor_Types!A:A,MATCH(I395,Flavor_Types!B:B,0))</f>
        <v>21</v>
      </c>
      <c r="G395"/>
      <c r="H395"/>
      <c r="I395">
        <v>16</v>
      </c>
      <c r="J395" s="9" t="str">
        <f>INDEX(VNFs!B:B,MATCH(C395,VNFs!A:A,0))</f>
        <v>CUDB_PL</v>
      </c>
      <c r="K395" s="9" t="str">
        <f>INDEX(VNFs!C:C,MATCH(C395,VNFs!A:A,0))</f>
        <v>CUDB02</v>
      </c>
      <c r="L395" s="9" t="str">
        <f t="shared" si="13"/>
        <v>ESB</v>
      </c>
      <c r="M395" s="8">
        <f t="shared" si="12"/>
        <v>16</v>
      </c>
      <c r="N395" s="8">
        <f>MATCH(J395,Limits!A:A,0)</f>
        <v>6</v>
      </c>
      <c r="O395" s="8" t="str">
        <f>IF(M395&lt;=INDEX(Limits!C:C,VMs!N395),"OK","NOK")</f>
        <v>OK</v>
      </c>
      <c r="P395" s="8" t="str">
        <f>IF(M395&gt;=INDEX(Limits!B:B,VMs!N395),"OK","NOK")</f>
        <v>OK</v>
      </c>
    </row>
    <row r="396" spans="1:16" hidden="1" x14ac:dyDescent="0.25">
      <c r="A396" t="s">
        <v>222</v>
      </c>
      <c r="B396" t="s">
        <v>204</v>
      </c>
      <c r="C396" t="s">
        <v>564</v>
      </c>
      <c r="D396" t="s">
        <v>46</v>
      </c>
      <c r="E396" t="s">
        <v>4</v>
      </c>
      <c r="F396">
        <f>INDEX(Flavor_Types!A:A,MATCH(I396,Flavor_Types!B:B,0))</f>
        <v>21</v>
      </c>
      <c r="G396"/>
      <c r="H396"/>
      <c r="I396">
        <v>16</v>
      </c>
      <c r="J396" s="9" t="str">
        <f>INDEX(VNFs!B:B,MATCH(C396,VNFs!A:A,0))</f>
        <v>CUDB_PL</v>
      </c>
      <c r="K396" s="9" t="str">
        <f>INDEX(VNFs!C:C,MATCH(C396,VNFs!A:A,0))</f>
        <v>CUDB02</v>
      </c>
      <c r="L396" s="9" t="str">
        <f t="shared" si="13"/>
        <v>ESB</v>
      </c>
      <c r="M396" s="8">
        <f t="shared" si="12"/>
        <v>16</v>
      </c>
      <c r="N396" s="8">
        <f>MATCH(J396,Limits!A:A,0)</f>
        <v>6</v>
      </c>
      <c r="O396" s="8" t="str">
        <f>IF(M396&lt;=INDEX(Limits!C:C,VMs!N396),"OK","NOK")</f>
        <v>OK</v>
      </c>
      <c r="P396" s="8" t="str">
        <f>IF(M396&gt;=INDEX(Limits!B:B,VMs!N396),"OK","NOK")</f>
        <v>OK</v>
      </c>
    </row>
    <row r="397" spans="1:16" hidden="1" x14ac:dyDescent="0.25">
      <c r="A397" t="s">
        <v>222</v>
      </c>
      <c r="B397" t="s">
        <v>204</v>
      </c>
      <c r="C397" t="s">
        <v>565</v>
      </c>
      <c r="D397" t="s">
        <v>49</v>
      </c>
      <c r="E397" t="s">
        <v>4</v>
      </c>
      <c r="F397">
        <f>INDEX(Flavor_Types!A:A,MATCH(I397,Flavor_Types!B:B,0))</f>
        <v>21</v>
      </c>
      <c r="G397"/>
      <c r="H397"/>
      <c r="I397">
        <v>16</v>
      </c>
      <c r="J397" s="9" t="str">
        <f>INDEX(VNFs!B:B,MATCH(C397,VNFs!A:A,0))</f>
        <v>CUDB_PL</v>
      </c>
      <c r="K397" s="9" t="str">
        <f>INDEX(VNFs!C:C,MATCH(C397,VNFs!A:A,0))</f>
        <v>CUDB02</v>
      </c>
      <c r="L397" s="9" t="str">
        <f t="shared" si="13"/>
        <v>ESB</v>
      </c>
      <c r="M397" s="8">
        <f t="shared" si="12"/>
        <v>16</v>
      </c>
      <c r="N397" s="8">
        <f>MATCH(J397,Limits!A:A,0)</f>
        <v>6</v>
      </c>
      <c r="O397" s="8" t="str">
        <f>IF(M397&lt;=INDEX(Limits!C:C,VMs!N397),"OK","NOK")</f>
        <v>OK</v>
      </c>
      <c r="P397" s="8" t="str">
        <f>IF(M397&gt;=INDEX(Limits!B:B,VMs!N397),"OK","NOK")</f>
        <v>OK</v>
      </c>
    </row>
    <row r="398" spans="1:16" hidden="1" x14ac:dyDescent="0.25">
      <c r="A398" t="s">
        <v>222</v>
      </c>
      <c r="B398" t="s">
        <v>204</v>
      </c>
      <c r="C398" t="s">
        <v>566</v>
      </c>
      <c r="D398" t="s">
        <v>51</v>
      </c>
      <c r="E398" t="s">
        <v>4</v>
      </c>
      <c r="F398">
        <f>INDEX(Flavor_Types!A:A,MATCH(I398,Flavor_Types!B:B,0))</f>
        <v>21</v>
      </c>
      <c r="G398"/>
      <c r="H398"/>
      <c r="I398">
        <v>16</v>
      </c>
      <c r="J398" s="9" t="str">
        <f>INDEX(VNFs!B:B,MATCH(C398,VNFs!A:A,0))</f>
        <v>CUDB_PL</v>
      </c>
      <c r="K398" s="9" t="str">
        <f>INDEX(VNFs!C:C,MATCH(C398,VNFs!A:A,0))</f>
        <v>CUDB02</v>
      </c>
      <c r="L398" s="9" t="str">
        <f t="shared" si="13"/>
        <v>ESB</v>
      </c>
      <c r="M398" s="8">
        <f t="shared" si="12"/>
        <v>16</v>
      </c>
      <c r="N398" s="8">
        <f>MATCH(J398,Limits!A:A,0)</f>
        <v>6</v>
      </c>
      <c r="O398" s="8" t="str">
        <f>IF(M398&lt;=INDEX(Limits!C:C,VMs!N398),"OK","NOK")</f>
        <v>OK</v>
      </c>
      <c r="P398" s="8" t="str">
        <f>IF(M398&gt;=INDEX(Limits!B:B,VMs!N398),"OK","NOK")</f>
        <v>OK</v>
      </c>
    </row>
    <row r="399" spans="1:16" hidden="1" x14ac:dyDescent="0.25">
      <c r="A399" t="s">
        <v>222</v>
      </c>
      <c r="B399" t="s">
        <v>204</v>
      </c>
      <c r="C399" t="s">
        <v>567</v>
      </c>
      <c r="D399" t="s">
        <v>16</v>
      </c>
      <c r="E399" t="s">
        <v>4</v>
      </c>
      <c r="F399">
        <f>INDEX(Flavor_Types!A:A,MATCH(I399,Flavor_Types!B:B,0))</f>
        <v>21</v>
      </c>
      <c r="G399"/>
      <c r="H399"/>
      <c r="I399">
        <v>16</v>
      </c>
      <c r="J399" s="9" t="str">
        <f>INDEX(VNFs!B:B,MATCH(C399,VNFs!A:A,0))</f>
        <v>CUDB_PL</v>
      </c>
      <c r="K399" s="9" t="str">
        <f>INDEX(VNFs!C:C,MATCH(C399,VNFs!A:A,0))</f>
        <v>CUDB02</v>
      </c>
      <c r="L399" s="9" t="str">
        <f t="shared" si="13"/>
        <v>ESB</v>
      </c>
      <c r="M399" s="8">
        <f t="shared" si="12"/>
        <v>16</v>
      </c>
      <c r="N399" s="8">
        <f>MATCH(J399,Limits!A:A,0)</f>
        <v>6</v>
      </c>
      <c r="O399" s="8" t="str">
        <f>IF(M399&lt;=INDEX(Limits!C:C,VMs!N399),"OK","NOK")</f>
        <v>OK</v>
      </c>
      <c r="P399" s="8" t="str">
        <f>IF(M399&gt;=INDEX(Limits!B:B,VMs!N399),"OK","NOK")</f>
        <v>OK</v>
      </c>
    </row>
    <row r="400" spans="1:16" hidden="1" x14ac:dyDescent="0.25">
      <c r="A400" t="s">
        <v>222</v>
      </c>
      <c r="B400" t="s">
        <v>204</v>
      </c>
      <c r="C400" t="s">
        <v>568</v>
      </c>
      <c r="D400" t="s">
        <v>52</v>
      </c>
      <c r="E400" t="s">
        <v>4</v>
      </c>
      <c r="F400">
        <f>INDEX(Flavor_Types!A:A,MATCH(I400,Flavor_Types!B:B,0))</f>
        <v>21</v>
      </c>
      <c r="G400"/>
      <c r="H400"/>
      <c r="I400">
        <v>16</v>
      </c>
      <c r="J400" s="9" t="str">
        <f>INDEX(VNFs!B:B,MATCH(C400,VNFs!A:A,0))</f>
        <v>CUDB_PL</v>
      </c>
      <c r="K400" s="9" t="str">
        <f>INDEX(VNFs!C:C,MATCH(C400,VNFs!A:A,0))</f>
        <v>CUDB02</v>
      </c>
      <c r="L400" s="9" t="str">
        <f t="shared" si="13"/>
        <v>ESB</v>
      </c>
      <c r="M400" s="8">
        <f t="shared" si="12"/>
        <v>16</v>
      </c>
      <c r="N400" s="8">
        <f>MATCH(J400,Limits!A:A,0)</f>
        <v>6</v>
      </c>
      <c r="O400" s="8" t="str">
        <f>IF(M400&lt;=INDEX(Limits!C:C,VMs!N400),"OK","NOK")</f>
        <v>OK</v>
      </c>
      <c r="P400" s="8" t="str">
        <f>IF(M400&gt;=INDEX(Limits!B:B,VMs!N400),"OK","NOK")</f>
        <v>OK</v>
      </c>
    </row>
    <row r="401" spans="1:16" hidden="1" x14ac:dyDescent="0.25">
      <c r="A401" t="s">
        <v>222</v>
      </c>
      <c r="B401" t="s">
        <v>204</v>
      </c>
      <c r="C401" t="s">
        <v>569</v>
      </c>
      <c r="D401" t="s">
        <v>16</v>
      </c>
      <c r="E401" t="s">
        <v>4</v>
      </c>
      <c r="F401">
        <f>INDEX(Flavor_Types!A:A,MATCH(I401,Flavor_Types!B:B,0))</f>
        <v>21</v>
      </c>
      <c r="G401"/>
      <c r="H401"/>
      <c r="I401">
        <v>16</v>
      </c>
      <c r="J401" s="9" t="str">
        <f>INDEX(VNFs!B:B,MATCH(C401,VNFs!A:A,0))</f>
        <v>CUDB_PL</v>
      </c>
      <c r="K401" s="9" t="str">
        <f>INDEX(VNFs!C:C,MATCH(C401,VNFs!A:A,0))</f>
        <v>CUDB02</v>
      </c>
      <c r="L401" s="9" t="str">
        <f t="shared" si="13"/>
        <v>ESB</v>
      </c>
      <c r="M401" s="8">
        <f t="shared" si="12"/>
        <v>16</v>
      </c>
      <c r="N401" s="8">
        <f>MATCH(J401,Limits!A:A,0)</f>
        <v>6</v>
      </c>
      <c r="O401" s="8" t="str">
        <f>IF(M401&lt;=INDEX(Limits!C:C,VMs!N401),"OK","NOK")</f>
        <v>OK</v>
      </c>
      <c r="P401" s="8" t="str">
        <f>IF(M401&gt;=INDEX(Limits!B:B,VMs!N401),"OK","NOK")</f>
        <v>OK</v>
      </c>
    </row>
    <row r="402" spans="1:16" hidden="1" x14ac:dyDescent="0.25">
      <c r="A402" t="s">
        <v>222</v>
      </c>
      <c r="B402" t="s">
        <v>204</v>
      </c>
      <c r="C402" t="s">
        <v>570</v>
      </c>
      <c r="D402" t="s">
        <v>52</v>
      </c>
      <c r="E402" t="s">
        <v>4</v>
      </c>
      <c r="F402">
        <f>INDEX(Flavor_Types!A:A,MATCH(I402,Flavor_Types!B:B,0))</f>
        <v>21</v>
      </c>
      <c r="G402"/>
      <c r="H402"/>
      <c r="I402">
        <v>16</v>
      </c>
      <c r="J402" s="9" t="str">
        <f>INDEX(VNFs!B:B,MATCH(C402,VNFs!A:A,0))</f>
        <v>CUDB_PL</v>
      </c>
      <c r="K402" s="9" t="str">
        <f>INDEX(VNFs!C:C,MATCH(C402,VNFs!A:A,0))</f>
        <v>CUDB02</v>
      </c>
      <c r="L402" s="9" t="str">
        <f t="shared" si="13"/>
        <v>ESB</v>
      </c>
      <c r="M402" s="8">
        <f t="shared" si="12"/>
        <v>16</v>
      </c>
      <c r="N402" s="8">
        <f>MATCH(J402,Limits!A:A,0)</f>
        <v>6</v>
      </c>
      <c r="O402" s="8" t="str">
        <f>IF(M402&lt;=INDEX(Limits!C:C,VMs!N402),"OK","NOK")</f>
        <v>OK</v>
      </c>
      <c r="P402" s="8" t="str">
        <f>IF(M402&gt;=INDEX(Limits!B:B,VMs!N402),"OK","NOK")</f>
        <v>OK</v>
      </c>
    </row>
    <row r="403" spans="1:16" hidden="1" x14ac:dyDescent="0.25">
      <c r="A403" t="s">
        <v>222</v>
      </c>
      <c r="B403" t="s">
        <v>204</v>
      </c>
      <c r="C403" t="s">
        <v>571</v>
      </c>
      <c r="D403" t="s">
        <v>51</v>
      </c>
      <c r="E403" t="s">
        <v>4</v>
      </c>
      <c r="F403">
        <f>INDEX(Flavor_Types!A:A,MATCH(I403,Flavor_Types!B:B,0))</f>
        <v>21</v>
      </c>
      <c r="G403"/>
      <c r="H403"/>
      <c r="I403">
        <v>16</v>
      </c>
      <c r="J403" s="9" t="str">
        <f>INDEX(VNFs!B:B,MATCH(C403,VNFs!A:A,0))</f>
        <v>CUDB_PL</v>
      </c>
      <c r="K403" s="9" t="str">
        <f>INDEX(VNFs!C:C,MATCH(C403,VNFs!A:A,0))</f>
        <v>CUDB02</v>
      </c>
      <c r="L403" s="9" t="str">
        <f t="shared" si="13"/>
        <v>ESB</v>
      </c>
      <c r="M403" s="8">
        <f t="shared" si="12"/>
        <v>16</v>
      </c>
      <c r="N403" s="8">
        <f>MATCH(J403,Limits!A:A,0)</f>
        <v>6</v>
      </c>
      <c r="O403" s="8" t="str">
        <f>IF(M403&lt;=INDEX(Limits!C:C,VMs!N403),"OK","NOK")</f>
        <v>OK</v>
      </c>
      <c r="P403" s="8" t="str">
        <f>IF(M403&gt;=INDEX(Limits!B:B,VMs!N403),"OK","NOK")</f>
        <v>OK</v>
      </c>
    </row>
    <row r="404" spans="1:16" hidden="1" x14ac:dyDescent="0.25">
      <c r="A404" t="s">
        <v>222</v>
      </c>
      <c r="B404" t="s">
        <v>204</v>
      </c>
      <c r="C404" t="s">
        <v>572</v>
      </c>
      <c r="D404" t="s">
        <v>47</v>
      </c>
      <c r="E404" t="s">
        <v>4</v>
      </c>
      <c r="F404">
        <f>INDEX(Flavor_Types!A:A,MATCH(I404,Flavor_Types!B:B,0))</f>
        <v>21</v>
      </c>
      <c r="G404"/>
      <c r="H404"/>
      <c r="I404">
        <v>16</v>
      </c>
      <c r="J404" s="9" t="str">
        <f>INDEX(VNFs!B:B,MATCH(C404,VNFs!A:A,0))</f>
        <v>CUDB_PL</v>
      </c>
      <c r="K404" s="9" t="str">
        <f>INDEX(VNFs!C:C,MATCH(C404,VNFs!A:A,0))</f>
        <v>CUDB02</v>
      </c>
      <c r="L404" s="9" t="str">
        <f t="shared" si="13"/>
        <v>ESB</v>
      </c>
      <c r="M404" s="8">
        <f t="shared" si="12"/>
        <v>16</v>
      </c>
      <c r="N404" s="8">
        <f>MATCH(J404,Limits!A:A,0)</f>
        <v>6</v>
      </c>
      <c r="O404" s="8" t="str">
        <f>IF(M404&lt;=INDEX(Limits!C:C,VMs!N404),"OK","NOK")</f>
        <v>OK</v>
      </c>
      <c r="P404" s="8" t="str">
        <f>IF(M404&gt;=INDEX(Limits!B:B,VMs!N404),"OK","NOK")</f>
        <v>OK</v>
      </c>
    </row>
    <row r="405" spans="1:16" hidden="1" x14ac:dyDescent="0.25">
      <c r="A405" t="s">
        <v>222</v>
      </c>
      <c r="B405" t="s">
        <v>204</v>
      </c>
      <c r="C405" t="s">
        <v>573</v>
      </c>
      <c r="D405" t="s">
        <v>78</v>
      </c>
      <c r="E405" t="s">
        <v>4</v>
      </c>
      <c r="F405">
        <f>INDEX(Flavor_Types!A:A,MATCH(I405,Flavor_Types!B:B,0))</f>
        <v>21</v>
      </c>
      <c r="G405"/>
      <c r="H405"/>
      <c r="I405">
        <v>16</v>
      </c>
      <c r="J405" s="9" t="str">
        <f>INDEX(VNFs!B:B,MATCH(C405,VNFs!A:A,0))</f>
        <v>CUDB_PL</v>
      </c>
      <c r="K405" s="9" t="str">
        <f>INDEX(VNFs!C:C,MATCH(C405,VNFs!A:A,0))</f>
        <v>CUDB02</v>
      </c>
      <c r="L405" s="9" t="str">
        <f t="shared" si="13"/>
        <v>ESB</v>
      </c>
      <c r="M405" s="8">
        <f t="shared" si="12"/>
        <v>16</v>
      </c>
      <c r="N405" s="8">
        <f>MATCH(J405,Limits!A:A,0)</f>
        <v>6</v>
      </c>
      <c r="O405" s="8" t="str">
        <f>IF(M405&lt;=INDEX(Limits!C:C,VMs!N405),"OK","NOK")</f>
        <v>OK</v>
      </c>
      <c r="P405" s="8" t="str">
        <f>IF(M405&gt;=INDEX(Limits!B:B,VMs!N405),"OK","NOK")</f>
        <v>OK</v>
      </c>
    </row>
    <row r="406" spans="1:16" hidden="1" x14ac:dyDescent="0.25">
      <c r="A406" t="s">
        <v>222</v>
      </c>
      <c r="B406" t="s">
        <v>204</v>
      </c>
      <c r="C406" t="s">
        <v>574</v>
      </c>
      <c r="D406" t="s">
        <v>35</v>
      </c>
      <c r="E406" t="s">
        <v>4</v>
      </c>
      <c r="F406">
        <f>INDEX(Flavor_Types!A:A,MATCH(I406,Flavor_Types!B:B,0))</f>
        <v>21</v>
      </c>
      <c r="G406"/>
      <c r="H406"/>
      <c r="I406">
        <v>16</v>
      </c>
      <c r="J406" s="9" t="str">
        <f>INDEX(VNFs!B:B,MATCH(C406,VNFs!A:A,0))</f>
        <v>CUDB_PL</v>
      </c>
      <c r="K406" s="9" t="str">
        <f>INDEX(VNFs!C:C,MATCH(C406,VNFs!A:A,0))</f>
        <v>CUDB02</v>
      </c>
      <c r="L406" s="9" t="str">
        <f t="shared" si="13"/>
        <v>ESB</v>
      </c>
      <c r="M406" s="8">
        <f t="shared" si="12"/>
        <v>16</v>
      </c>
      <c r="N406" s="8">
        <f>MATCH(J406,Limits!A:A,0)</f>
        <v>6</v>
      </c>
      <c r="O406" s="8" t="str">
        <f>IF(M406&lt;=INDEX(Limits!C:C,VMs!N406),"OK","NOK")</f>
        <v>OK</v>
      </c>
      <c r="P406" s="8" t="str">
        <f>IF(M406&gt;=INDEX(Limits!B:B,VMs!N406),"OK","NOK")</f>
        <v>OK</v>
      </c>
    </row>
    <row r="407" spans="1:16" hidden="1" x14ac:dyDescent="0.25">
      <c r="A407" t="s">
        <v>222</v>
      </c>
      <c r="B407" t="s">
        <v>204</v>
      </c>
      <c r="C407" t="s">
        <v>575</v>
      </c>
      <c r="D407" t="s">
        <v>77</v>
      </c>
      <c r="E407" t="s">
        <v>4</v>
      </c>
      <c r="F407">
        <f>INDEX(Flavor_Types!A:A,MATCH(I407,Flavor_Types!B:B,0))</f>
        <v>21</v>
      </c>
      <c r="G407"/>
      <c r="H407"/>
      <c r="I407">
        <v>16</v>
      </c>
      <c r="J407" s="9" t="str">
        <f>INDEX(VNFs!B:B,MATCH(C407,VNFs!A:A,0))</f>
        <v>CUDB_PL</v>
      </c>
      <c r="K407" s="9" t="str">
        <f>INDEX(VNFs!C:C,MATCH(C407,VNFs!A:A,0))</f>
        <v>CUDB02</v>
      </c>
      <c r="L407" s="9" t="str">
        <f t="shared" si="13"/>
        <v>ESB</v>
      </c>
      <c r="M407" s="8">
        <f t="shared" si="12"/>
        <v>16</v>
      </c>
      <c r="N407" s="8">
        <f>MATCH(J407,Limits!A:A,0)</f>
        <v>6</v>
      </c>
      <c r="O407" s="8" t="str">
        <f>IF(M407&lt;=INDEX(Limits!C:C,VMs!N407),"OK","NOK")</f>
        <v>OK</v>
      </c>
      <c r="P407" s="8" t="str">
        <f>IF(M407&gt;=INDEX(Limits!B:B,VMs!N407),"OK","NOK")</f>
        <v>OK</v>
      </c>
    </row>
    <row r="408" spans="1:16" hidden="1" x14ac:dyDescent="0.25">
      <c r="A408" t="s">
        <v>222</v>
      </c>
      <c r="B408" t="s">
        <v>204</v>
      </c>
      <c r="C408" t="s">
        <v>576</v>
      </c>
      <c r="D408" t="s">
        <v>43</v>
      </c>
      <c r="E408" t="s">
        <v>4</v>
      </c>
      <c r="F408">
        <f>INDEX(Flavor_Types!A:A,MATCH(I408,Flavor_Types!B:B,0))</f>
        <v>21</v>
      </c>
      <c r="G408"/>
      <c r="H408"/>
      <c r="I408">
        <v>16</v>
      </c>
      <c r="J408" s="9" t="str">
        <f>INDEX(VNFs!B:B,MATCH(C408,VNFs!A:A,0))</f>
        <v>CUDB_PL</v>
      </c>
      <c r="K408" s="9" t="str">
        <f>INDEX(VNFs!C:C,MATCH(C408,VNFs!A:A,0))</f>
        <v>CUDB02</v>
      </c>
      <c r="L408" s="9" t="str">
        <f t="shared" si="13"/>
        <v>ESB</v>
      </c>
      <c r="M408" s="8">
        <f t="shared" si="12"/>
        <v>16</v>
      </c>
      <c r="N408" s="8">
        <f>MATCH(J408,Limits!A:A,0)</f>
        <v>6</v>
      </c>
      <c r="O408" s="8" t="str">
        <f>IF(M408&lt;=INDEX(Limits!C:C,VMs!N408),"OK","NOK")</f>
        <v>OK</v>
      </c>
      <c r="P408" s="8" t="str">
        <f>IF(M408&gt;=INDEX(Limits!B:B,VMs!N408),"OK","NOK")</f>
        <v>OK</v>
      </c>
    </row>
    <row r="409" spans="1:16" hidden="1" x14ac:dyDescent="0.25">
      <c r="A409" t="s">
        <v>222</v>
      </c>
      <c r="B409" t="s">
        <v>204</v>
      </c>
      <c r="C409" t="s">
        <v>839</v>
      </c>
      <c r="D409" t="s">
        <v>98</v>
      </c>
      <c r="E409" t="s">
        <v>1</v>
      </c>
      <c r="F409">
        <f>INDEX(Flavor_Types!A:A,MATCH(I409,Flavor_Types!B:B,0))</f>
        <v>17</v>
      </c>
      <c r="G409"/>
      <c r="H409"/>
      <c r="I409">
        <v>14</v>
      </c>
      <c r="J409" s="9" t="str">
        <f>INDEX(VNFs!B:B,MATCH(C409,VNFs!A:A,0))</f>
        <v>DNS_PL</v>
      </c>
      <c r="K409" s="9" t="str">
        <f>INDEX(VNFs!C:C,MATCH(C409,VNFs!A:A,0))</f>
        <v>DNS01</v>
      </c>
      <c r="L409" s="9" t="str">
        <f t="shared" si="13"/>
        <v>ESB</v>
      </c>
      <c r="M409" s="8">
        <f t="shared" si="12"/>
        <v>2</v>
      </c>
      <c r="N409" s="8">
        <f>MATCH(J409,Limits!A:A,0)</f>
        <v>55</v>
      </c>
      <c r="O409" s="8" t="str">
        <f>IF(M409&lt;=INDEX(Limits!C:C,VMs!N409),"OK","NOK")</f>
        <v>OK</v>
      </c>
      <c r="P409" s="8" t="str">
        <f>IF(M409&gt;=INDEX(Limits!B:B,VMs!N409),"OK","NOK")</f>
        <v>OK</v>
      </c>
    </row>
    <row r="410" spans="1:16" hidden="1" x14ac:dyDescent="0.25">
      <c r="A410" t="s">
        <v>222</v>
      </c>
      <c r="B410" t="s">
        <v>204</v>
      </c>
      <c r="C410" t="s">
        <v>840</v>
      </c>
      <c r="D410" t="s">
        <v>48</v>
      </c>
      <c r="E410" t="s">
        <v>1</v>
      </c>
      <c r="F410">
        <f>INDEX(Flavor_Types!A:A,MATCH(I410,Flavor_Types!B:B,0))</f>
        <v>17</v>
      </c>
      <c r="G410"/>
      <c r="H410"/>
      <c r="I410">
        <v>14</v>
      </c>
      <c r="J410" s="9" t="str">
        <f>INDEX(VNFs!B:B,MATCH(C410,VNFs!A:A,0))</f>
        <v>DNS_PL</v>
      </c>
      <c r="K410" s="9" t="str">
        <f>INDEX(VNFs!C:C,MATCH(C410,VNFs!A:A,0))</f>
        <v>DNS01</v>
      </c>
      <c r="L410" s="9" t="str">
        <f t="shared" si="13"/>
        <v>ESB</v>
      </c>
      <c r="M410" s="8">
        <f t="shared" si="12"/>
        <v>2</v>
      </c>
      <c r="N410" s="8">
        <f>MATCH(J410,Limits!A:A,0)</f>
        <v>55</v>
      </c>
      <c r="O410" s="8" t="str">
        <f>IF(M410&lt;=INDEX(Limits!C:C,VMs!N410),"OK","NOK")</f>
        <v>OK</v>
      </c>
      <c r="P410" s="8" t="str">
        <f>IF(M410&gt;=INDEX(Limits!B:B,VMs!N410),"OK","NOK")</f>
        <v>OK</v>
      </c>
    </row>
    <row r="411" spans="1:16" hidden="1" x14ac:dyDescent="0.25">
      <c r="A411" t="s">
        <v>222</v>
      </c>
      <c r="B411" t="s">
        <v>204</v>
      </c>
      <c r="C411" t="s">
        <v>841</v>
      </c>
      <c r="D411" t="s">
        <v>11</v>
      </c>
      <c r="E411" t="s">
        <v>1</v>
      </c>
      <c r="F411">
        <f>INDEX(Flavor_Types!A:A,MATCH(I411,Flavor_Types!B:B,0))</f>
        <v>17</v>
      </c>
      <c r="G411"/>
      <c r="H411"/>
      <c r="I411">
        <v>14</v>
      </c>
      <c r="J411" s="9" t="str">
        <f>INDEX(VNFs!B:B,MATCH(C411,VNFs!A:A,0))</f>
        <v>DNS_SC</v>
      </c>
      <c r="K411" s="9" t="str">
        <f>INDEX(VNFs!C:C,MATCH(C411,VNFs!A:A,0))</f>
        <v>DNS01</v>
      </c>
      <c r="L411" s="9" t="str">
        <f t="shared" si="13"/>
        <v>ESB</v>
      </c>
      <c r="M411" s="8">
        <f t="shared" si="12"/>
        <v>2</v>
      </c>
      <c r="N411" s="8">
        <f>MATCH(J411,Limits!A:A,0)</f>
        <v>56</v>
      </c>
      <c r="O411" s="8" t="str">
        <f>IF(M411&lt;=INDEX(Limits!C:C,VMs!N411),"OK","NOK")</f>
        <v>OK</v>
      </c>
      <c r="P411" s="8" t="str">
        <f>IF(M411&gt;=INDEX(Limits!B:B,VMs!N411),"OK","NOK")</f>
        <v>OK</v>
      </c>
    </row>
    <row r="412" spans="1:16" hidden="1" x14ac:dyDescent="0.25">
      <c r="A412" t="s">
        <v>222</v>
      </c>
      <c r="B412" t="s">
        <v>204</v>
      </c>
      <c r="C412" t="s">
        <v>842</v>
      </c>
      <c r="D412" t="s">
        <v>60</v>
      </c>
      <c r="E412" t="s">
        <v>1</v>
      </c>
      <c r="F412">
        <f>INDEX(Flavor_Types!A:A,MATCH(I412,Flavor_Types!B:B,0))</f>
        <v>17</v>
      </c>
      <c r="G412"/>
      <c r="H412"/>
      <c r="I412">
        <v>14</v>
      </c>
      <c r="J412" s="9" t="str">
        <f>INDEX(VNFs!B:B,MATCH(C412,VNFs!A:A,0))</f>
        <v>DNS_SC</v>
      </c>
      <c r="K412" s="9" t="str">
        <f>INDEX(VNFs!C:C,MATCH(C412,VNFs!A:A,0))</f>
        <v>DNS01</v>
      </c>
      <c r="L412" s="9" t="str">
        <f t="shared" si="13"/>
        <v>ESB</v>
      </c>
      <c r="M412" s="8">
        <f t="shared" si="12"/>
        <v>2</v>
      </c>
      <c r="N412" s="8">
        <f>MATCH(J412,Limits!A:A,0)</f>
        <v>56</v>
      </c>
      <c r="O412" s="8" t="str">
        <f>IF(M412&lt;=INDEX(Limits!C:C,VMs!N412),"OK","NOK")</f>
        <v>OK</v>
      </c>
      <c r="P412" s="8" t="str">
        <f>IF(M412&gt;=INDEX(Limits!B:B,VMs!N412),"OK","NOK")</f>
        <v>OK</v>
      </c>
    </row>
    <row r="413" spans="1:16" hidden="1" x14ac:dyDescent="0.25">
      <c r="A413" t="s">
        <v>222</v>
      </c>
      <c r="B413" t="s">
        <v>204</v>
      </c>
      <c r="C413" t="s">
        <v>577</v>
      </c>
      <c r="D413" t="s">
        <v>84</v>
      </c>
      <c r="E413" t="s">
        <v>1</v>
      </c>
      <c r="F413">
        <f>INDEX(Flavor_Types!A:A,MATCH(I413,Flavor_Types!B:B,0))</f>
        <v>14</v>
      </c>
      <c r="G413"/>
      <c r="H413"/>
      <c r="I413">
        <v>12</v>
      </c>
      <c r="J413" s="9" t="str">
        <f>INDEX(VNFs!B:B,MATCH(C413,VNFs!A:A,0))</f>
        <v>DSC_PL</v>
      </c>
      <c r="K413" s="9" t="str">
        <f>INDEX(VNFs!C:C,MATCH(C413,VNFs!A:A,0))</f>
        <v>DSC01</v>
      </c>
      <c r="L413" s="9" t="str">
        <f t="shared" si="13"/>
        <v>ESB</v>
      </c>
      <c r="M413" s="8">
        <f t="shared" si="12"/>
        <v>11</v>
      </c>
      <c r="N413" s="8">
        <f>MATCH(J413,Limits!A:A,0)</f>
        <v>8</v>
      </c>
      <c r="O413" s="8" t="str">
        <f>IF(M413&lt;=INDEX(Limits!C:C,VMs!N413),"OK","NOK")</f>
        <v>OK</v>
      </c>
      <c r="P413" s="8" t="str">
        <f>IF(M413&gt;=INDEX(Limits!B:B,VMs!N413),"OK","NOK")</f>
        <v>OK</v>
      </c>
    </row>
    <row r="414" spans="1:16" hidden="1" x14ac:dyDescent="0.25">
      <c r="A414" t="s">
        <v>222</v>
      </c>
      <c r="B414" t="s">
        <v>204</v>
      </c>
      <c r="C414" t="s">
        <v>578</v>
      </c>
      <c r="D414" t="s">
        <v>30</v>
      </c>
      <c r="E414" t="s">
        <v>1</v>
      </c>
      <c r="F414">
        <f>INDEX(Flavor_Types!A:A,MATCH(I414,Flavor_Types!B:B,0))</f>
        <v>14</v>
      </c>
      <c r="G414"/>
      <c r="H414"/>
      <c r="I414">
        <v>12</v>
      </c>
      <c r="J414" s="9" t="str">
        <f>INDEX(VNFs!B:B,MATCH(C414,VNFs!A:A,0))</f>
        <v>DSC_PL</v>
      </c>
      <c r="K414" s="9" t="str">
        <f>INDEX(VNFs!C:C,MATCH(C414,VNFs!A:A,0))</f>
        <v>DSC01</v>
      </c>
      <c r="L414" s="9" t="str">
        <f t="shared" si="13"/>
        <v>ESB</v>
      </c>
      <c r="M414" s="8">
        <f t="shared" si="12"/>
        <v>11</v>
      </c>
      <c r="N414" s="8">
        <f>MATCH(J414,Limits!A:A,0)</f>
        <v>8</v>
      </c>
      <c r="O414" s="8" t="str">
        <f>IF(M414&lt;=INDEX(Limits!C:C,VMs!N414),"OK","NOK")</f>
        <v>OK</v>
      </c>
      <c r="P414" s="8" t="str">
        <f>IF(M414&gt;=INDEX(Limits!B:B,VMs!N414),"OK","NOK")</f>
        <v>OK</v>
      </c>
    </row>
    <row r="415" spans="1:16" hidden="1" x14ac:dyDescent="0.25">
      <c r="A415" t="s">
        <v>222</v>
      </c>
      <c r="B415" t="s">
        <v>204</v>
      </c>
      <c r="C415" t="s">
        <v>579</v>
      </c>
      <c r="D415" t="s">
        <v>39</v>
      </c>
      <c r="E415" t="s">
        <v>1</v>
      </c>
      <c r="F415">
        <f>INDEX(Flavor_Types!A:A,MATCH(I415,Flavor_Types!B:B,0))</f>
        <v>14</v>
      </c>
      <c r="G415"/>
      <c r="H415"/>
      <c r="I415">
        <v>12</v>
      </c>
      <c r="J415" s="9" t="str">
        <f>INDEX(VNFs!B:B,MATCH(C415,VNFs!A:A,0))</f>
        <v>DSC_PL</v>
      </c>
      <c r="K415" s="9" t="str">
        <f>INDEX(VNFs!C:C,MATCH(C415,VNFs!A:A,0))</f>
        <v>DSC01</v>
      </c>
      <c r="L415" s="9" t="str">
        <f t="shared" si="13"/>
        <v>ESB</v>
      </c>
      <c r="M415" s="8">
        <f t="shared" si="12"/>
        <v>11</v>
      </c>
      <c r="N415" s="8">
        <f>MATCH(J415,Limits!A:A,0)</f>
        <v>8</v>
      </c>
      <c r="O415" s="8" t="str">
        <f>IF(M415&lt;=INDEX(Limits!C:C,VMs!N415),"OK","NOK")</f>
        <v>OK</v>
      </c>
      <c r="P415" s="8" t="str">
        <f>IF(M415&gt;=INDEX(Limits!B:B,VMs!N415),"OK","NOK")</f>
        <v>OK</v>
      </c>
    </row>
    <row r="416" spans="1:16" hidden="1" x14ac:dyDescent="0.25">
      <c r="A416" t="s">
        <v>222</v>
      </c>
      <c r="B416" t="s">
        <v>204</v>
      </c>
      <c r="C416" t="s">
        <v>580</v>
      </c>
      <c r="D416" t="s">
        <v>24</v>
      </c>
      <c r="E416" t="s">
        <v>1</v>
      </c>
      <c r="F416">
        <f>INDEX(Flavor_Types!A:A,MATCH(I416,Flavor_Types!B:B,0))</f>
        <v>14</v>
      </c>
      <c r="G416"/>
      <c r="H416"/>
      <c r="I416">
        <v>12</v>
      </c>
      <c r="J416" s="9" t="str">
        <f>INDEX(VNFs!B:B,MATCH(C416,VNFs!A:A,0))</f>
        <v>DSC_PL</v>
      </c>
      <c r="K416" s="9" t="str">
        <f>INDEX(VNFs!C:C,MATCH(C416,VNFs!A:A,0))</f>
        <v>DSC01</v>
      </c>
      <c r="L416" s="9" t="str">
        <f t="shared" si="13"/>
        <v>ESB</v>
      </c>
      <c r="M416" s="8">
        <f t="shared" si="12"/>
        <v>11</v>
      </c>
      <c r="N416" s="8">
        <f>MATCH(J416,Limits!A:A,0)</f>
        <v>8</v>
      </c>
      <c r="O416" s="8" t="str">
        <f>IF(M416&lt;=INDEX(Limits!C:C,VMs!N416),"OK","NOK")</f>
        <v>OK</v>
      </c>
      <c r="P416" s="8" t="str">
        <f>IF(M416&gt;=INDEX(Limits!B:B,VMs!N416),"OK","NOK")</f>
        <v>OK</v>
      </c>
    </row>
    <row r="417" spans="1:16" hidden="1" x14ac:dyDescent="0.25">
      <c r="A417" t="s">
        <v>222</v>
      </c>
      <c r="B417" t="s">
        <v>204</v>
      </c>
      <c r="C417" t="s">
        <v>581</v>
      </c>
      <c r="D417" t="s">
        <v>24</v>
      </c>
      <c r="E417" t="s">
        <v>1</v>
      </c>
      <c r="F417">
        <f>INDEX(Flavor_Types!A:A,MATCH(I417,Flavor_Types!B:B,0))</f>
        <v>14</v>
      </c>
      <c r="G417"/>
      <c r="H417"/>
      <c r="I417">
        <v>12</v>
      </c>
      <c r="J417" s="9" t="str">
        <f>INDEX(VNFs!B:B,MATCH(C417,VNFs!A:A,0))</f>
        <v>DSC_PL</v>
      </c>
      <c r="K417" s="9" t="str">
        <f>INDEX(VNFs!C:C,MATCH(C417,VNFs!A:A,0))</f>
        <v>DSC01</v>
      </c>
      <c r="L417" s="9" t="str">
        <f t="shared" si="13"/>
        <v>ESB</v>
      </c>
      <c r="M417" s="8">
        <f t="shared" si="12"/>
        <v>11</v>
      </c>
      <c r="N417" s="8">
        <f>MATCH(J417,Limits!A:A,0)</f>
        <v>8</v>
      </c>
      <c r="O417" s="8" t="str">
        <f>IF(M417&lt;=INDEX(Limits!C:C,VMs!N417),"OK","NOK")</f>
        <v>OK</v>
      </c>
      <c r="P417" s="8" t="str">
        <f>IF(M417&gt;=INDEX(Limits!B:B,VMs!N417),"OK","NOK")</f>
        <v>OK</v>
      </c>
    </row>
    <row r="418" spans="1:16" hidden="1" x14ac:dyDescent="0.25">
      <c r="A418" t="s">
        <v>222</v>
      </c>
      <c r="B418" t="s">
        <v>204</v>
      </c>
      <c r="C418" t="s">
        <v>582</v>
      </c>
      <c r="D418" t="s">
        <v>12</v>
      </c>
      <c r="E418" t="s">
        <v>1</v>
      </c>
      <c r="F418">
        <f>INDEX(Flavor_Types!A:A,MATCH(I418,Flavor_Types!B:B,0))</f>
        <v>14</v>
      </c>
      <c r="G418"/>
      <c r="H418"/>
      <c r="I418">
        <v>12</v>
      </c>
      <c r="J418" s="9" t="str">
        <f>INDEX(VNFs!B:B,MATCH(C418,VNFs!A:A,0))</f>
        <v>DSC_PL</v>
      </c>
      <c r="K418" s="9" t="str">
        <f>INDEX(VNFs!C:C,MATCH(C418,VNFs!A:A,0))</f>
        <v>DSC01</v>
      </c>
      <c r="L418" s="9" t="str">
        <f t="shared" si="13"/>
        <v>ESB</v>
      </c>
      <c r="M418" s="8">
        <f t="shared" si="12"/>
        <v>11</v>
      </c>
      <c r="N418" s="8">
        <f>MATCH(J418,Limits!A:A,0)</f>
        <v>8</v>
      </c>
      <c r="O418" s="8" t="str">
        <f>IF(M418&lt;=INDEX(Limits!C:C,VMs!N418),"OK","NOK")</f>
        <v>OK</v>
      </c>
      <c r="P418" s="8" t="str">
        <f>IF(M418&gt;=INDEX(Limits!B:B,VMs!N418),"OK","NOK")</f>
        <v>OK</v>
      </c>
    </row>
    <row r="419" spans="1:16" hidden="1" x14ac:dyDescent="0.25">
      <c r="A419" t="s">
        <v>222</v>
      </c>
      <c r="B419" t="s">
        <v>204</v>
      </c>
      <c r="C419" t="s">
        <v>583</v>
      </c>
      <c r="D419" t="s">
        <v>12</v>
      </c>
      <c r="E419" t="s">
        <v>1</v>
      </c>
      <c r="F419">
        <f>INDEX(Flavor_Types!A:A,MATCH(I419,Flavor_Types!B:B,0))</f>
        <v>14</v>
      </c>
      <c r="G419"/>
      <c r="H419"/>
      <c r="I419">
        <v>12</v>
      </c>
      <c r="J419" s="9" t="str">
        <f>INDEX(VNFs!B:B,MATCH(C419,VNFs!A:A,0))</f>
        <v>DSC_PL</v>
      </c>
      <c r="K419" s="9" t="str">
        <f>INDEX(VNFs!C:C,MATCH(C419,VNFs!A:A,0))</f>
        <v>DSC01</v>
      </c>
      <c r="L419" s="9" t="str">
        <f t="shared" si="13"/>
        <v>ESB</v>
      </c>
      <c r="M419" s="8">
        <f t="shared" si="12"/>
        <v>11</v>
      </c>
      <c r="N419" s="8">
        <f>MATCH(J419,Limits!A:A,0)</f>
        <v>8</v>
      </c>
      <c r="O419" s="8" t="str">
        <f>IF(M419&lt;=INDEX(Limits!C:C,VMs!N419),"OK","NOK")</f>
        <v>OK</v>
      </c>
      <c r="P419" s="8" t="str">
        <f>IF(M419&gt;=INDEX(Limits!B:B,VMs!N419),"OK","NOK")</f>
        <v>OK</v>
      </c>
    </row>
    <row r="420" spans="1:16" hidden="1" x14ac:dyDescent="0.25">
      <c r="A420" t="s">
        <v>222</v>
      </c>
      <c r="B420" t="s">
        <v>204</v>
      </c>
      <c r="C420" t="s">
        <v>584</v>
      </c>
      <c r="D420" t="s">
        <v>12</v>
      </c>
      <c r="E420" t="s">
        <v>1</v>
      </c>
      <c r="F420">
        <f>INDEX(Flavor_Types!A:A,MATCH(I420,Flavor_Types!B:B,0))</f>
        <v>14</v>
      </c>
      <c r="G420"/>
      <c r="H420"/>
      <c r="I420">
        <v>12</v>
      </c>
      <c r="J420" s="9" t="str">
        <f>INDEX(VNFs!B:B,MATCH(C420,VNFs!A:A,0))</f>
        <v>DSC_PL</v>
      </c>
      <c r="K420" s="9" t="str">
        <f>INDEX(VNFs!C:C,MATCH(C420,VNFs!A:A,0))</f>
        <v>DSC01</v>
      </c>
      <c r="L420" s="9" t="str">
        <f t="shared" si="13"/>
        <v>ESB</v>
      </c>
      <c r="M420" s="8">
        <f t="shared" si="12"/>
        <v>11</v>
      </c>
      <c r="N420" s="8">
        <f>MATCH(J420,Limits!A:A,0)</f>
        <v>8</v>
      </c>
      <c r="O420" s="8" t="str">
        <f>IF(M420&lt;=INDEX(Limits!C:C,VMs!N420),"OK","NOK")</f>
        <v>OK</v>
      </c>
      <c r="P420" s="8" t="str">
        <f>IF(M420&gt;=INDEX(Limits!B:B,VMs!N420),"OK","NOK")</f>
        <v>OK</v>
      </c>
    </row>
    <row r="421" spans="1:16" hidden="1" x14ac:dyDescent="0.25">
      <c r="A421" t="s">
        <v>222</v>
      </c>
      <c r="B421" t="s">
        <v>204</v>
      </c>
      <c r="C421" t="s">
        <v>585</v>
      </c>
      <c r="D421" t="s">
        <v>23</v>
      </c>
      <c r="E421" t="s">
        <v>1</v>
      </c>
      <c r="F421">
        <f>INDEX(Flavor_Types!A:A,MATCH(I421,Flavor_Types!B:B,0))</f>
        <v>14</v>
      </c>
      <c r="G421"/>
      <c r="H421"/>
      <c r="I421">
        <v>12</v>
      </c>
      <c r="J421" s="9" t="str">
        <f>INDEX(VNFs!B:B,MATCH(C421,VNFs!A:A,0))</f>
        <v>DSC_PL</v>
      </c>
      <c r="K421" s="9" t="str">
        <f>INDEX(VNFs!C:C,MATCH(C421,VNFs!A:A,0))</f>
        <v>DSC01</v>
      </c>
      <c r="L421" s="9" t="str">
        <f t="shared" si="13"/>
        <v>ESB</v>
      </c>
      <c r="M421" s="8">
        <f t="shared" si="12"/>
        <v>11</v>
      </c>
      <c r="N421" s="8">
        <f>MATCH(J421,Limits!A:A,0)</f>
        <v>8</v>
      </c>
      <c r="O421" s="8" t="str">
        <f>IF(M421&lt;=INDEX(Limits!C:C,VMs!N421),"OK","NOK")</f>
        <v>OK</v>
      </c>
      <c r="P421" s="8" t="str">
        <f>IF(M421&gt;=INDEX(Limits!B:B,VMs!N421),"OK","NOK")</f>
        <v>OK</v>
      </c>
    </row>
    <row r="422" spans="1:16" hidden="1" x14ac:dyDescent="0.25">
      <c r="A422" t="s">
        <v>222</v>
      </c>
      <c r="B422" t="s">
        <v>204</v>
      </c>
      <c r="C422" t="s">
        <v>586</v>
      </c>
      <c r="D422" t="s">
        <v>28</v>
      </c>
      <c r="E422" t="s">
        <v>1</v>
      </c>
      <c r="F422">
        <f>INDEX(Flavor_Types!A:A,MATCH(I422,Flavor_Types!B:B,0))</f>
        <v>14</v>
      </c>
      <c r="G422"/>
      <c r="H422"/>
      <c r="I422">
        <v>12</v>
      </c>
      <c r="J422" s="9" t="str">
        <f>INDEX(VNFs!B:B,MATCH(C422,VNFs!A:A,0))</f>
        <v>DSC_PL</v>
      </c>
      <c r="K422" s="9" t="str">
        <f>INDEX(VNFs!C:C,MATCH(C422,VNFs!A:A,0))</f>
        <v>DSC01</v>
      </c>
      <c r="L422" s="9" t="str">
        <f t="shared" si="13"/>
        <v>ESB</v>
      </c>
      <c r="M422" s="8">
        <f t="shared" si="12"/>
        <v>11</v>
      </c>
      <c r="N422" s="8">
        <f>MATCH(J422,Limits!A:A,0)</f>
        <v>8</v>
      </c>
      <c r="O422" s="8" t="str">
        <f>IF(M422&lt;=INDEX(Limits!C:C,VMs!N422),"OK","NOK")</f>
        <v>OK</v>
      </c>
      <c r="P422" s="8" t="str">
        <f>IF(M422&gt;=INDEX(Limits!B:B,VMs!N422),"OK","NOK")</f>
        <v>OK</v>
      </c>
    </row>
    <row r="423" spans="1:16" hidden="1" x14ac:dyDescent="0.25">
      <c r="A423" t="s">
        <v>222</v>
      </c>
      <c r="B423" t="s">
        <v>204</v>
      </c>
      <c r="C423" t="s">
        <v>587</v>
      </c>
      <c r="D423" t="s">
        <v>34</v>
      </c>
      <c r="E423" t="s">
        <v>1</v>
      </c>
      <c r="F423">
        <f>INDEX(Flavor_Types!A:A,MATCH(I423,Flavor_Types!B:B,0))</f>
        <v>14</v>
      </c>
      <c r="G423"/>
      <c r="H423"/>
      <c r="I423">
        <v>12</v>
      </c>
      <c r="J423" s="9" t="str">
        <f>INDEX(VNFs!B:B,MATCH(C423,VNFs!A:A,0))</f>
        <v>DSC_PL</v>
      </c>
      <c r="K423" s="9" t="str">
        <f>INDEX(VNFs!C:C,MATCH(C423,VNFs!A:A,0))</f>
        <v>DSC01</v>
      </c>
      <c r="L423" s="9" t="str">
        <f t="shared" si="13"/>
        <v>ESB</v>
      </c>
      <c r="M423" s="8">
        <f t="shared" si="12"/>
        <v>11</v>
      </c>
      <c r="N423" s="8">
        <f>MATCH(J423,Limits!A:A,0)</f>
        <v>8</v>
      </c>
      <c r="O423" s="8" t="str">
        <f>IF(M423&lt;=INDEX(Limits!C:C,VMs!N423),"OK","NOK")</f>
        <v>OK</v>
      </c>
      <c r="P423" s="8" t="str">
        <f>IF(M423&gt;=INDEX(Limits!B:B,VMs!N423),"OK","NOK")</f>
        <v>OK</v>
      </c>
    </row>
    <row r="424" spans="1:16" hidden="1" x14ac:dyDescent="0.25">
      <c r="A424" t="s">
        <v>222</v>
      </c>
      <c r="B424" t="s">
        <v>204</v>
      </c>
      <c r="C424" t="s">
        <v>588</v>
      </c>
      <c r="D424" t="s">
        <v>48</v>
      </c>
      <c r="E424" t="s">
        <v>1</v>
      </c>
      <c r="F424">
        <f>INDEX(Flavor_Types!A:A,MATCH(I424,Flavor_Types!B:B,0))</f>
        <v>5</v>
      </c>
      <c r="G424"/>
      <c r="H424"/>
      <c r="I424">
        <v>6</v>
      </c>
      <c r="J424" s="9" t="str">
        <f>INDEX(VNFs!B:B,MATCH(C424,VNFs!A:A,0))</f>
        <v>DSC-SC</v>
      </c>
      <c r="K424" s="9" t="str">
        <f>INDEX(VNFs!C:C,MATCH(C424,VNFs!A:A,0))</f>
        <v>DSC01</v>
      </c>
      <c r="L424" s="9" t="str">
        <f t="shared" si="13"/>
        <v>ESB</v>
      </c>
      <c r="M424" s="8">
        <f t="shared" si="12"/>
        <v>2</v>
      </c>
      <c r="N424" s="8">
        <f>MATCH(J424,Limits!A:A,0)</f>
        <v>66</v>
      </c>
      <c r="O424" s="8" t="str">
        <f>IF(M424&lt;=INDEX(Limits!C:C,VMs!N424),"OK","NOK")</f>
        <v>OK</v>
      </c>
      <c r="P424" s="8" t="str">
        <f>IF(M424&gt;=INDEX(Limits!B:B,VMs!N424),"OK","NOK")</f>
        <v>OK</v>
      </c>
    </row>
    <row r="425" spans="1:16" hidden="1" x14ac:dyDescent="0.25">
      <c r="A425" t="s">
        <v>222</v>
      </c>
      <c r="B425" t="s">
        <v>204</v>
      </c>
      <c r="C425" t="s">
        <v>589</v>
      </c>
      <c r="D425" t="s">
        <v>23</v>
      </c>
      <c r="E425" t="s">
        <v>1</v>
      </c>
      <c r="F425">
        <f>INDEX(Flavor_Types!A:A,MATCH(I425,Flavor_Types!B:B,0))</f>
        <v>5</v>
      </c>
      <c r="G425"/>
      <c r="H425"/>
      <c r="I425">
        <v>6</v>
      </c>
      <c r="J425" s="9" t="str">
        <f>INDEX(VNFs!B:B,MATCH(C425,VNFs!A:A,0))</f>
        <v>DSC-SC</v>
      </c>
      <c r="K425" s="9" t="str">
        <f>INDEX(VNFs!C:C,MATCH(C425,VNFs!A:A,0))</f>
        <v>DSC01</v>
      </c>
      <c r="L425" s="9" t="str">
        <f t="shared" si="13"/>
        <v>ESB</v>
      </c>
      <c r="M425" s="8">
        <f t="shared" si="12"/>
        <v>2</v>
      </c>
      <c r="N425" s="8">
        <f>MATCH(J425,Limits!A:A,0)</f>
        <v>66</v>
      </c>
      <c r="O425" s="8" t="str">
        <f>IF(M425&lt;=INDEX(Limits!C:C,VMs!N425),"OK","NOK")</f>
        <v>OK</v>
      </c>
      <c r="P425" s="8" t="str">
        <f>IF(M425&gt;=INDEX(Limits!B:B,VMs!N425),"OK","NOK")</f>
        <v>OK</v>
      </c>
    </row>
    <row r="426" spans="1:16" hidden="1" x14ac:dyDescent="0.25">
      <c r="A426" t="s">
        <v>222</v>
      </c>
      <c r="B426" t="s">
        <v>204</v>
      </c>
      <c r="C426" t="s">
        <v>590</v>
      </c>
      <c r="D426" t="s">
        <v>96</v>
      </c>
      <c r="E426" t="s">
        <v>1</v>
      </c>
      <c r="F426">
        <f>INDEX(Flavor_Types!A:A,MATCH(I426,Flavor_Types!B:B,0))</f>
        <v>1</v>
      </c>
      <c r="G426"/>
      <c r="H426"/>
      <c r="I426">
        <v>4</v>
      </c>
      <c r="J426" s="9" t="str">
        <f>INDEX(VNFs!B:B,MATCH(C426,VNFs!A:A,0))</f>
        <v>EPGC_VRP</v>
      </c>
      <c r="K426" s="9" t="str">
        <f>INDEX(VNFs!C:C,MATCH(C426,VNFs!A:A,0))</f>
        <v>EPG01</v>
      </c>
      <c r="L426" s="9" t="str">
        <f t="shared" si="13"/>
        <v>ESB</v>
      </c>
      <c r="M426" s="8">
        <f t="shared" si="12"/>
        <v>2</v>
      </c>
      <c r="N426" s="8">
        <f>MATCH(J426,Limits!A:A,0)</f>
        <v>15</v>
      </c>
      <c r="O426" s="8" t="str">
        <f>IF(M426&lt;=INDEX(Limits!C:C,VMs!N426),"OK","NOK")</f>
        <v>OK</v>
      </c>
      <c r="P426" s="8" t="str">
        <f>IF(M426&gt;=INDEX(Limits!B:B,VMs!N426),"OK","NOK")</f>
        <v>OK</v>
      </c>
    </row>
    <row r="427" spans="1:16" hidden="1" x14ac:dyDescent="0.25">
      <c r="A427" t="s">
        <v>222</v>
      </c>
      <c r="B427" t="s">
        <v>204</v>
      </c>
      <c r="C427" t="s">
        <v>591</v>
      </c>
      <c r="D427" t="s">
        <v>98</v>
      </c>
      <c r="E427" t="s">
        <v>1</v>
      </c>
      <c r="F427">
        <f>INDEX(Flavor_Types!A:A,MATCH(I427,Flavor_Types!B:B,0))</f>
        <v>1</v>
      </c>
      <c r="G427"/>
      <c r="H427"/>
      <c r="I427">
        <v>4</v>
      </c>
      <c r="J427" s="9" t="str">
        <f>INDEX(VNFs!B:B,MATCH(C427,VNFs!A:A,0))</f>
        <v>EPGC_VRP</v>
      </c>
      <c r="K427" s="9" t="str">
        <f>INDEX(VNFs!C:C,MATCH(C427,VNFs!A:A,0))</f>
        <v>EPG01</v>
      </c>
      <c r="L427" s="9" t="str">
        <f t="shared" si="13"/>
        <v>ESB</v>
      </c>
      <c r="M427" s="8">
        <f t="shared" si="12"/>
        <v>2</v>
      </c>
      <c r="N427" s="8">
        <f>MATCH(J427,Limits!A:A,0)</f>
        <v>15</v>
      </c>
      <c r="O427" s="8" t="str">
        <f>IF(M427&lt;=INDEX(Limits!C:C,VMs!N427),"OK","NOK")</f>
        <v>OK</v>
      </c>
      <c r="P427" s="8" t="str">
        <f>IF(M427&gt;=INDEX(Limits!B:B,VMs!N427),"OK","NOK")</f>
        <v>OK</v>
      </c>
    </row>
    <row r="428" spans="1:16" hidden="1" x14ac:dyDescent="0.25">
      <c r="A428" t="s">
        <v>222</v>
      </c>
      <c r="B428" t="s">
        <v>204</v>
      </c>
      <c r="C428" t="s">
        <v>592</v>
      </c>
      <c r="D428" t="s">
        <v>82</v>
      </c>
      <c r="E428" t="s">
        <v>1</v>
      </c>
      <c r="F428">
        <f>INDEX(Flavor_Types!A:A,MATCH(I428,Flavor_Types!B:B,0))</f>
        <v>27</v>
      </c>
      <c r="G428"/>
      <c r="H428"/>
      <c r="I428">
        <v>24</v>
      </c>
      <c r="J428" s="9" t="str">
        <f>INDEX(VNFs!B:B,MATCH(C428,VNFs!A:A,0))</f>
        <v>EPGC_VSFO_CP</v>
      </c>
      <c r="K428" s="9" t="str">
        <f>INDEX(VNFs!C:C,MATCH(C428,VNFs!A:A,0))</f>
        <v>EPG01</v>
      </c>
      <c r="L428" s="9" t="str">
        <f t="shared" si="13"/>
        <v>ESB</v>
      </c>
      <c r="M428" s="8">
        <f t="shared" si="12"/>
        <v>4</v>
      </c>
      <c r="N428" s="8">
        <f>MATCH(J428,Limits!A:A,0)</f>
        <v>14</v>
      </c>
      <c r="O428" s="8" t="str">
        <f>IF(M428&lt;=INDEX(Limits!C:C,VMs!N428),"OK","NOK")</f>
        <v>OK</v>
      </c>
      <c r="P428" s="8" t="str">
        <f>IF(M428&gt;=INDEX(Limits!B:B,VMs!N428),"OK","NOK")</f>
        <v>OK</v>
      </c>
    </row>
    <row r="429" spans="1:16" hidden="1" x14ac:dyDescent="0.25">
      <c r="A429" t="s">
        <v>222</v>
      </c>
      <c r="B429" t="s">
        <v>204</v>
      </c>
      <c r="C429" t="s">
        <v>593</v>
      </c>
      <c r="D429" t="s">
        <v>38</v>
      </c>
      <c r="E429" t="s">
        <v>1</v>
      </c>
      <c r="F429">
        <f>INDEX(Flavor_Types!A:A,MATCH(I429,Flavor_Types!B:B,0))</f>
        <v>27</v>
      </c>
      <c r="G429"/>
      <c r="H429"/>
      <c r="I429">
        <v>24</v>
      </c>
      <c r="J429" s="9" t="str">
        <f>INDEX(VNFs!B:B,MATCH(C429,VNFs!A:A,0))</f>
        <v>EPGC_VSFO_CP</v>
      </c>
      <c r="K429" s="9" t="str">
        <f>INDEX(VNFs!C:C,MATCH(C429,VNFs!A:A,0))</f>
        <v>EPG01</v>
      </c>
      <c r="L429" s="9" t="str">
        <f t="shared" si="13"/>
        <v>ESB</v>
      </c>
      <c r="M429" s="8">
        <f t="shared" si="12"/>
        <v>4</v>
      </c>
      <c r="N429" s="8">
        <f>MATCH(J429,Limits!A:A,0)</f>
        <v>14</v>
      </c>
      <c r="O429" s="8" t="str">
        <f>IF(M429&lt;=INDEX(Limits!C:C,VMs!N429),"OK","NOK")</f>
        <v>OK</v>
      </c>
      <c r="P429" s="8" t="str">
        <f>IF(M429&gt;=INDEX(Limits!B:B,VMs!N429),"OK","NOK")</f>
        <v>OK</v>
      </c>
    </row>
    <row r="430" spans="1:16" hidden="1" x14ac:dyDescent="0.25">
      <c r="A430" t="s">
        <v>222</v>
      </c>
      <c r="B430" t="s">
        <v>204</v>
      </c>
      <c r="C430" t="s">
        <v>594</v>
      </c>
      <c r="D430" t="s">
        <v>106</v>
      </c>
      <c r="E430" t="s">
        <v>1</v>
      </c>
      <c r="F430">
        <f>INDEX(Flavor_Types!A:A,MATCH(I430,Flavor_Types!B:B,0))</f>
        <v>27</v>
      </c>
      <c r="G430"/>
      <c r="H430"/>
      <c r="I430">
        <v>24</v>
      </c>
      <c r="J430" s="9" t="str">
        <f>INDEX(VNFs!B:B,MATCH(C430,VNFs!A:A,0))</f>
        <v>EPGC_VSFO_CP</v>
      </c>
      <c r="K430" s="9" t="str">
        <f>INDEX(VNFs!C:C,MATCH(C430,VNFs!A:A,0))</f>
        <v>EPG01</v>
      </c>
      <c r="L430" s="9" t="str">
        <f t="shared" si="13"/>
        <v>ESB</v>
      </c>
      <c r="M430" s="8">
        <f t="shared" si="12"/>
        <v>4</v>
      </c>
      <c r="N430" s="8">
        <f>MATCH(J430,Limits!A:A,0)</f>
        <v>14</v>
      </c>
      <c r="O430" s="8" t="str">
        <f>IF(M430&lt;=INDEX(Limits!C:C,VMs!N430),"OK","NOK")</f>
        <v>OK</v>
      </c>
      <c r="P430" s="8" t="str">
        <f>IF(M430&gt;=INDEX(Limits!B:B,VMs!N430),"OK","NOK")</f>
        <v>OK</v>
      </c>
    </row>
    <row r="431" spans="1:16" hidden="1" x14ac:dyDescent="0.25">
      <c r="A431" t="s">
        <v>222</v>
      </c>
      <c r="B431" t="s">
        <v>204</v>
      </c>
      <c r="C431" t="s">
        <v>595</v>
      </c>
      <c r="D431" t="s">
        <v>99</v>
      </c>
      <c r="E431" t="s">
        <v>1</v>
      </c>
      <c r="F431">
        <f>INDEX(Flavor_Types!A:A,MATCH(I431,Flavor_Types!B:B,0))</f>
        <v>27</v>
      </c>
      <c r="G431"/>
      <c r="H431"/>
      <c r="I431">
        <v>24</v>
      </c>
      <c r="J431" s="9" t="str">
        <f>INDEX(VNFs!B:B,MATCH(C431,VNFs!A:A,0))</f>
        <v>EPGC_VSFO_CP</v>
      </c>
      <c r="K431" s="9" t="str">
        <f>INDEX(VNFs!C:C,MATCH(C431,VNFs!A:A,0))</f>
        <v>EPG01</v>
      </c>
      <c r="L431" s="9" t="str">
        <f t="shared" si="13"/>
        <v>ESB</v>
      </c>
      <c r="M431" s="8">
        <f t="shared" si="12"/>
        <v>4</v>
      </c>
      <c r="N431" s="8">
        <f>MATCH(J431,Limits!A:A,0)</f>
        <v>14</v>
      </c>
      <c r="O431" s="8" t="str">
        <f>IF(M431&lt;=INDEX(Limits!C:C,VMs!N431),"OK","NOK")</f>
        <v>OK</v>
      </c>
      <c r="P431" s="8" t="str">
        <f>IF(M431&gt;=INDEX(Limits!B:B,VMs!N431),"OK","NOK")</f>
        <v>OK</v>
      </c>
    </row>
    <row r="432" spans="1:16" hidden="1" x14ac:dyDescent="0.25">
      <c r="A432" t="s">
        <v>222</v>
      </c>
      <c r="B432" t="s">
        <v>204</v>
      </c>
      <c r="C432" t="s">
        <v>843</v>
      </c>
      <c r="D432" t="s">
        <v>84</v>
      </c>
      <c r="E432" t="s">
        <v>1</v>
      </c>
      <c r="F432">
        <f>INDEX(Flavor_Types!A:A,MATCH(I432,Flavor_Types!B:B,0))</f>
        <v>1</v>
      </c>
      <c r="G432"/>
      <c r="H432"/>
      <c r="I432">
        <v>4</v>
      </c>
      <c r="J432" s="9" t="str">
        <f>INDEX(VNFs!B:B,MATCH(C432,VNFs!A:A,0))</f>
        <v>EPGU_VRP</v>
      </c>
      <c r="K432" s="9" t="str">
        <f>INDEX(VNFs!C:C,MATCH(C432,VNFs!A:A,0))</f>
        <v>EPG01</v>
      </c>
      <c r="L432" s="9" t="str">
        <f t="shared" si="13"/>
        <v>ESB</v>
      </c>
      <c r="M432" s="8">
        <f t="shared" si="12"/>
        <v>2</v>
      </c>
      <c r="N432" s="8">
        <f>MATCH(J432,Limits!A:A,0)</f>
        <v>12</v>
      </c>
      <c r="O432" s="8" t="str">
        <f>IF(M432&lt;=INDEX(Limits!C:C,VMs!N432),"OK","NOK")</f>
        <v>OK</v>
      </c>
      <c r="P432" s="8" t="str">
        <f>IF(M432&gt;=INDEX(Limits!B:B,VMs!N432),"OK","NOK")</f>
        <v>OK</v>
      </c>
    </row>
    <row r="433" spans="1:16" hidden="1" x14ac:dyDescent="0.25">
      <c r="A433" t="s">
        <v>222</v>
      </c>
      <c r="B433" t="s">
        <v>204</v>
      </c>
      <c r="C433" t="s">
        <v>844</v>
      </c>
      <c r="D433" t="s">
        <v>34</v>
      </c>
      <c r="E433" t="s">
        <v>1</v>
      </c>
      <c r="F433">
        <f>INDEX(Flavor_Types!A:A,MATCH(I433,Flavor_Types!B:B,0))</f>
        <v>1</v>
      </c>
      <c r="G433"/>
      <c r="H433"/>
      <c r="I433">
        <v>4</v>
      </c>
      <c r="J433" s="9" t="str">
        <f>INDEX(VNFs!B:B,MATCH(C433,VNFs!A:A,0))</f>
        <v>EPGU_VRP</v>
      </c>
      <c r="K433" s="9" t="str">
        <f>INDEX(VNFs!C:C,MATCH(C433,VNFs!A:A,0))</f>
        <v>EPG01</v>
      </c>
      <c r="L433" s="9" t="str">
        <f t="shared" si="13"/>
        <v>ESB</v>
      </c>
      <c r="M433" s="8">
        <f t="shared" si="12"/>
        <v>2</v>
      </c>
      <c r="N433" s="8">
        <f>MATCH(J433,Limits!A:A,0)</f>
        <v>12</v>
      </c>
      <c r="O433" s="8" t="str">
        <f>IF(M433&lt;=INDEX(Limits!C:C,VMs!N433),"OK","NOK")</f>
        <v>OK</v>
      </c>
      <c r="P433" s="8" t="str">
        <f>IF(M433&gt;=INDEX(Limits!B:B,VMs!N433),"OK","NOK")</f>
        <v>OK</v>
      </c>
    </row>
    <row r="434" spans="1:16" hidden="1" x14ac:dyDescent="0.25">
      <c r="A434" t="s">
        <v>222</v>
      </c>
      <c r="B434" t="s">
        <v>204</v>
      </c>
      <c r="C434" t="s">
        <v>845</v>
      </c>
      <c r="D434" t="s">
        <v>88</v>
      </c>
      <c r="E434" t="s">
        <v>2</v>
      </c>
      <c r="F434">
        <f>INDEX(Flavor_Types!A:A,MATCH(I434,Flavor_Types!B:B,0))</f>
        <v>28</v>
      </c>
      <c r="G434"/>
      <c r="H434"/>
      <c r="I434">
        <v>32</v>
      </c>
      <c r="J434" s="9" t="str">
        <f>INDEX(VNFs!B:B,MATCH(C434,VNFs!A:A,0))</f>
        <v>EPGU_VSFO_PP</v>
      </c>
      <c r="K434" s="9" t="str">
        <f>INDEX(VNFs!C:C,MATCH(C434,VNFs!A:A,0))</f>
        <v>EPG01</v>
      </c>
      <c r="L434" s="9" t="str">
        <f t="shared" si="13"/>
        <v>ESB</v>
      </c>
      <c r="M434" s="8">
        <f t="shared" si="12"/>
        <v>17</v>
      </c>
      <c r="N434" s="8">
        <f>MATCH(J434,Limits!A:A,0)</f>
        <v>13</v>
      </c>
      <c r="O434" s="8" t="str">
        <f>IF(M434&lt;=INDEX(Limits!C:C,VMs!N434),"OK","NOK")</f>
        <v>OK</v>
      </c>
      <c r="P434" s="8" t="str">
        <f>IF(M434&gt;=INDEX(Limits!B:B,VMs!N434),"OK","NOK")</f>
        <v>OK</v>
      </c>
    </row>
    <row r="435" spans="1:16" hidden="1" x14ac:dyDescent="0.25">
      <c r="A435" t="s">
        <v>222</v>
      </c>
      <c r="B435" t="s">
        <v>204</v>
      </c>
      <c r="C435" t="s">
        <v>846</v>
      </c>
      <c r="D435" t="s">
        <v>21</v>
      </c>
      <c r="E435" t="s">
        <v>2</v>
      </c>
      <c r="F435">
        <f>INDEX(Flavor_Types!A:A,MATCH(I435,Flavor_Types!B:B,0))</f>
        <v>28</v>
      </c>
      <c r="G435"/>
      <c r="H435"/>
      <c r="I435">
        <v>32</v>
      </c>
      <c r="J435" s="9" t="str">
        <f>INDEX(VNFs!B:B,MATCH(C435,VNFs!A:A,0))</f>
        <v>EPGU_VSFO_PP</v>
      </c>
      <c r="K435" s="9" t="str">
        <f>INDEX(VNFs!C:C,MATCH(C435,VNFs!A:A,0))</f>
        <v>EPG01</v>
      </c>
      <c r="L435" s="9" t="str">
        <f t="shared" si="13"/>
        <v>ESB</v>
      </c>
      <c r="M435" s="8">
        <f t="shared" si="12"/>
        <v>17</v>
      </c>
      <c r="N435" s="8">
        <f>MATCH(J435,Limits!A:A,0)</f>
        <v>13</v>
      </c>
      <c r="O435" s="8" t="str">
        <f>IF(M435&lt;=INDEX(Limits!C:C,VMs!N435),"OK","NOK")</f>
        <v>OK</v>
      </c>
      <c r="P435" s="8" t="str">
        <f>IF(M435&gt;=INDEX(Limits!B:B,VMs!N435),"OK","NOK")</f>
        <v>OK</v>
      </c>
    </row>
    <row r="436" spans="1:16" hidden="1" x14ac:dyDescent="0.25">
      <c r="A436" t="s">
        <v>222</v>
      </c>
      <c r="B436" t="s">
        <v>204</v>
      </c>
      <c r="C436" t="s">
        <v>847</v>
      </c>
      <c r="D436" t="s">
        <v>56</v>
      </c>
      <c r="E436" t="s">
        <v>2</v>
      </c>
      <c r="F436">
        <f>INDEX(Flavor_Types!A:A,MATCH(I436,Flavor_Types!B:B,0))</f>
        <v>28</v>
      </c>
      <c r="G436"/>
      <c r="H436"/>
      <c r="I436">
        <v>32</v>
      </c>
      <c r="J436" s="9" t="str">
        <f>INDEX(VNFs!B:B,MATCH(C436,VNFs!A:A,0))</f>
        <v>EPGU_VSFO_PP</v>
      </c>
      <c r="K436" s="9" t="str">
        <f>INDEX(VNFs!C:C,MATCH(C436,VNFs!A:A,0))</f>
        <v>EPG01</v>
      </c>
      <c r="L436" s="9" t="str">
        <f t="shared" si="13"/>
        <v>ESB</v>
      </c>
      <c r="M436" s="8">
        <f t="shared" si="12"/>
        <v>17</v>
      </c>
      <c r="N436" s="8">
        <f>MATCH(J436,Limits!A:A,0)</f>
        <v>13</v>
      </c>
      <c r="O436" s="8" t="str">
        <f>IF(M436&lt;=INDEX(Limits!C:C,VMs!N436),"OK","NOK")</f>
        <v>OK</v>
      </c>
      <c r="P436" s="8" t="str">
        <f>IF(M436&gt;=INDEX(Limits!B:B,VMs!N436),"OK","NOK")</f>
        <v>OK</v>
      </c>
    </row>
    <row r="437" spans="1:16" hidden="1" x14ac:dyDescent="0.25">
      <c r="A437" t="s">
        <v>222</v>
      </c>
      <c r="B437" t="s">
        <v>204</v>
      </c>
      <c r="C437" t="s">
        <v>848</v>
      </c>
      <c r="D437" t="s">
        <v>72</v>
      </c>
      <c r="E437" t="s">
        <v>2</v>
      </c>
      <c r="F437">
        <f>INDEX(Flavor_Types!A:A,MATCH(I437,Flavor_Types!B:B,0))</f>
        <v>28</v>
      </c>
      <c r="G437"/>
      <c r="H437"/>
      <c r="I437">
        <v>32</v>
      </c>
      <c r="J437" s="9" t="str">
        <f>INDEX(VNFs!B:B,MATCH(C437,VNFs!A:A,0))</f>
        <v>EPGU_VSFO_PP</v>
      </c>
      <c r="K437" s="9" t="str">
        <f>INDEX(VNFs!C:C,MATCH(C437,VNFs!A:A,0))</f>
        <v>EPG01</v>
      </c>
      <c r="L437" s="9" t="str">
        <f t="shared" si="13"/>
        <v>ESB</v>
      </c>
      <c r="M437" s="8">
        <f t="shared" si="12"/>
        <v>17</v>
      </c>
      <c r="N437" s="8">
        <f>MATCH(J437,Limits!A:A,0)</f>
        <v>13</v>
      </c>
      <c r="O437" s="8" t="str">
        <f>IF(M437&lt;=INDEX(Limits!C:C,VMs!N437),"OK","NOK")</f>
        <v>OK</v>
      </c>
      <c r="P437" s="8" t="str">
        <f>IF(M437&gt;=INDEX(Limits!B:B,VMs!N437),"OK","NOK")</f>
        <v>OK</v>
      </c>
    </row>
    <row r="438" spans="1:16" hidden="1" x14ac:dyDescent="0.25">
      <c r="A438" t="s">
        <v>222</v>
      </c>
      <c r="B438" t="s">
        <v>204</v>
      </c>
      <c r="C438" t="s">
        <v>849</v>
      </c>
      <c r="D438" t="s">
        <v>66</v>
      </c>
      <c r="E438" t="s">
        <v>2</v>
      </c>
      <c r="F438">
        <f>INDEX(Flavor_Types!A:A,MATCH(I438,Flavor_Types!B:B,0))</f>
        <v>28</v>
      </c>
      <c r="G438"/>
      <c r="H438"/>
      <c r="I438">
        <v>32</v>
      </c>
      <c r="J438" s="9" t="str">
        <f>INDEX(VNFs!B:B,MATCH(C438,VNFs!A:A,0))</f>
        <v>EPGU_VSFO_PP</v>
      </c>
      <c r="K438" s="9" t="str">
        <f>INDEX(VNFs!C:C,MATCH(C438,VNFs!A:A,0))</f>
        <v>EPG01</v>
      </c>
      <c r="L438" s="9" t="str">
        <f t="shared" si="13"/>
        <v>ESB</v>
      </c>
      <c r="M438" s="8">
        <f t="shared" si="12"/>
        <v>17</v>
      </c>
      <c r="N438" s="8">
        <f>MATCH(J438,Limits!A:A,0)</f>
        <v>13</v>
      </c>
      <c r="O438" s="8" t="str">
        <f>IF(M438&lt;=INDEX(Limits!C:C,VMs!N438),"OK","NOK")</f>
        <v>OK</v>
      </c>
      <c r="P438" s="8" t="str">
        <f>IF(M438&gt;=INDEX(Limits!B:B,VMs!N438),"OK","NOK")</f>
        <v>OK</v>
      </c>
    </row>
    <row r="439" spans="1:16" hidden="1" x14ac:dyDescent="0.25">
      <c r="A439" t="s">
        <v>222</v>
      </c>
      <c r="B439" t="s">
        <v>204</v>
      </c>
      <c r="C439" t="s">
        <v>850</v>
      </c>
      <c r="D439" t="s">
        <v>74</v>
      </c>
      <c r="E439" t="s">
        <v>2</v>
      </c>
      <c r="F439">
        <f>INDEX(Flavor_Types!A:A,MATCH(I439,Flavor_Types!B:B,0))</f>
        <v>28</v>
      </c>
      <c r="G439"/>
      <c r="H439"/>
      <c r="I439">
        <v>32</v>
      </c>
      <c r="J439" s="9" t="str">
        <f>INDEX(VNFs!B:B,MATCH(C439,VNFs!A:A,0))</f>
        <v>EPGU_VSFO_PP</v>
      </c>
      <c r="K439" s="9" t="str">
        <f>INDEX(VNFs!C:C,MATCH(C439,VNFs!A:A,0))</f>
        <v>EPG01</v>
      </c>
      <c r="L439" s="9" t="str">
        <f t="shared" si="13"/>
        <v>ESB</v>
      </c>
      <c r="M439" s="8">
        <f t="shared" si="12"/>
        <v>17</v>
      </c>
      <c r="N439" s="8">
        <f>MATCH(J439,Limits!A:A,0)</f>
        <v>13</v>
      </c>
      <c r="O439" s="8" t="str">
        <f>IF(M439&lt;=INDEX(Limits!C:C,VMs!N439),"OK","NOK")</f>
        <v>OK</v>
      </c>
      <c r="P439" s="8" t="str">
        <f>IF(M439&gt;=INDEX(Limits!B:B,VMs!N439),"OK","NOK")</f>
        <v>OK</v>
      </c>
    </row>
    <row r="440" spans="1:16" hidden="1" x14ac:dyDescent="0.25">
      <c r="A440" t="s">
        <v>222</v>
      </c>
      <c r="B440" t="s">
        <v>204</v>
      </c>
      <c r="C440" t="s">
        <v>851</v>
      </c>
      <c r="D440" t="s">
        <v>70</v>
      </c>
      <c r="E440" t="s">
        <v>2</v>
      </c>
      <c r="F440">
        <f>INDEX(Flavor_Types!A:A,MATCH(I440,Flavor_Types!B:B,0))</f>
        <v>28</v>
      </c>
      <c r="G440"/>
      <c r="H440"/>
      <c r="I440">
        <v>32</v>
      </c>
      <c r="J440" s="9" t="str">
        <f>INDEX(VNFs!B:B,MATCH(C440,VNFs!A:A,0))</f>
        <v>EPGU_VSFO_PP</v>
      </c>
      <c r="K440" s="9" t="str">
        <f>INDEX(VNFs!C:C,MATCH(C440,VNFs!A:A,0))</f>
        <v>EPG01</v>
      </c>
      <c r="L440" s="9" t="str">
        <f t="shared" si="13"/>
        <v>ESB</v>
      </c>
      <c r="M440" s="8">
        <f t="shared" si="12"/>
        <v>17</v>
      </c>
      <c r="N440" s="8">
        <f>MATCH(J440,Limits!A:A,0)</f>
        <v>13</v>
      </c>
      <c r="O440" s="8" t="str">
        <f>IF(M440&lt;=INDEX(Limits!C:C,VMs!N440),"OK","NOK")</f>
        <v>OK</v>
      </c>
      <c r="P440" s="8" t="str">
        <f>IF(M440&gt;=INDEX(Limits!B:B,VMs!N440),"OK","NOK")</f>
        <v>OK</v>
      </c>
    </row>
    <row r="441" spans="1:16" hidden="1" x14ac:dyDescent="0.25">
      <c r="A441" t="s">
        <v>222</v>
      </c>
      <c r="B441" t="s">
        <v>204</v>
      </c>
      <c r="C441" t="s">
        <v>852</v>
      </c>
      <c r="D441" t="s">
        <v>13</v>
      </c>
      <c r="E441" t="s">
        <v>2</v>
      </c>
      <c r="F441">
        <f>INDEX(Flavor_Types!A:A,MATCH(I441,Flavor_Types!B:B,0))</f>
        <v>28</v>
      </c>
      <c r="G441"/>
      <c r="H441"/>
      <c r="I441">
        <v>32</v>
      </c>
      <c r="J441" s="9" t="str">
        <f>INDEX(VNFs!B:B,MATCH(C441,VNFs!A:A,0))</f>
        <v>EPGU_VSFO_PP</v>
      </c>
      <c r="K441" s="9" t="str">
        <f>INDEX(VNFs!C:C,MATCH(C441,VNFs!A:A,0))</f>
        <v>EPG01</v>
      </c>
      <c r="L441" s="9" t="str">
        <f t="shared" si="13"/>
        <v>ESB</v>
      </c>
      <c r="M441" s="8">
        <f t="shared" si="12"/>
        <v>17</v>
      </c>
      <c r="N441" s="8">
        <f>MATCH(J441,Limits!A:A,0)</f>
        <v>13</v>
      </c>
      <c r="O441" s="8" t="str">
        <f>IF(M441&lt;=INDEX(Limits!C:C,VMs!N441),"OK","NOK")</f>
        <v>OK</v>
      </c>
      <c r="P441" s="8" t="str">
        <f>IF(M441&gt;=INDEX(Limits!B:B,VMs!N441),"OK","NOK")</f>
        <v>OK</v>
      </c>
    </row>
    <row r="442" spans="1:16" hidden="1" x14ac:dyDescent="0.25">
      <c r="A442" t="s">
        <v>222</v>
      </c>
      <c r="B442" t="s">
        <v>204</v>
      </c>
      <c r="C442" t="s">
        <v>853</v>
      </c>
      <c r="D442" t="s">
        <v>61</v>
      </c>
      <c r="E442" t="s">
        <v>2</v>
      </c>
      <c r="F442">
        <f>INDEX(Flavor_Types!A:A,MATCH(I442,Flavor_Types!B:B,0))</f>
        <v>28</v>
      </c>
      <c r="G442"/>
      <c r="H442"/>
      <c r="I442">
        <v>32</v>
      </c>
      <c r="J442" s="9" t="str">
        <f>INDEX(VNFs!B:B,MATCH(C442,VNFs!A:A,0))</f>
        <v>EPGU_VSFO_PP</v>
      </c>
      <c r="K442" s="9" t="str">
        <f>INDEX(VNFs!C:C,MATCH(C442,VNFs!A:A,0))</f>
        <v>EPG01</v>
      </c>
      <c r="L442" s="9" t="str">
        <f t="shared" si="13"/>
        <v>ESB</v>
      </c>
      <c r="M442" s="8">
        <f t="shared" si="12"/>
        <v>17</v>
      </c>
      <c r="N442" s="8">
        <f>MATCH(J442,Limits!A:A,0)</f>
        <v>13</v>
      </c>
      <c r="O442" s="8" t="str">
        <f>IF(M442&lt;=INDEX(Limits!C:C,VMs!N442),"OK","NOK")</f>
        <v>OK</v>
      </c>
      <c r="P442" s="8" t="str">
        <f>IF(M442&gt;=INDEX(Limits!B:B,VMs!N442),"OK","NOK")</f>
        <v>OK</v>
      </c>
    </row>
    <row r="443" spans="1:16" hidden="1" x14ac:dyDescent="0.25">
      <c r="A443" t="s">
        <v>222</v>
      </c>
      <c r="B443" t="s">
        <v>204</v>
      </c>
      <c r="C443" t="s">
        <v>854</v>
      </c>
      <c r="D443" t="s">
        <v>62</v>
      </c>
      <c r="E443" t="s">
        <v>2</v>
      </c>
      <c r="F443">
        <f>INDEX(Flavor_Types!A:A,MATCH(I443,Flavor_Types!B:B,0))</f>
        <v>28</v>
      </c>
      <c r="G443"/>
      <c r="H443"/>
      <c r="I443">
        <v>32</v>
      </c>
      <c r="J443" s="9" t="str">
        <f>INDEX(VNFs!B:B,MATCH(C443,VNFs!A:A,0))</f>
        <v>EPGU_VSFO_PP</v>
      </c>
      <c r="K443" s="9" t="str">
        <f>INDEX(VNFs!C:C,MATCH(C443,VNFs!A:A,0))</f>
        <v>EPG01</v>
      </c>
      <c r="L443" s="9" t="str">
        <f t="shared" si="13"/>
        <v>ESB</v>
      </c>
      <c r="M443" s="8">
        <f t="shared" si="12"/>
        <v>17</v>
      </c>
      <c r="N443" s="8">
        <f>MATCH(J443,Limits!A:A,0)</f>
        <v>13</v>
      </c>
      <c r="O443" s="8" t="str">
        <f>IF(M443&lt;=INDEX(Limits!C:C,VMs!N443),"OK","NOK")</f>
        <v>OK</v>
      </c>
      <c r="P443" s="8" t="str">
        <f>IF(M443&gt;=INDEX(Limits!B:B,VMs!N443),"OK","NOK")</f>
        <v>OK</v>
      </c>
    </row>
    <row r="444" spans="1:16" hidden="1" x14ac:dyDescent="0.25">
      <c r="A444" t="s">
        <v>222</v>
      </c>
      <c r="B444" t="s">
        <v>204</v>
      </c>
      <c r="C444" t="s">
        <v>855</v>
      </c>
      <c r="D444" t="s">
        <v>71</v>
      </c>
      <c r="E444" t="s">
        <v>2</v>
      </c>
      <c r="F444">
        <f>INDEX(Flavor_Types!A:A,MATCH(I444,Flavor_Types!B:B,0))</f>
        <v>28</v>
      </c>
      <c r="G444"/>
      <c r="H444"/>
      <c r="I444">
        <v>32</v>
      </c>
      <c r="J444" s="9" t="str">
        <f>INDEX(VNFs!B:B,MATCH(C444,VNFs!A:A,0))</f>
        <v>EPGU_VSFO_PP</v>
      </c>
      <c r="K444" s="9" t="str">
        <f>INDEX(VNFs!C:C,MATCH(C444,VNFs!A:A,0))</f>
        <v>EPG01</v>
      </c>
      <c r="L444" s="9" t="str">
        <f t="shared" si="13"/>
        <v>ESB</v>
      </c>
      <c r="M444" s="8">
        <f t="shared" si="12"/>
        <v>17</v>
      </c>
      <c r="N444" s="8">
        <f>MATCH(J444,Limits!A:A,0)</f>
        <v>13</v>
      </c>
      <c r="O444" s="8" t="str">
        <f>IF(M444&lt;=INDEX(Limits!C:C,VMs!N444),"OK","NOK")</f>
        <v>OK</v>
      </c>
      <c r="P444" s="8" t="str">
        <f>IF(M444&gt;=INDEX(Limits!B:B,VMs!N444),"OK","NOK")</f>
        <v>OK</v>
      </c>
    </row>
    <row r="445" spans="1:16" hidden="1" x14ac:dyDescent="0.25">
      <c r="A445" t="s">
        <v>222</v>
      </c>
      <c r="B445" t="s">
        <v>204</v>
      </c>
      <c r="C445" t="s">
        <v>856</v>
      </c>
      <c r="D445" t="s">
        <v>55</v>
      </c>
      <c r="E445" t="s">
        <v>2</v>
      </c>
      <c r="F445">
        <f>INDEX(Flavor_Types!A:A,MATCH(I445,Flavor_Types!B:B,0))</f>
        <v>28</v>
      </c>
      <c r="G445"/>
      <c r="H445"/>
      <c r="I445">
        <v>32</v>
      </c>
      <c r="J445" s="9" t="str">
        <f>INDEX(VNFs!B:B,MATCH(C445,VNFs!A:A,0))</f>
        <v>EPGU_VSFO_PP</v>
      </c>
      <c r="K445" s="9" t="str">
        <f>INDEX(VNFs!C:C,MATCH(C445,VNFs!A:A,0))</f>
        <v>EPG01</v>
      </c>
      <c r="L445" s="9" t="str">
        <f t="shared" si="13"/>
        <v>ESB</v>
      </c>
      <c r="M445" s="8">
        <f t="shared" si="12"/>
        <v>17</v>
      </c>
      <c r="N445" s="8">
        <f>MATCH(J445,Limits!A:A,0)</f>
        <v>13</v>
      </c>
      <c r="O445" s="8" t="str">
        <f>IF(M445&lt;=INDEX(Limits!C:C,VMs!N445),"OK","NOK")</f>
        <v>OK</v>
      </c>
      <c r="P445" s="8" t="str">
        <f>IF(M445&gt;=INDEX(Limits!B:B,VMs!N445),"OK","NOK")</f>
        <v>OK</v>
      </c>
    </row>
    <row r="446" spans="1:16" hidden="1" x14ac:dyDescent="0.25">
      <c r="A446" t="s">
        <v>222</v>
      </c>
      <c r="B446" t="s">
        <v>204</v>
      </c>
      <c r="C446" t="s">
        <v>857</v>
      </c>
      <c r="D446" t="s">
        <v>69</v>
      </c>
      <c r="E446" t="s">
        <v>2</v>
      </c>
      <c r="F446">
        <f>INDEX(Flavor_Types!A:A,MATCH(I446,Flavor_Types!B:B,0))</f>
        <v>28</v>
      </c>
      <c r="G446"/>
      <c r="H446"/>
      <c r="I446">
        <v>32</v>
      </c>
      <c r="J446" s="9" t="str">
        <f>INDEX(VNFs!B:B,MATCH(C446,VNFs!A:A,0))</f>
        <v>EPGU_VSFO_PP</v>
      </c>
      <c r="K446" s="9" t="str">
        <f>INDEX(VNFs!C:C,MATCH(C446,VNFs!A:A,0))</f>
        <v>EPG01</v>
      </c>
      <c r="L446" s="9" t="str">
        <f t="shared" si="13"/>
        <v>ESB</v>
      </c>
      <c r="M446" s="8">
        <f t="shared" si="12"/>
        <v>17</v>
      </c>
      <c r="N446" s="8">
        <f>MATCH(J446,Limits!A:A,0)</f>
        <v>13</v>
      </c>
      <c r="O446" s="8" t="str">
        <f>IF(M446&lt;=INDEX(Limits!C:C,VMs!N446),"OK","NOK")</f>
        <v>OK</v>
      </c>
      <c r="P446" s="8" t="str">
        <f>IF(M446&gt;=INDEX(Limits!B:B,VMs!N446),"OK","NOK")</f>
        <v>OK</v>
      </c>
    </row>
    <row r="447" spans="1:16" hidden="1" x14ac:dyDescent="0.25">
      <c r="A447" t="s">
        <v>222</v>
      </c>
      <c r="B447" t="s">
        <v>204</v>
      </c>
      <c r="C447" t="s">
        <v>858</v>
      </c>
      <c r="D447" t="s">
        <v>59</v>
      </c>
      <c r="E447" t="s">
        <v>2</v>
      </c>
      <c r="F447">
        <f>INDEX(Flavor_Types!A:A,MATCH(I447,Flavor_Types!B:B,0))</f>
        <v>28</v>
      </c>
      <c r="G447"/>
      <c r="H447"/>
      <c r="I447">
        <v>32</v>
      </c>
      <c r="J447" s="9" t="str">
        <f>INDEX(VNFs!B:B,MATCH(C447,VNFs!A:A,0))</f>
        <v>EPGU_VSFO_PP</v>
      </c>
      <c r="K447" s="9" t="str">
        <f>INDEX(VNFs!C:C,MATCH(C447,VNFs!A:A,0))</f>
        <v>EPG01</v>
      </c>
      <c r="L447" s="9" t="str">
        <f t="shared" si="13"/>
        <v>ESB</v>
      </c>
      <c r="M447" s="8">
        <f t="shared" si="12"/>
        <v>17</v>
      </c>
      <c r="N447" s="8">
        <f>MATCH(J447,Limits!A:A,0)</f>
        <v>13</v>
      </c>
      <c r="O447" s="8" t="str">
        <f>IF(M447&lt;=INDEX(Limits!C:C,VMs!N447),"OK","NOK")</f>
        <v>OK</v>
      </c>
      <c r="P447" s="8" t="str">
        <f>IF(M447&gt;=INDEX(Limits!B:B,VMs!N447),"OK","NOK")</f>
        <v>OK</v>
      </c>
    </row>
    <row r="448" spans="1:16" hidden="1" x14ac:dyDescent="0.25">
      <c r="A448" t="s">
        <v>222</v>
      </c>
      <c r="B448" t="s">
        <v>204</v>
      </c>
      <c r="C448" t="s">
        <v>859</v>
      </c>
      <c r="D448" t="s">
        <v>58</v>
      </c>
      <c r="E448" t="s">
        <v>2</v>
      </c>
      <c r="F448">
        <f>INDEX(Flavor_Types!A:A,MATCH(I448,Flavor_Types!B:B,0))</f>
        <v>28</v>
      </c>
      <c r="G448"/>
      <c r="H448"/>
      <c r="I448">
        <v>32</v>
      </c>
      <c r="J448" s="9" t="str">
        <f>INDEX(VNFs!B:B,MATCH(C448,VNFs!A:A,0))</f>
        <v>EPGU_VSFO_PP</v>
      </c>
      <c r="K448" s="9" t="str">
        <f>INDEX(VNFs!C:C,MATCH(C448,VNFs!A:A,0))</f>
        <v>EPG01</v>
      </c>
      <c r="L448" s="9" t="str">
        <f t="shared" si="13"/>
        <v>ESB</v>
      </c>
      <c r="M448" s="8">
        <f t="shared" si="12"/>
        <v>17</v>
      </c>
      <c r="N448" s="8">
        <f>MATCH(J448,Limits!A:A,0)</f>
        <v>13</v>
      </c>
      <c r="O448" s="8" t="str">
        <f>IF(M448&lt;=INDEX(Limits!C:C,VMs!N448),"OK","NOK")</f>
        <v>OK</v>
      </c>
      <c r="P448" s="8" t="str">
        <f>IF(M448&gt;=INDEX(Limits!B:B,VMs!N448),"OK","NOK")</f>
        <v>OK</v>
      </c>
    </row>
    <row r="449" spans="1:16" hidden="1" x14ac:dyDescent="0.25">
      <c r="A449" t="s">
        <v>222</v>
      </c>
      <c r="B449" t="s">
        <v>204</v>
      </c>
      <c r="C449" t="s">
        <v>860</v>
      </c>
      <c r="D449" t="s">
        <v>57</v>
      </c>
      <c r="E449" t="s">
        <v>2</v>
      </c>
      <c r="F449">
        <f>INDEX(Flavor_Types!A:A,MATCH(I449,Flavor_Types!B:B,0))</f>
        <v>28</v>
      </c>
      <c r="G449"/>
      <c r="H449"/>
      <c r="I449">
        <v>32</v>
      </c>
      <c r="J449" s="9" t="str">
        <f>INDEX(VNFs!B:B,MATCH(C449,VNFs!A:A,0))</f>
        <v>EPGU_VSFO_PP</v>
      </c>
      <c r="K449" s="9" t="str">
        <f>INDEX(VNFs!C:C,MATCH(C449,VNFs!A:A,0))</f>
        <v>EPG01</v>
      </c>
      <c r="L449" s="9" t="str">
        <f t="shared" si="13"/>
        <v>ESB</v>
      </c>
      <c r="M449" s="8">
        <f t="shared" si="12"/>
        <v>17</v>
      </c>
      <c r="N449" s="8">
        <f>MATCH(J449,Limits!A:A,0)</f>
        <v>13</v>
      </c>
      <c r="O449" s="8" t="str">
        <f>IF(M449&lt;=INDEX(Limits!C:C,VMs!N449),"OK","NOK")</f>
        <v>OK</v>
      </c>
      <c r="P449" s="8" t="str">
        <f>IF(M449&gt;=INDEX(Limits!B:B,VMs!N449),"OK","NOK")</f>
        <v>OK</v>
      </c>
    </row>
    <row r="450" spans="1:16" hidden="1" x14ac:dyDescent="0.25">
      <c r="A450" t="s">
        <v>222</v>
      </c>
      <c r="B450" t="s">
        <v>204</v>
      </c>
      <c r="C450" t="s">
        <v>861</v>
      </c>
      <c r="D450" t="s">
        <v>32</v>
      </c>
      <c r="E450" t="s">
        <v>2</v>
      </c>
      <c r="F450">
        <f>INDEX(Flavor_Types!A:A,MATCH(I450,Flavor_Types!B:B,0))</f>
        <v>28</v>
      </c>
      <c r="G450"/>
      <c r="H450"/>
      <c r="I450">
        <v>32</v>
      </c>
      <c r="J450" s="9" t="str">
        <f>INDEX(VNFs!B:B,MATCH(C450,VNFs!A:A,0))</f>
        <v>EPGU_VSFO_PP</v>
      </c>
      <c r="K450" s="9" t="str">
        <f>INDEX(VNFs!C:C,MATCH(C450,VNFs!A:A,0))</f>
        <v>EPG01</v>
      </c>
      <c r="L450" s="9" t="str">
        <f t="shared" si="13"/>
        <v>ESB</v>
      </c>
      <c r="M450" s="8">
        <f t="shared" ref="M450:M513" si="14">COUNTIFS(J:J,J450,E:E,E450,K:K,K450,L:L,L450,A:A,A450)</f>
        <v>17</v>
      </c>
      <c r="N450" s="8">
        <f>MATCH(J450,Limits!A:A,0)</f>
        <v>13</v>
      </c>
      <c r="O450" s="8" t="str">
        <f>IF(M450&lt;=INDEX(Limits!C:C,VMs!N450),"OK","NOK")</f>
        <v>OK</v>
      </c>
      <c r="P450" s="8" t="str">
        <f>IF(M450&gt;=INDEX(Limits!B:B,VMs!N450),"OK","NOK")</f>
        <v>OK</v>
      </c>
    </row>
    <row r="451" spans="1:16" hidden="1" x14ac:dyDescent="0.25">
      <c r="A451" t="s">
        <v>222</v>
      </c>
      <c r="B451" t="s">
        <v>204</v>
      </c>
      <c r="C451" t="s">
        <v>862</v>
      </c>
      <c r="D451" t="s">
        <v>104</v>
      </c>
      <c r="E451" t="s">
        <v>1</v>
      </c>
      <c r="F451">
        <f>INDEX(Flavor_Types!A:A,MATCH(I451,Flavor_Types!B:B,0))</f>
        <v>1</v>
      </c>
      <c r="G451"/>
      <c r="H451"/>
      <c r="I451">
        <v>4</v>
      </c>
      <c r="J451" s="9" t="str">
        <f>INDEX(VNFs!B:B,MATCH(C451,VNFs!A:A,0))</f>
        <v>EPGU_VRP</v>
      </c>
      <c r="K451" s="9" t="str">
        <f>INDEX(VNFs!C:C,MATCH(C451,VNFs!A:A,0))</f>
        <v>EPG02</v>
      </c>
      <c r="L451" s="9" t="str">
        <f t="shared" ref="L451:L514" si="15">UPPER(MID(E451,3,3))</f>
        <v>ESB</v>
      </c>
      <c r="M451" s="8">
        <f t="shared" si="14"/>
        <v>2</v>
      </c>
      <c r="N451" s="8">
        <f>MATCH(J451,Limits!A:A,0)</f>
        <v>12</v>
      </c>
      <c r="O451" s="8" t="str">
        <f>IF(M451&lt;=INDEX(Limits!C:C,VMs!N451),"OK","NOK")</f>
        <v>OK</v>
      </c>
      <c r="P451" s="8" t="str">
        <f>IF(M451&gt;=INDEX(Limits!B:B,VMs!N451),"OK","NOK")</f>
        <v>OK</v>
      </c>
    </row>
    <row r="452" spans="1:16" hidden="1" x14ac:dyDescent="0.25">
      <c r="A452" t="s">
        <v>222</v>
      </c>
      <c r="B452" t="s">
        <v>204</v>
      </c>
      <c r="C452" t="s">
        <v>863</v>
      </c>
      <c r="D452" t="s">
        <v>18</v>
      </c>
      <c r="E452" t="s">
        <v>1</v>
      </c>
      <c r="F452">
        <f>INDEX(Flavor_Types!A:A,MATCH(I452,Flavor_Types!B:B,0))</f>
        <v>1</v>
      </c>
      <c r="G452"/>
      <c r="H452"/>
      <c r="I452">
        <v>4</v>
      </c>
      <c r="J452" s="9" t="str">
        <f>INDEX(VNFs!B:B,MATCH(C452,VNFs!A:A,0))</f>
        <v>EPGU_VRP</v>
      </c>
      <c r="K452" s="9" t="str">
        <f>INDEX(VNFs!C:C,MATCH(C452,VNFs!A:A,0))</f>
        <v>EPG02</v>
      </c>
      <c r="L452" s="9" t="str">
        <f t="shared" si="15"/>
        <v>ESB</v>
      </c>
      <c r="M452" s="8">
        <f t="shared" si="14"/>
        <v>2</v>
      </c>
      <c r="N452" s="8">
        <f>MATCH(J452,Limits!A:A,0)</f>
        <v>12</v>
      </c>
      <c r="O452" s="8" t="str">
        <f>IF(M452&lt;=INDEX(Limits!C:C,VMs!N452),"OK","NOK")</f>
        <v>OK</v>
      </c>
      <c r="P452" s="8" t="str">
        <f>IF(M452&gt;=INDEX(Limits!B:B,VMs!N452),"OK","NOK")</f>
        <v>OK</v>
      </c>
    </row>
    <row r="453" spans="1:16" hidden="1" x14ac:dyDescent="0.25">
      <c r="A453" t="s">
        <v>222</v>
      </c>
      <c r="B453" t="s">
        <v>204</v>
      </c>
      <c r="C453" t="s">
        <v>864</v>
      </c>
      <c r="D453" t="s">
        <v>32</v>
      </c>
      <c r="E453" t="s">
        <v>2</v>
      </c>
      <c r="F453">
        <f>INDEX(Flavor_Types!A:A,MATCH(I453,Flavor_Types!B:B,0))</f>
        <v>28</v>
      </c>
      <c r="G453"/>
      <c r="H453"/>
      <c r="I453">
        <v>32</v>
      </c>
      <c r="J453" s="9" t="str">
        <f>INDEX(VNFs!B:B,MATCH(C453,VNFs!A:A,0))</f>
        <v>EPGU_VSFO_PP</v>
      </c>
      <c r="K453" s="9" t="str">
        <f>INDEX(VNFs!C:C,MATCH(C453,VNFs!A:A,0))</f>
        <v>EPG02</v>
      </c>
      <c r="L453" s="9" t="str">
        <f t="shared" si="15"/>
        <v>ESB</v>
      </c>
      <c r="M453" s="8">
        <f t="shared" si="14"/>
        <v>17</v>
      </c>
      <c r="N453" s="8">
        <f>MATCH(J453,Limits!A:A,0)</f>
        <v>13</v>
      </c>
      <c r="O453" s="8" t="str">
        <f>IF(M453&lt;=INDEX(Limits!C:C,VMs!N453),"OK","NOK")</f>
        <v>OK</v>
      </c>
      <c r="P453" s="8" t="str">
        <f>IF(M453&gt;=INDEX(Limits!B:B,VMs!N453),"OK","NOK")</f>
        <v>OK</v>
      </c>
    </row>
    <row r="454" spans="1:16" hidden="1" x14ac:dyDescent="0.25">
      <c r="A454" t="s">
        <v>222</v>
      </c>
      <c r="B454" t="s">
        <v>204</v>
      </c>
      <c r="C454" t="s">
        <v>865</v>
      </c>
      <c r="D454" t="s">
        <v>56</v>
      </c>
      <c r="E454" t="s">
        <v>2</v>
      </c>
      <c r="F454">
        <f>INDEX(Flavor_Types!A:A,MATCH(I454,Flavor_Types!B:B,0))</f>
        <v>28</v>
      </c>
      <c r="G454"/>
      <c r="H454"/>
      <c r="I454">
        <v>32</v>
      </c>
      <c r="J454" s="9" t="str">
        <f>INDEX(VNFs!B:B,MATCH(C454,VNFs!A:A,0))</f>
        <v>EPGU_VSFO_PP</v>
      </c>
      <c r="K454" s="9" t="str">
        <f>INDEX(VNFs!C:C,MATCH(C454,VNFs!A:A,0))</f>
        <v>EPG02</v>
      </c>
      <c r="L454" s="9" t="str">
        <f t="shared" si="15"/>
        <v>ESB</v>
      </c>
      <c r="M454" s="8">
        <f t="shared" si="14"/>
        <v>17</v>
      </c>
      <c r="N454" s="8">
        <f>MATCH(J454,Limits!A:A,0)</f>
        <v>13</v>
      </c>
      <c r="O454" s="8" t="str">
        <f>IF(M454&lt;=INDEX(Limits!C:C,VMs!N454),"OK","NOK")</f>
        <v>OK</v>
      </c>
      <c r="P454" s="8" t="str">
        <f>IF(M454&gt;=INDEX(Limits!B:B,VMs!N454),"OK","NOK")</f>
        <v>OK</v>
      </c>
    </row>
    <row r="455" spans="1:16" hidden="1" x14ac:dyDescent="0.25">
      <c r="A455" t="s">
        <v>222</v>
      </c>
      <c r="B455" t="s">
        <v>204</v>
      </c>
      <c r="C455" t="s">
        <v>866</v>
      </c>
      <c r="D455" t="s">
        <v>58</v>
      </c>
      <c r="E455" t="s">
        <v>2</v>
      </c>
      <c r="F455">
        <f>INDEX(Flavor_Types!A:A,MATCH(I455,Flavor_Types!B:B,0))</f>
        <v>28</v>
      </c>
      <c r="G455"/>
      <c r="H455"/>
      <c r="I455">
        <v>32</v>
      </c>
      <c r="J455" s="9" t="str">
        <f>INDEX(VNFs!B:B,MATCH(C455,VNFs!A:A,0))</f>
        <v>EPGU_VSFO_PP</v>
      </c>
      <c r="K455" s="9" t="str">
        <f>INDEX(VNFs!C:C,MATCH(C455,VNFs!A:A,0))</f>
        <v>EPG02</v>
      </c>
      <c r="L455" s="9" t="str">
        <f t="shared" si="15"/>
        <v>ESB</v>
      </c>
      <c r="M455" s="8">
        <f t="shared" si="14"/>
        <v>17</v>
      </c>
      <c r="N455" s="8">
        <f>MATCH(J455,Limits!A:A,0)</f>
        <v>13</v>
      </c>
      <c r="O455" s="8" t="str">
        <f>IF(M455&lt;=INDEX(Limits!C:C,VMs!N455),"OK","NOK")</f>
        <v>OK</v>
      </c>
      <c r="P455" s="8" t="str">
        <f>IF(M455&gt;=INDEX(Limits!B:B,VMs!N455),"OK","NOK")</f>
        <v>OK</v>
      </c>
    </row>
    <row r="456" spans="1:16" hidden="1" x14ac:dyDescent="0.25">
      <c r="A456" t="s">
        <v>222</v>
      </c>
      <c r="B456" t="s">
        <v>204</v>
      </c>
      <c r="C456" t="s">
        <v>867</v>
      </c>
      <c r="D456" t="s">
        <v>59</v>
      </c>
      <c r="E456" t="s">
        <v>2</v>
      </c>
      <c r="F456">
        <f>INDEX(Flavor_Types!A:A,MATCH(I456,Flavor_Types!B:B,0))</f>
        <v>28</v>
      </c>
      <c r="G456"/>
      <c r="H456"/>
      <c r="I456">
        <v>32</v>
      </c>
      <c r="J456" s="9" t="str">
        <f>INDEX(VNFs!B:B,MATCH(C456,VNFs!A:A,0))</f>
        <v>EPGU_VSFO_PP</v>
      </c>
      <c r="K456" s="9" t="str">
        <f>INDEX(VNFs!C:C,MATCH(C456,VNFs!A:A,0))</f>
        <v>EPG02</v>
      </c>
      <c r="L456" s="9" t="str">
        <f t="shared" si="15"/>
        <v>ESB</v>
      </c>
      <c r="M456" s="8">
        <f t="shared" si="14"/>
        <v>17</v>
      </c>
      <c r="N456" s="8">
        <f>MATCH(J456,Limits!A:A,0)</f>
        <v>13</v>
      </c>
      <c r="O456" s="8" t="str">
        <f>IF(M456&lt;=INDEX(Limits!C:C,VMs!N456),"OK","NOK")</f>
        <v>OK</v>
      </c>
      <c r="P456" s="8" t="str">
        <f>IF(M456&gt;=INDEX(Limits!B:B,VMs!N456),"OK","NOK")</f>
        <v>OK</v>
      </c>
    </row>
    <row r="457" spans="1:16" hidden="1" x14ac:dyDescent="0.25">
      <c r="A457" t="s">
        <v>222</v>
      </c>
      <c r="B457" t="s">
        <v>204</v>
      </c>
      <c r="C457" t="s">
        <v>868</v>
      </c>
      <c r="D457" t="s">
        <v>62</v>
      </c>
      <c r="E457" t="s">
        <v>2</v>
      </c>
      <c r="F457">
        <f>INDEX(Flavor_Types!A:A,MATCH(I457,Flavor_Types!B:B,0))</f>
        <v>28</v>
      </c>
      <c r="G457"/>
      <c r="H457"/>
      <c r="I457">
        <v>32</v>
      </c>
      <c r="J457" s="9" t="str">
        <f>INDEX(VNFs!B:B,MATCH(C457,VNFs!A:A,0))</f>
        <v>EPGU_VSFO_PP</v>
      </c>
      <c r="K457" s="9" t="str">
        <f>INDEX(VNFs!C:C,MATCH(C457,VNFs!A:A,0))</f>
        <v>EPG02</v>
      </c>
      <c r="L457" s="9" t="str">
        <f t="shared" si="15"/>
        <v>ESB</v>
      </c>
      <c r="M457" s="8">
        <f t="shared" si="14"/>
        <v>17</v>
      </c>
      <c r="N457" s="8">
        <f>MATCH(J457,Limits!A:A,0)</f>
        <v>13</v>
      </c>
      <c r="O457" s="8" t="str">
        <f>IF(M457&lt;=INDEX(Limits!C:C,VMs!N457),"OK","NOK")</f>
        <v>OK</v>
      </c>
      <c r="P457" s="8" t="str">
        <f>IF(M457&gt;=INDEX(Limits!B:B,VMs!N457),"OK","NOK")</f>
        <v>OK</v>
      </c>
    </row>
    <row r="458" spans="1:16" hidden="1" x14ac:dyDescent="0.25">
      <c r="A458" t="s">
        <v>222</v>
      </c>
      <c r="B458" t="s">
        <v>204</v>
      </c>
      <c r="C458" t="s">
        <v>869</v>
      </c>
      <c r="D458" t="s">
        <v>55</v>
      </c>
      <c r="E458" t="s">
        <v>2</v>
      </c>
      <c r="F458">
        <f>INDEX(Flavor_Types!A:A,MATCH(I458,Flavor_Types!B:B,0))</f>
        <v>28</v>
      </c>
      <c r="G458"/>
      <c r="H458"/>
      <c r="I458">
        <v>32</v>
      </c>
      <c r="J458" s="9" t="str">
        <f>INDEX(VNFs!B:B,MATCH(C458,VNFs!A:A,0))</f>
        <v>EPGU_VSFO_PP</v>
      </c>
      <c r="K458" s="9" t="str">
        <f>INDEX(VNFs!C:C,MATCH(C458,VNFs!A:A,0))</f>
        <v>EPG02</v>
      </c>
      <c r="L458" s="9" t="str">
        <f t="shared" si="15"/>
        <v>ESB</v>
      </c>
      <c r="M458" s="8">
        <f t="shared" si="14"/>
        <v>17</v>
      </c>
      <c r="N458" s="8">
        <f>MATCH(J458,Limits!A:A,0)</f>
        <v>13</v>
      </c>
      <c r="O458" s="8" t="str">
        <f>IF(M458&lt;=INDEX(Limits!C:C,VMs!N458),"OK","NOK")</f>
        <v>OK</v>
      </c>
      <c r="P458" s="8" t="str">
        <f>IF(M458&gt;=INDEX(Limits!B:B,VMs!N458),"OK","NOK")</f>
        <v>OK</v>
      </c>
    </row>
    <row r="459" spans="1:16" hidden="1" x14ac:dyDescent="0.25">
      <c r="A459" t="s">
        <v>222</v>
      </c>
      <c r="B459" t="s">
        <v>204</v>
      </c>
      <c r="C459" t="s">
        <v>870</v>
      </c>
      <c r="D459" t="s">
        <v>71</v>
      </c>
      <c r="E459" t="s">
        <v>2</v>
      </c>
      <c r="F459">
        <f>INDEX(Flavor_Types!A:A,MATCH(I459,Flavor_Types!B:B,0))</f>
        <v>28</v>
      </c>
      <c r="G459"/>
      <c r="H459"/>
      <c r="I459">
        <v>32</v>
      </c>
      <c r="J459" s="9" t="str">
        <f>INDEX(VNFs!B:B,MATCH(C459,VNFs!A:A,0))</f>
        <v>EPGU_VSFO_PP</v>
      </c>
      <c r="K459" s="9" t="str">
        <f>INDEX(VNFs!C:C,MATCH(C459,VNFs!A:A,0))</f>
        <v>EPG02</v>
      </c>
      <c r="L459" s="9" t="str">
        <f t="shared" si="15"/>
        <v>ESB</v>
      </c>
      <c r="M459" s="8">
        <f t="shared" si="14"/>
        <v>17</v>
      </c>
      <c r="N459" s="8">
        <f>MATCH(J459,Limits!A:A,0)</f>
        <v>13</v>
      </c>
      <c r="O459" s="8" t="str">
        <f>IF(M459&lt;=INDEX(Limits!C:C,VMs!N459),"OK","NOK")</f>
        <v>OK</v>
      </c>
      <c r="P459" s="8" t="str">
        <f>IF(M459&gt;=INDEX(Limits!B:B,VMs!N459),"OK","NOK")</f>
        <v>OK</v>
      </c>
    </row>
    <row r="460" spans="1:16" hidden="1" x14ac:dyDescent="0.25">
      <c r="A460" t="s">
        <v>222</v>
      </c>
      <c r="B460" t="s">
        <v>204</v>
      </c>
      <c r="C460" t="s">
        <v>871</v>
      </c>
      <c r="D460" t="s">
        <v>13</v>
      </c>
      <c r="E460" t="s">
        <v>2</v>
      </c>
      <c r="F460">
        <f>INDEX(Flavor_Types!A:A,MATCH(I460,Flavor_Types!B:B,0))</f>
        <v>28</v>
      </c>
      <c r="G460"/>
      <c r="H460"/>
      <c r="I460">
        <v>32</v>
      </c>
      <c r="J460" s="9" t="str">
        <f>INDEX(VNFs!B:B,MATCH(C460,VNFs!A:A,0))</f>
        <v>EPGU_VSFO_PP</v>
      </c>
      <c r="K460" s="9" t="str">
        <f>INDEX(VNFs!C:C,MATCH(C460,VNFs!A:A,0))</f>
        <v>EPG02</v>
      </c>
      <c r="L460" s="9" t="str">
        <f t="shared" si="15"/>
        <v>ESB</v>
      </c>
      <c r="M460" s="8">
        <f t="shared" si="14"/>
        <v>17</v>
      </c>
      <c r="N460" s="8">
        <f>MATCH(J460,Limits!A:A,0)</f>
        <v>13</v>
      </c>
      <c r="O460" s="8" t="str">
        <f>IF(M460&lt;=INDEX(Limits!C:C,VMs!N460),"OK","NOK")</f>
        <v>OK</v>
      </c>
      <c r="P460" s="8" t="str">
        <f>IF(M460&gt;=INDEX(Limits!B:B,VMs!N460),"OK","NOK")</f>
        <v>OK</v>
      </c>
    </row>
    <row r="461" spans="1:16" hidden="1" x14ac:dyDescent="0.25">
      <c r="A461" t="s">
        <v>222</v>
      </c>
      <c r="B461" t="s">
        <v>204</v>
      </c>
      <c r="C461" t="s">
        <v>872</v>
      </c>
      <c r="D461" t="s">
        <v>70</v>
      </c>
      <c r="E461" t="s">
        <v>2</v>
      </c>
      <c r="F461">
        <f>INDEX(Flavor_Types!A:A,MATCH(I461,Flavor_Types!B:B,0))</f>
        <v>28</v>
      </c>
      <c r="G461"/>
      <c r="H461"/>
      <c r="I461">
        <v>32</v>
      </c>
      <c r="J461" s="9" t="str">
        <f>INDEX(VNFs!B:B,MATCH(C461,VNFs!A:A,0))</f>
        <v>EPGU_VSFO_PP</v>
      </c>
      <c r="K461" s="9" t="str">
        <f>INDEX(VNFs!C:C,MATCH(C461,VNFs!A:A,0))</f>
        <v>EPG02</v>
      </c>
      <c r="L461" s="9" t="str">
        <f t="shared" si="15"/>
        <v>ESB</v>
      </c>
      <c r="M461" s="8">
        <f t="shared" si="14"/>
        <v>17</v>
      </c>
      <c r="N461" s="8">
        <f>MATCH(J461,Limits!A:A,0)</f>
        <v>13</v>
      </c>
      <c r="O461" s="8" t="str">
        <f>IF(M461&lt;=INDEX(Limits!C:C,VMs!N461),"OK","NOK")</f>
        <v>OK</v>
      </c>
      <c r="P461" s="8" t="str">
        <f>IF(M461&gt;=INDEX(Limits!B:B,VMs!N461),"OK","NOK")</f>
        <v>OK</v>
      </c>
    </row>
    <row r="462" spans="1:16" hidden="1" x14ac:dyDescent="0.25">
      <c r="A462" t="s">
        <v>222</v>
      </c>
      <c r="B462" t="s">
        <v>204</v>
      </c>
      <c r="C462" t="s">
        <v>873</v>
      </c>
      <c r="D462" t="s">
        <v>74</v>
      </c>
      <c r="E462" t="s">
        <v>2</v>
      </c>
      <c r="F462">
        <f>INDEX(Flavor_Types!A:A,MATCH(I462,Flavor_Types!B:B,0))</f>
        <v>28</v>
      </c>
      <c r="G462"/>
      <c r="H462"/>
      <c r="I462">
        <v>32</v>
      </c>
      <c r="J462" s="9" t="str">
        <f>INDEX(VNFs!B:B,MATCH(C462,VNFs!A:A,0))</f>
        <v>EPGU_VSFO_PP</v>
      </c>
      <c r="K462" s="9" t="str">
        <f>INDEX(VNFs!C:C,MATCH(C462,VNFs!A:A,0))</f>
        <v>EPG02</v>
      </c>
      <c r="L462" s="9" t="str">
        <f t="shared" si="15"/>
        <v>ESB</v>
      </c>
      <c r="M462" s="8">
        <f t="shared" si="14"/>
        <v>17</v>
      </c>
      <c r="N462" s="8">
        <f>MATCH(J462,Limits!A:A,0)</f>
        <v>13</v>
      </c>
      <c r="O462" s="8" t="str">
        <f>IF(M462&lt;=INDEX(Limits!C:C,VMs!N462),"OK","NOK")</f>
        <v>OK</v>
      </c>
      <c r="P462" s="8" t="str">
        <f>IF(M462&gt;=INDEX(Limits!B:B,VMs!N462),"OK","NOK")</f>
        <v>OK</v>
      </c>
    </row>
    <row r="463" spans="1:16" hidden="1" x14ac:dyDescent="0.25">
      <c r="A463" t="s">
        <v>222</v>
      </c>
      <c r="B463" t="s">
        <v>204</v>
      </c>
      <c r="C463" t="s">
        <v>874</v>
      </c>
      <c r="D463" t="s">
        <v>69</v>
      </c>
      <c r="E463" t="s">
        <v>2</v>
      </c>
      <c r="F463">
        <f>INDEX(Flavor_Types!A:A,MATCH(I463,Flavor_Types!B:B,0))</f>
        <v>28</v>
      </c>
      <c r="G463"/>
      <c r="H463"/>
      <c r="I463">
        <v>32</v>
      </c>
      <c r="J463" s="9" t="str">
        <f>INDEX(VNFs!B:B,MATCH(C463,VNFs!A:A,0))</f>
        <v>EPGU_VSFO_PP</v>
      </c>
      <c r="K463" s="9" t="str">
        <f>INDEX(VNFs!C:C,MATCH(C463,VNFs!A:A,0))</f>
        <v>EPG02</v>
      </c>
      <c r="L463" s="9" t="str">
        <f t="shared" si="15"/>
        <v>ESB</v>
      </c>
      <c r="M463" s="8">
        <f t="shared" si="14"/>
        <v>17</v>
      </c>
      <c r="N463" s="8">
        <f>MATCH(J463,Limits!A:A,0)</f>
        <v>13</v>
      </c>
      <c r="O463" s="8" t="str">
        <f>IF(M463&lt;=INDEX(Limits!C:C,VMs!N463),"OK","NOK")</f>
        <v>OK</v>
      </c>
      <c r="P463" s="8" t="str">
        <f>IF(M463&gt;=INDEX(Limits!B:B,VMs!N463),"OK","NOK")</f>
        <v>OK</v>
      </c>
    </row>
    <row r="464" spans="1:16" hidden="1" x14ac:dyDescent="0.25">
      <c r="A464" t="s">
        <v>222</v>
      </c>
      <c r="B464" t="s">
        <v>204</v>
      </c>
      <c r="C464" t="s">
        <v>875</v>
      </c>
      <c r="D464" t="s">
        <v>21</v>
      </c>
      <c r="E464" t="s">
        <v>2</v>
      </c>
      <c r="F464">
        <f>INDEX(Flavor_Types!A:A,MATCH(I464,Flavor_Types!B:B,0))</f>
        <v>28</v>
      </c>
      <c r="G464"/>
      <c r="H464"/>
      <c r="I464">
        <v>32</v>
      </c>
      <c r="J464" s="9" t="str">
        <f>INDEX(VNFs!B:B,MATCH(C464,VNFs!A:A,0))</f>
        <v>EPGU_VSFO_PP</v>
      </c>
      <c r="K464" s="9" t="str">
        <f>INDEX(VNFs!C:C,MATCH(C464,VNFs!A:A,0))</f>
        <v>EPG02</v>
      </c>
      <c r="L464" s="9" t="str">
        <f t="shared" si="15"/>
        <v>ESB</v>
      </c>
      <c r="M464" s="8">
        <f t="shared" si="14"/>
        <v>17</v>
      </c>
      <c r="N464" s="8">
        <f>MATCH(J464,Limits!A:A,0)</f>
        <v>13</v>
      </c>
      <c r="O464" s="8" t="str">
        <f>IF(M464&lt;=INDEX(Limits!C:C,VMs!N464),"OK","NOK")</f>
        <v>OK</v>
      </c>
      <c r="P464" s="8" t="str">
        <f>IF(M464&gt;=INDEX(Limits!B:B,VMs!N464),"OK","NOK")</f>
        <v>OK</v>
      </c>
    </row>
    <row r="465" spans="1:16" hidden="1" x14ac:dyDescent="0.25">
      <c r="A465" t="s">
        <v>222</v>
      </c>
      <c r="B465" t="s">
        <v>204</v>
      </c>
      <c r="C465" t="s">
        <v>876</v>
      </c>
      <c r="D465" t="s">
        <v>72</v>
      </c>
      <c r="E465" t="s">
        <v>2</v>
      </c>
      <c r="F465">
        <f>INDEX(Flavor_Types!A:A,MATCH(I465,Flavor_Types!B:B,0))</f>
        <v>28</v>
      </c>
      <c r="G465"/>
      <c r="H465"/>
      <c r="I465">
        <v>32</v>
      </c>
      <c r="J465" s="9" t="str">
        <f>INDEX(VNFs!B:B,MATCH(C465,VNFs!A:A,0))</f>
        <v>EPGU_VSFO_PP</v>
      </c>
      <c r="K465" s="9" t="str">
        <f>INDEX(VNFs!C:C,MATCH(C465,VNFs!A:A,0))</f>
        <v>EPG02</v>
      </c>
      <c r="L465" s="9" t="str">
        <f t="shared" si="15"/>
        <v>ESB</v>
      </c>
      <c r="M465" s="8">
        <f t="shared" si="14"/>
        <v>17</v>
      </c>
      <c r="N465" s="8">
        <f>MATCH(J465,Limits!A:A,0)</f>
        <v>13</v>
      </c>
      <c r="O465" s="8" t="str">
        <f>IF(M465&lt;=INDEX(Limits!C:C,VMs!N465),"OK","NOK")</f>
        <v>OK</v>
      </c>
      <c r="P465" s="8" t="str">
        <f>IF(M465&gt;=INDEX(Limits!B:B,VMs!N465),"OK","NOK")</f>
        <v>OK</v>
      </c>
    </row>
    <row r="466" spans="1:16" hidden="1" x14ac:dyDescent="0.25">
      <c r="A466" t="s">
        <v>222</v>
      </c>
      <c r="B466" t="s">
        <v>204</v>
      </c>
      <c r="C466" t="s">
        <v>877</v>
      </c>
      <c r="D466" t="s">
        <v>57</v>
      </c>
      <c r="E466" t="s">
        <v>2</v>
      </c>
      <c r="F466">
        <f>INDEX(Flavor_Types!A:A,MATCH(I466,Flavor_Types!B:B,0))</f>
        <v>28</v>
      </c>
      <c r="G466"/>
      <c r="H466"/>
      <c r="I466">
        <v>32</v>
      </c>
      <c r="J466" s="9" t="str">
        <f>INDEX(VNFs!B:B,MATCH(C466,VNFs!A:A,0))</f>
        <v>EPGU_VSFO_PP</v>
      </c>
      <c r="K466" s="9" t="str">
        <f>INDEX(VNFs!C:C,MATCH(C466,VNFs!A:A,0))</f>
        <v>EPG02</v>
      </c>
      <c r="L466" s="9" t="str">
        <f t="shared" si="15"/>
        <v>ESB</v>
      </c>
      <c r="M466" s="8">
        <f t="shared" si="14"/>
        <v>17</v>
      </c>
      <c r="N466" s="8">
        <f>MATCH(J466,Limits!A:A,0)</f>
        <v>13</v>
      </c>
      <c r="O466" s="8" t="str">
        <f>IF(M466&lt;=INDEX(Limits!C:C,VMs!N466),"OK","NOK")</f>
        <v>OK</v>
      </c>
      <c r="P466" s="8" t="str">
        <f>IF(M466&gt;=INDEX(Limits!B:B,VMs!N466),"OK","NOK")</f>
        <v>OK</v>
      </c>
    </row>
    <row r="467" spans="1:16" hidden="1" x14ac:dyDescent="0.25">
      <c r="A467" t="s">
        <v>222</v>
      </c>
      <c r="B467" t="s">
        <v>204</v>
      </c>
      <c r="C467" t="s">
        <v>878</v>
      </c>
      <c r="D467" t="s">
        <v>66</v>
      </c>
      <c r="E467" t="s">
        <v>2</v>
      </c>
      <c r="F467">
        <f>INDEX(Flavor_Types!A:A,MATCH(I467,Flavor_Types!B:B,0))</f>
        <v>28</v>
      </c>
      <c r="G467"/>
      <c r="H467"/>
      <c r="I467">
        <v>32</v>
      </c>
      <c r="J467" s="9" t="str">
        <f>INDEX(VNFs!B:B,MATCH(C467,VNFs!A:A,0))</f>
        <v>EPGU_VSFO_PP</v>
      </c>
      <c r="K467" s="9" t="str">
        <f>INDEX(VNFs!C:C,MATCH(C467,VNFs!A:A,0))</f>
        <v>EPG02</v>
      </c>
      <c r="L467" s="9" t="str">
        <f t="shared" si="15"/>
        <v>ESB</v>
      </c>
      <c r="M467" s="8">
        <f t="shared" si="14"/>
        <v>17</v>
      </c>
      <c r="N467" s="8">
        <f>MATCH(J467,Limits!A:A,0)</f>
        <v>13</v>
      </c>
      <c r="O467" s="8" t="str">
        <f>IF(M467&lt;=INDEX(Limits!C:C,VMs!N467),"OK","NOK")</f>
        <v>OK</v>
      </c>
      <c r="P467" s="8" t="str">
        <f>IF(M467&gt;=INDEX(Limits!B:B,VMs!N467),"OK","NOK")</f>
        <v>OK</v>
      </c>
    </row>
    <row r="468" spans="1:16" hidden="1" x14ac:dyDescent="0.25">
      <c r="A468" t="s">
        <v>222</v>
      </c>
      <c r="B468" t="s">
        <v>204</v>
      </c>
      <c r="C468" t="s">
        <v>879</v>
      </c>
      <c r="D468" t="s">
        <v>61</v>
      </c>
      <c r="E468" t="s">
        <v>2</v>
      </c>
      <c r="F468">
        <f>INDEX(Flavor_Types!A:A,MATCH(I468,Flavor_Types!B:B,0))</f>
        <v>28</v>
      </c>
      <c r="G468"/>
      <c r="H468"/>
      <c r="I468">
        <v>32</v>
      </c>
      <c r="J468" s="9" t="str">
        <f>INDEX(VNFs!B:B,MATCH(C468,VNFs!A:A,0))</f>
        <v>EPGU_VSFO_PP</v>
      </c>
      <c r="K468" s="9" t="str">
        <f>INDEX(VNFs!C:C,MATCH(C468,VNFs!A:A,0))</f>
        <v>EPG02</v>
      </c>
      <c r="L468" s="9" t="str">
        <f t="shared" si="15"/>
        <v>ESB</v>
      </c>
      <c r="M468" s="8">
        <f t="shared" si="14"/>
        <v>17</v>
      </c>
      <c r="N468" s="8">
        <f>MATCH(J468,Limits!A:A,0)</f>
        <v>13</v>
      </c>
      <c r="O468" s="8" t="str">
        <f>IF(M468&lt;=INDEX(Limits!C:C,VMs!N468),"OK","NOK")</f>
        <v>OK</v>
      </c>
      <c r="P468" s="8" t="str">
        <f>IF(M468&gt;=INDEX(Limits!B:B,VMs!N468),"OK","NOK")</f>
        <v>OK</v>
      </c>
    </row>
    <row r="469" spans="1:16" hidden="1" x14ac:dyDescent="0.25">
      <c r="A469" t="s">
        <v>222</v>
      </c>
      <c r="B469" t="s">
        <v>204</v>
      </c>
      <c r="C469" t="s">
        <v>880</v>
      </c>
      <c r="D469" t="s">
        <v>88</v>
      </c>
      <c r="E469" t="s">
        <v>2</v>
      </c>
      <c r="F469">
        <f>INDEX(Flavor_Types!A:A,MATCH(I469,Flavor_Types!B:B,0))</f>
        <v>28</v>
      </c>
      <c r="G469"/>
      <c r="H469"/>
      <c r="I469">
        <v>32</v>
      </c>
      <c r="J469" s="9" t="str">
        <f>INDEX(VNFs!B:B,MATCH(C469,VNFs!A:A,0))</f>
        <v>EPGU_VSFO_PP</v>
      </c>
      <c r="K469" s="9" t="str">
        <f>INDEX(VNFs!C:C,MATCH(C469,VNFs!A:A,0))</f>
        <v>EPG02</v>
      </c>
      <c r="L469" s="9" t="str">
        <f t="shared" si="15"/>
        <v>ESB</v>
      </c>
      <c r="M469" s="8">
        <f t="shared" si="14"/>
        <v>17</v>
      </c>
      <c r="N469" s="8">
        <f>MATCH(J469,Limits!A:A,0)</f>
        <v>13</v>
      </c>
      <c r="O469" s="8" t="str">
        <f>IF(M469&lt;=INDEX(Limits!C:C,VMs!N469),"OK","NOK")</f>
        <v>OK</v>
      </c>
      <c r="P469" s="8" t="str">
        <f>IF(M469&gt;=INDEX(Limits!B:B,VMs!N469),"OK","NOK")</f>
        <v>OK</v>
      </c>
    </row>
    <row r="470" spans="1:16" hidden="1" x14ac:dyDescent="0.25">
      <c r="A470" t="s">
        <v>222</v>
      </c>
      <c r="B470" t="s">
        <v>204</v>
      </c>
      <c r="C470" t="s">
        <v>596</v>
      </c>
      <c r="D470" t="s">
        <v>50</v>
      </c>
      <c r="E470" t="s">
        <v>4</v>
      </c>
      <c r="F470">
        <f>INDEX(Flavor_Types!A:A,MATCH(I470,Flavor_Types!B:B,0))</f>
        <v>10</v>
      </c>
      <c r="G470"/>
      <c r="H470"/>
      <c r="I470">
        <v>10</v>
      </c>
      <c r="J470" s="9" t="str">
        <f>INDEX(VNFs!B:B,MATCH(C470,VNFs!A:A,0))</f>
        <v>HLR_AP</v>
      </c>
      <c r="K470" s="9" t="str">
        <f>INDEX(VNFs!C:C,MATCH(C470,VNFs!A:A,0))</f>
        <v>HLR01</v>
      </c>
      <c r="L470" s="9" t="str">
        <f t="shared" si="15"/>
        <v>ESB</v>
      </c>
      <c r="M470" s="8">
        <f t="shared" si="14"/>
        <v>2</v>
      </c>
      <c r="N470" s="8">
        <f>MATCH(J470,Limits!A:A,0)</f>
        <v>16</v>
      </c>
      <c r="O470" s="8" t="str">
        <f>IF(M470&lt;=INDEX(Limits!C:C,VMs!N470),"OK","NOK")</f>
        <v>OK</v>
      </c>
      <c r="P470" s="8" t="str">
        <f>IF(M470&gt;=INDEX(Limits!B:B,VMs!N470),"OK","NOK")</f>
        <v>OK</v>
      </c>
    </row>
    <row r="471" spans="1:16" hidden="1" x14ac:dyDescent="0.25">
      <c r="A471" t="s">
        <v>222</v>
      </c>
      <c r="B471" t="s">
        <v>204</v>
      </c>
      <c r="C471" t="s">
        <v>597</v>
      </c>
      <c r="D471" t="s">
        <v>52</v>
      </c>
      <c r="E471" t="s">
        <v>4</v>
      </c>
      <c r="F471">
        <f>INDEX(Flavor_Types!A:A,MATCH(I471,Flavor_Types!B:B,0))</f>
        <v>10</v>
      </c>
      <c r="G471"/>
      <c r="H471"/>
      <c r="I471">
        <v>10</v>
      </c>
      <c r="J471" s="9" t="str">
        <f>INDEX(VNFs!B:B,MATCH(C471,VNFs!A:A,0))</f>
        <v>HLR_AP</v>
      </c>
      <c r="K471" s="9" t="str">
        <f>INDEX(VNFs!C:C,MATCH(C471,VNFs!A:A,0))</f>
        <v>HLR01</v>
      </c>
      <c r="L471" s="9" t="str">
        <f t="shared" si="15"/>
        <v>ESB</v>
      </c>
      <c r="M471" s="8">
        <f t="shared" si="14"/>
        <v>2</v>
      </c>
      <c r="N471" s="8">
        <f>MATCH(J471,Limits!A:A,0)</f>
        <v>16</v>
      </c>
      <c r="O471" s="8" t="str">
        <f>IF(M471&lt;=INDEX(Limits!C:C,VMs!N471),"OK","NOK")</f>
        <v>OK</v>
      </c>
      <c r="P471" s="8" t="str">
        <f>IF(M471&gt;=INDEX(Limits!B:B,VMs!N471),"OK","NOK")</f>
        <v>OK</v>
      </c>
    </row>
    <row r="472" spans="1:16" hidden="1" x14ac:dyDescent="0.25">
      <c r="A472" t="s">
        <v>222</v>
      </c>
      <c r="B472" t="s">
        <v>204</v>
      </c>
      <c r="C472" t="s">
        <v>598</v>
      </c>
      <c r="D472" t="s">
        <v>46</v>
      </c>
      <c r="E472" t="s">
        <v>4</v>
      </c>
      <c r="F472">
        <f>INDEX(Flavor_Types!A:A,MATCH(I472,Flavor_Types!B:B,0))</f>
        <v>10</v>
      </c>
      <c r="G472"/>
      <c r="H472"/>
      <c r="I472">
        <v>10</v>
      </c>
      <c r="J472" s="9" t="str">
        <f>INDEX(VNFs!B:B,MATCH(C472,VNFs!A:A,0))</f>
        <v>HLR_BC</v>
      </c>
      <c r="K472" s="9" t="str">
        <f>INDEX(VNFs!C:C,MATCH(C472,VNFs!A:A,0))</f>
        <v>HLR01</v>
      </c>
      <c r="L472" s="9" t="str">
        <f t="shared" si="15"/>
        <v>ESB</v>
      </c>
      <c r="M472" s="8">
        <f t="shared" si="14"/>
        <v>3</v>
      </c>
      <c r="N472" s="8">
        <f>MATCH(J472,Limits!A:A,0)</f>
        <v>17</v>
      </c>
      <c r="O472" s="8" t="str">
        <f>IF(M472&lt;=INDEX(Limits!C:C,VMs!N472),"OK","NOK")</f>
        <v>OK</v>
      </c>
      <c r="P472" s="8" t="str">
        <f>IF(M472&gt;=INDEX(Limits!B:B,VMs!N472),"OK","NOK")</f>
        <v>OK</v>
      </c>
    </row>
    <row r="473" spans="1:16" hidden="1" x14ac:dyDescent="0.25">
      <c r="A473" t="s">
        <v>222</v>
      </c>
      <c r="B473" t="s">
        <v>204</v>
      </c>
      <c r="C473" t="s">
        <v>599</v>
      </c>
      <c r="D473" t="s">
        <v>49</v>
      </c>
      <c r="E473" t="s">
        <v>4</v>
      </c>
      <c r="F473">
        <f>INDEX(Flavor_Types!A:A,MATCH(I473,Flavor_Types!B:B,0))</f>
        <v>10</v>
      </c>
      <c r="G473"/>
      <c r="H473"/>
      <c r="I473">
        <v>10</v>
      </c>
      <c r="J473" s="9" t="str">
        <f>INDEX(VNFs!B:B,MATCH(C473,VNFs!A:A,0))</f>
        <v>HLR_BC</v>
      </c>
      <c r="K473" s="9" t="str">
        <f>INDEX(VNFs!C:C,MATCH(C473,VNFs!A:A,0))</f>
        <v>HLR01</v>
      </c>
      <c r="L473" s="9" t="str">
        <f t="shared" si="15"/>
        <v>ESB</v>
      </c>
      <c r="M473" s="8">
        <f t="shared" si="14"/>
        <v>3</v>
      </c>
      <c r="N473" s="8">
        <f>MATCH(J473,Limits!A:A,0)</f>
        <v>17</v>
      </c>
      <c r="O473" s="8" t="str">
        <f>IF(M473&lt;=INDEX(Limits!C:C,VMs!N473),"OK","NOK")</f>
        <v>OK</v>
      </c>
      <c r="P473" s="8" t="str">
        <f>IF(M473&gt;=INDEX(Limits!B:B,VMs!N473),"OK","NOK")</f>
        <v>OK</v>
      </c>
    </row>
    <row r="474" spans="1:16" hidden="1" x14ac:dyDescent="0.25">
      <c r="A474" t="s">
        <v>222</v>
      </c>
      <c r="B474" t="s">
        <v>204</v>
      </c>
      <c r="C474" t="s">
        <v>600</v>
      </c>
      <c r="D474" t="s">
        <v>16</v>
      </c>
      <c r="E474" t="s">
        <v>4</v>
      </c>
      <c r="F474">
        <f>INDEX(Flavor_Types!A:A,MATCH(I474,Flavor_Types!B:B,0))</f>
        <v>10</v>
      </c>
      <c r="G474"/>
      <c r="H474"/>
      <c r="I474">
        <v>10</v>
      </c>
      <c r="J474" s="9" t="str">
        <f>INDEX(VNFs!B:B,MATCH(C474,VNFs!A:A,0))</f>
        <v>HLR_BC</v>
      </c>
      <c r="K474" s="9" t="str">
        <f>INDEX(VNFs!C:C,MATCH(C474,VNFs!A:A,0))</f>
        <v>HLR01</v>
      </c>
      <c r="L474" s="9" t="str">
        <f t="shared" si="15"/>
        <v>ESB</v>
      </c>
      <c r="M474" s="8">
        <f t="shared" si="14"/>
        <v>3</v>
      </c>
      <c r="N474" s="8">
        <f>MATCH(J474,Limits!A:A,0)</f>
        <v>17</v>
      </c>
      <c r="O474" s="8" t="str">
        <f>IF(M474&lt;=INDEX(Limits!C:C,VMs!N474),"OK","NOK")</f>
        <v>OK</v>
      </c>
      <c r="P474" s="8" t="str">
        <f>IF(M474&gt;=INDEX(Limits!B:B,VMs!N474),"OK","NOK")</f>
        <v>OK</v>
      </c>
    </row>
    <row r="475" spans="1:16" hidden="1" x14ac:dyDescent="0.25">
      <c r="A475" t="s">
        <v>222</v>
      </c>
      <c r="B475" t="s">
        <v>204</v>
      </c>
      <c r="C475" t="s">
        <v>601</v>
      </c>
      <c r="D475" t="s">
        <v>78</v>
      </c>
      <c r="E475" t="s">
        <v>4</v>
      </c>
      <c r="F475">
        <f>INDEX(Flavor_Types!A:A,MATCH(I475,Flavor_Types!B:B,0))</f>
        <v>1</v>
      </c>
      <c r="G475"/>
      <c r="H475"/>
      <c r="I475">
        <v>4</v>
      </c>
      <c r="J475" s="9" t="str">
        <f>INDEX(VNFs!B:B,MATCH(C475,VNFs!A:A,0))</f>
        <v>HLR_CP</v>
      </c>
      <c r="K475" s="9" t="str">
        <f>INDEX(VNFs!C:C,MATCH(C475,VNFs!A:A,0))</f>
        <v>HLR01</v>
      </c>
      <c r="L475" s="9" t="str">
        <f t="shared" si="15"/>
        <v>ESB</v>
      </c>
      <c r="M475" s="8">
        <f t="shared" si="14"/>
        <v>2</v>
      </c>
      <c r="N475" s="8">
        <f>MATCH(J475,Limits!A:A,0)</f>
        <v>18</v>
      </c>
      <c r="O475" s="8" t="str">
        <f>IF(M475&lt;=INDEX(Limits!C:C,VMs!N475),"OK","NOK")</f>
        <v>OK</v>
      </c>
      <c r="P475" s="8" t="str">
        <f>IF(M475&gt;=INDEX(Limits!B:B,VMs!N475),"OK","NOK")</f>
        <v>OK</v>
      </c>
    </row>
    <row r="476" spans="1:16" hidden="1" x14ac:dyDescent="0.25">
      <c r="A476" t="s">
        <v>222</v>
      </c>
      <c r="B476" t="s">
        <v>204</v>
      </c>
      <c r="C476" t="s">
        <v>602</v>
      </c>
      <c r="D476" t="s">
        <v>77</v>
      </c>
      <c r="E476" t="s">
        <v>4</v>
      </c>
      <c r="F476">
        <f>INDEX(Flavor_Types!A:A,MATCH(I476,Flavor_Types!B:B,0))</f>
        <v>1</v>
      </c>
      <c r="G476"/>
      <c r="H476"/>
      <c r="I476">
        <v>4</v>
      </c>
      <c r="J476" s="9" t="str">
        <f>INDEX(VNFs!B:B,MATCH(C476,VNFs!A:A,0))</f>
        <v>HLR_CP</v>
      </c>
      <c r="K476" s="9" t="str">
        <f>INDEX(VNFs!C:C,MATCH(C476,VNFs!A:A,0))</f>
        <v>HLR01</v>
      </c>
      <c r="L476" s="9" t="str">
        <f t="shared" si="15"/>
        <v>ESB</v>
      </c>
      <c r="M476" s="8">
        <f t="shared" si="14"/>
        <v>2</v>
      </c>
      <c r="N476" s="8">
        <f>MATCH(J476,Limits!A:A,0)</f>
        <v>18</v>
      </c>
      <c r="O476" s="8" t="str">
        <f>IF(M476&lt;=INDEX(Limits!C:C,VMs!N476),"OK","NOK")</f>
        <v>OK</v>
      </c>
      <c r="P476" s="8" t="str">
        <f>IF(M476&gt;=INDEX(Limits!B:B,VMs!N476),"OK","NOK")</f>
        <v>OK</v>
      </c>
    </row>
    <row r="477" spans="1:16" hidden="1" x14ac:dyDescent="0.25">
      <c r="A477" t="s">
        <v>222</v>
      </c>
      <c r="B477" t="s">
        <v>204</v>
      </c>
      <c r="C477" t="s">
        <v>603</v>
      </c>
      <c r="D477" t="s">
        <v>77</v>
      </c>
      <c r="E477" t="s">
        <v>4</v>
      </c>
      <c r="F477">
        <f>INDEX(Flavor_Types!A:A,MATCH(I477,Flavor_Types!B:B,0))</f>
        <v>21</v>
      </c>
      <c r="G477"/>
      <c r="H477"/>
      <c r="I477">
        <v>16</v>
      </c>
      <c r="J477" s="9" t="str">
        <f>INDEX(VNFs!B:B,MATCH(C477,VNFs!A:A,0))</f>
        <v>HSS_PL</v>
      </c>
      <c r="K477" s="9" t="str">
        <f>INDEX(VNFs!C:C,MATCH(C477,VNFs!A:A,0))</f>
        <v>HSS01</v>
      </c>
      <c r="L477" s="9" t="str">
        <f t="shared" si="15"/>
        <v>ESB</v>
      </c>
      <c r="M477" s="8">
        <f t="shared" si="14"/>
        <v>2</v>
      </c>
      <c r="N477" s="8">
        <f>MATCH(J477,Limits!A:A,0)</f>
        <v>21</v>
      </c>
      <c r="O477" s="8" t="str">
        <f>IF(M477&lt;=INDEX(Limits!C:C,VMs!N477),"OK","NOK")</f>
        <v>OK</v>
      </c>
      <c r="P477" s="8" t="str">
        <f>IF(M477&gt;=INDEX(Limits!B:B,VMs!N477),"OK","NOK")</f>
        <v>OK</v>
      </c>
    </row>
    <row r="478" spans="1:16" hidden="1" x14ac:dyDescent="0.25">
      <c r="A478" t="s">
        <v>222</v>
      </c>
      <c r="B478" t="s">
        <v>204</v>
      </c>
      <c r="C478" t="s">
        <v>604</v>
      </c>
      <c r="D478" t="s">
        <v>49</v>
      </c>
      <c r="E478" t="s">
        <v>4</v>
      </c>
      <c r="F478">
        <f>INDEX(Flavor_Types!A:A,MATCH(I478,Flavor_Types!B:B,0))</f>
        <v>21</v>
      </c>
      <c r="G478"/>
      <c r="H478"/>
      <c r="I478">
        <v>16</v>
      </c>
      <c r="J478" s="9" t="str">
        <f>INDEX(VNFs!B:B,MATCH(C478,VNFs!A:A,0))</f>
        <v>HSS_PL</v>
      </c>
      <c r="K478" s="9" t="str">
        <f>INDEX(VNFs!C:C,MATCH(C478,VNFs!A:A,0))</f>
        <v>HSS01</v>
      </c>
      <c r="L478" s="9" t="str">
        <f t="shared" si="15"/>
        <v>ESB</v>
      </c>
      <c r="M478" s="8">
        <f t="shared" si="14"/>
        <v>2</v>
      </c>
      <c r="N478" s="8">
        <f>MATCH(J478,Limits!A:A,0)</f>
        <v>21</v>
      </c>
      <c r="O478" s="8" t="str">
        <f>IF(M478&lt;=INDEX(Limits!C:C,VMs!N478),"OK","NOK")</f>
        <v>OK</v>
      </c>
      <c r="P478" s="8" t="str">
        <f>IF(M478&gt;=INDEX(Limits!B:B,VMs!N478),"OK","NOK")</f>
        <v>OK</v>
      </c>
    </row>
    <row r="479" spans="1:16" hidden="1" x14ac:dyDescent="0.25">
      <c r="A479" t="s">
        <v>222</v>
      </c>
      <c r="B479" t="s">
        <v>204</v>
      </c>
      <c r="C479" t="s">
        <v>605</v>
      </c>
      <c r="D479" t="s">
        <v>46</v>
      </c>
      <c r="E479" t="s">
        <v>4</v>
      </c>
      <c r="F479">
        <f>INDEX(Flavor_Types!A:A,MATCH(I479,Flavor_Types!B:B,0))</f>
        <v>1</v>
      </c>
      <c r="G479"/>
      <c r="H479"/>
      <c r="I479">
        <v>4</v>
      </c>
      <c r="J479" s="9" t="str">
        <f>INDEX(VNFs!B:B,MATCH(C479,VNFs!A:A,0))</f>
        <v>HSS_SC</v>
      </c>
      <c r="K479" s="9" t="str">
        <f>INDEX(VNFs!C:C,MATCH(C479,VNFs!A:A,0))</f>
        <v>HSS01</v>
      </c>
      <c r="L479" s="9" t="str">
        <f t="shared" si="15"/>
        <v>ESB</v>
      </c>
      <c r="M479" s="8">
        <f t="shared" si="14"/>
        <v>2</v>
      </c>
      <c r="N479" s="8">
        <f>MATCH(J479,Limits!A:A,0)</f>
        <v>22</v>
      </c>
      <c r="O479" s="8" t="str">
        <f>IF(M479&lt;=INDEX(Limits!C:C,VMs!N479),"OK","NOK")</f>
        <v>OK</v>
      </c>
      <c r="P479" s="8" t="str">
        <f>IF(M479&gt;=INDEX(Limits!B:B,VMs!N479),"OK","NOK")</f>
        <v>OK</v>
      </c>
    </row>
    <row r="480" spans="1:16" hidden="1" x14ac:dyDescent="0.25">
      <c r="A480" t="s">
        <v>222</v>
      </c>
      <c r="B480" t="s">
        <v>204</v>
      </c>
      <c r="C480" t="s">
        <v>606</v>
      </c>
      <c r="D480" t="s">
        <v>49</v>
      </c>
      <c r="E480" t="s">
        <v>4</v>
      </c>
      <c r="F480">
        <f>INDEX(Flavor_Types!A:A,MATCH(I480,Flavor_Types!B:B,0))</f>
        <v>1</v>
      </c>
      <c r="G480"/>
      <c r="H480"/>
      <c r="I480">
        <v>4</v>
      </c>
      <c r="J480" s="9" t="str">
        <f>INDEX(VNFs!B:B,MATCH(C480,VNFs!A:A,0))</f>
        <v>HSS_SC</v>
      </c>
      <c r="K480" s="9" t="str">
        <f>INDEX(VNFs!C:C,MATCH(C480,VNFs!A:A,0))</f>
        <v>HSS01</v>
      </c>
      <c r="L480" s="9" t="str">
        <f t="shared" si="15"/>
        <v>ESB</v>
      </c>
      <c r="M480" s="8">
        <f t="shared" si="14"/>
        <v>2</v>
      </c>
      <c r="N480" s="8">
        <f>MATCH(J480,Limits!A:A,0)</f>
        <v>22</v>
      </c>
      <c r="O480" s="8" t="str">
        <f>IF(M480&lt;=INDEX(Limits!C:C,VMs!N480),"OK","NOK")</f>
        <v>OK</v>
      </c>
      <c r="P480" s="8" t="str">
        <f>IF(M480&gt;=INDEX(Limits!B:B,VMs!N480),"OK","NOK")</f>
        <v>OK</v>
      </c>
    </row>
    <row r="481" spans="1:16" hidden="1" x14ac:dyDescent="0.25">
      <c r="A481" t="s">
        <v>222</v>
      </c>
      <c r="B481" t="s">
        <v>204</v>
      </c>
      <c r="C481" t="s">
        <v>607</v>
      </c>
      <c r="D481" t="s">
        <v>47</v>
      </c>
      <c r="E481" t="s">
        <v>4</v>
      </c>
      <c r="F481">
        <f>INDEX(Flavor_Types!A:A,MATCH(I481,Flavor_Types!B:B,0))</f>
        <v>21</v>
      </c>
      <c r="G481"/>
      <c r="H481"/>
      <c r="I481">
        <v>16</v>
      </c>
      <c r="J481" s="9" t="str">
        <f>INDEX(VNFs!B:B,MATCH(C481,VNFs!A:A,0))</f>
        <v>HSS_NODE</v>
      </c>
      <c r="K481" s="9" t="str">
        <f>INDEX(VNFs!C:C,MATCH(C481,VNFs!A:A,0))</f>
        <v>HSS01</v>
      </c>
      <c r="L481" s="9" t="str">
        <f t="shared" si="15"/>
        <v>ESB</v>
      </c>
      <c r="M481" s="8">
        <f t="shared" si="14"/>
        <v>7</v>
      </c>
      <c r="N481" s="8">
        <f>MATCH(J481,Limits!A:A,0)</f>
        <v>19</v>
      </c>
      <c r="O481" s="8" t="str">
        <f>IF(M481&lt;=INDEX(Limits!C:C,VMs!N481),"OK","NOK")</f>
        <v>OK</v>
      </c>
      <c r="P481" s="8" t="str">
        <f>IF(M481&gt;=INDEX(Limits!B:B,VMs!N481),"OK","NOK")</f>
        <v>OK</v>
      </c>
    </row>
    <row r="482" spans="1:16" hidden="1" x14ac:dyDescent="0.25">
      <c r="A482" t="s">
        <v>222</v>
      </c>
      <c r="B482" t="s">
        <v>204</v>
      </c>
      <c r="C482" t="s">
        <v>608</v>
      </c>
      <c r="D482" t="s">
        <v>47</v>
      </c>
      <c r="E482" t="s">
        <v>4</v>
      </c>
      <c r="F482">
        <f>INDEX(Flavor_Types!A:A,MATCH(I482,Flavor_Types!B:B,0))</f>
        <v>21</v>
      </c>
      <c r="G482"/>
      <c r="H482"/>
      <c r="I482">
        <v>16</v>
      </c>
      <c r="J482" s="9" t="str">
        <f>INDEX(VNFs!B:B,MATCH(C482,VNFs!A:A,0))</f>
        <v>HSS_NODE</v>
      </c>
      <c r="K482" s="9" t="str">
        <f>INDEX(VNFs!C:C,MATCH(C482,VNFs!A:A,0))</f>
        <v>HSS01</v>
      </c>
      <c r="L482" s="9" t="str">
        <f t="shared" si="15"/>
        <v>ESB</v>
      </c>
      <c r="M482" s="8">
        <f t="shared" si="14"/>
        <v>7</v>
      </c>
      <c r="N482" s="8">
        <f>MATCH(J482,Limits!A:A,0)</f>
        <v>19</v>
      </c>
      <c r="O482" s="8" t="str">
        <f>IF(M482&lt;=INDEX(Limits!C:C,VMs!N482),"OK","NOK")</f>
        <v>OK</v>
      </c>
      <c r="P482" s="8" t="str">
        <f>IF(M482&gt;=INDEX(Limits!B:B,VMs!N482),"OK","NOK")</f>
        <v>OK</v>
      </c>
    </row>
    <row r="483" spans="1:16" hidden="1" x14ac:dyDescent="0.25">
      <c r="A483" t="s">
        <v>222</v>
      </c>
      <c r="B483" t="s">
        <v>204</v>
      </c>
      <c r="C483" t="s">
        <v>609</v>
      </c>
      <c r="D483" t="s">
        <v>47</v>
      </c>
      <c r="E483" t="s">
        <v>4</v>
      </c>
      <c r="F483">
        <f>INDEX(Flavor_Types!A:A,MATCH(I483,Flavor_Types!B:B,0))</f>
        <v>21</v>
      </c>
      <c r="G483"/>
      <c r="H483"/>
      <c r="I483">
        <v>16</v>
      </c>
      <c r="J483" s="9" t="str">
        <f>INDEX(VNFs!B:B,MATCH(C483,VNFs!A:A,0))</f>
        <v>HSS_NODE</v>
      </c>
      <c r="K483" s="9" t="str">
        <f>INDEX(VNFs!C:C,MATCH(C483,VNFs!A:A,0))</f>
        <v>HSS01</v>
      </c>
      <c r="L483" s="9" t="str">
        <f t="shared" si="15"/>
        <v>ESB</v>
      </c>
      <c r="M483" s="8">
        <f t="shared" si="14"/>
        <v>7</v>
      </c>
      <c r="N483" s="8">
        <f>MATCH(J483,Limits!A:A,0)</f>
        <v>19</v>
      </c>
      <c r="O483" s="8" t="str">
        <f>IF(M483&lt;=INDEX(Limits!C:C,VMs!N483),"OK","NOK")</f>
        <v>OK</v>
      </c>
      <c r="P483" s="8" t="str">
        <f>IF(M483&gt;=INDEX(Limits!B:B,VMs!N483),"OK","NOK")</f>
        <v>OK</v>
      </c>
    </row>
    <row r="484" spans="1:16" hidden="1" x14ac:dyDescent="0.25">
      <c r="A484" t="s">
        <v>222</v>
      </c>
      <c r="B484" t="s">
        <v>204</v>
      </c>
      <c r="C484" t="s">
        <v>610</v>
      </c>
      <c r="D484" t="s">
        <v>50</v>
      </c>
      <c r="E484" t="s">
        <v>4</v>
      </c>
      <c r="F484">
        <f>INDEX(Flavor_Types!A:A,MATCH(I484,Flavor_Types!B:B,0))</f>
        <v>21</v>
      </c>
      <c r="G484"/>
      <c r="H484"/>
      <c r="I484">
        <v>16</v>
      </c>
      <c r="J484" s="9" t="str">
        <f>INDEX(VNFs!B:B,MATCH(C484,VNFs!A:A,0))</f>
        <v>HSS_NODE</v>
      </c>
      <c r="K484" s="9" t="str">
        <f>INDEX(VNFs!C:C,MATCH(C484,VNFs!A:A,0))</f>
        <v>HSS01</v>
      </c>
      <c r="L484" s="9" t="str">
        <f t="shared" si="15"/>
        <v>ESB</v>
      </c>
      <c r="M484" s="8">
        <f t="shared" si="14"/>
        <v>7</v>
      </c>
      <c r="N484" s="8">
        <f>MATCH(J484,Limits!A:A,0)</f>
        <v>19</v>
      </c>
      <c r="O484" s="8" t="str">
        <f>IF(M484&lt;=INDEX(Limits!C:C,VMs!N484),"OK","NOK")</f>
        <v>OK</v>
      </c>
      <c r="P484" s="8" t="str">
        <f>IF(M484&gt;=INDEX(Limits!B:B,VMs!N484),"OK","NOK")</f>
        <v>OK</v>
      </c>
    </row>
    <row r="485" spans="1:16" hidden="1" x14ac:dyDescent="0.25">
      <c r="A485" t="s">
        <v>222</v>
      </c>
      <c r="B485" t="s">
        <v>204</v>
      </c>
      <c r="C485" t="s">
        <v>611</v>
      </c>
      <c r="D485" t="s">
        <v>50</v>
      </c>
      <c r="E485" t="s">
        <v>4</v>
      </c>
      <c r="F485">
        <f>INDEX(Flavor_Types!A:A,MATCH(I485,Flavor_Types!B:B,0))</f>
        <v>21</v>
      </c>
      <c r="G485"/>
      <c r="H485"/>
      <c r="I485">
        <v>16</v>
      </c>
      <c r="J485" s="9" t="str">
        <f>INDEX(VNFs!B:B,MATCH(C485,VNFs!A:A,0))</f>
        <v>HSS_NODE</v>
      </c>
      <c r="K485" s="9" t="str">
        <f>INDEX(VNFs!C:C,MATCH(C485,VNFs!A:A,0))</f>
        <v>HSS01</v>
      </c>
      <c r="L485" s="9" t="str">
        <f t="shared" si="15"/>
        <v>ESB</v>
      </c>
      <c r="M485" s="8">
        <f t="shared" si="14"/>
        <v>7</v>
      </c>
      <c r="N485" s="8">
        <f>MATCH(J485,Limits!A:A,0)</f>
        <v>19</v>
      </c>
      <c r="O485" s="8" t="str">
        <f>IF(M485&lt;=INDEX(Limits!C:C,VMs!N485),"OK","NOK")</f>
        <v>OK</v>
      </c>
      <c r="P485" s="8" t="str">
        <f>IF(M485&gt;=INDEX(Limits!B:B,VMs!N485),"OK","NOK")</f>
        <v>OK</v>
      </c>
    </row>
    <row r="486" spans="1:16" hidden="1" x14ac:dyDescent="0.25">
      <c r="A486" t="s">
        <v>222</v>
      </c>
      <c r="B486" t="s">
        <v>204</v>
      </c>
      <c r="C486" t="s">
        <v>612</v>
      </c>
      <c r="D486" t="s">
        <v>78</v>
      </c>
      <c r="E486" t="s">
        <v>4</v>
      </c>
      <c r="F486">
        <f>INDEX(Flavor_Types!A:A,MATCH(I486,Flavor_Types!B:B,0))</f>
        <v>21</v>
      </c>
      <c r="G486"/>
      <c r="H486"/>
      <c r="I486">
        <v>16</v>
      </c>
      <c r="J486" s="9" t="str">
        <f>INDEX(VNFs!B:B,MATCH(C486,VNFs!A:A,0))</f>
        <v>HSS_NODE</v>
      </c>
      <c r="K486" s="9" t="str">
        <f>INDEX(VNFs!C:C,MATCH(C486,VNFs!A:A,0))</f>
        <v>HSS01</v>
      </c>
      <c r="L486" s="9" t="str">
        <f t="shared" si="15"/>
        <v>ESB</v>
      </c>
      <c r="M486" s="8">
        <f t="shared" si="14"/>
        <v>7</v>
      </c>
      <c r="N486" s="8">
        <f>MATCH(J486,Limits!A:A,0)</f>
        <v>19</v>
      </c>
      <c r="O486" s="8" t="str">
        <f>IF(M486&lt;=INDEX(Limits!C:C,VMs!N486),"OK","NOK")</f>
        <v>OK</v>
      </c>
      <c r="P486" s="8" t="str">
        <f>IF(M486&gt;=INDEX(Limits!B:B,VMs!N486),"OK","NOK")</f>
        <v>OK</v>
      </c>
    </row>
    <row r="487" spans="1:16" hidden="1" x14ac:dyDescent="0.25">
      <c r="A487" t="s">
        <v>222</v>
      </c>
      <c r="B487" t="s">
        <v>204</v>
      </c>
      <c r="C487" t="s">
        <v>613</v>
      </c>
      <c r="D487" t="s">
        <v>43</v>
      </c>
      <c r="E487" t="s">
        <v>4</v>
      </c>
      <c r="F487">
        <f>INDEX(Flavor_Types!A:A,MATCH(I487,Flavor_Types!B:B,0))</f>
        <v>21</v>
      </c>
      <c r="G487"/>
      <c r="H487"/>
      <c r="I487">
        <v>16</v>
      </c>
      <c r="J487" s="9" t="str">
        <f>INDEX(VNFs!B:B,MATCH(C487,VNFs!A:A,0))</f>
        <v>HSS_NODE</v>
      </c>
      <c r="K487" s="9" t="str">
        <f>INDEX(VNFs!C:C,MATCH(C487,VNFs!A:A,0))</f>
        <v>HSS01</v>
      </c>
      <c r="L487" s="9" t="str">
        <f t="shared" si="15"/>
        <v>ESB</v>
      </c>
      <c r="M487" s="8">
        <f t="shared" si="14"/>
        <v>7</v>
      </c>
      <c r="N487" s="8">
        <f>MATCH(J487,Limits!A:A,0)</f>
        <v>19</v>
      </c>
      <c r="O487" s="8" t="str">
        <f>IF(M487&lt;=INDEX(Limits!C:C,VMs!N487),"OK","NOK")</f>
        <v>OK</v>
      </c>
      <c r="P487" s="8" t="str">
        <f>IF(M487&gt;=INDEX(Limits!B:B,VMs!N487),"OK","NOK")</f>
        <v>OK</v>
      </c>
    </row>
    <row r="488" spans="1:16" hidden="1" x14ac:dyDescent="0.25">
      <c r="A488" t="s">
        <v>222</v>
      </c>
      <c r="B488" t="s">
        <v>204</v>
      </c>
      <c r="C488" t="s">
        <v>614</v>
      </c>
      <c r="D488" t="s">
        <v>45</v>
      </c>
      <c r="E488" t="s">
        <v>4</v>
      </c>
      <c r="F488">
        <f>INDEX(Flavor_Types!A:A,MATCH(I488,Flavor_Types!B:B,0))</f>
        <v>21</v>
      </c>
      <c r="G488"/>
      <c r="H488"/>
      <c r="I488">
        <v>16</v>
      </c>
      <c r="J488" s="9" t="str">
        <f>INDEX(VNFs!B:B,MATCH(C488,VNFs!A:A,0))</f>
        <v>HSS_PL</v>
      </c>
      <c r="K488" s="9" t="str">
        <f>INDEX(VNFs!C:C,MATCH(C488,VNFs!A:A,0))</f>
        <v>HSS02</v>
      </c>
      <c r="L488" s="9" t="str">
        <f t="shared" si="15"/>
        <v>ESB</v>
      </c>
      <c r="M488" s="8">
        <f t="shared" si="14"/>
        <v>2</v>
      </c>
      <c r="N488" s="8">
        <f>MATCH(J488,Limits!A:A,0)</f>
        <v>21</v>
      </c>
      <c r="O488" s="8" t="str">
        <f>IF(M488&lt;=INDEX(Limits!C:C,VMs!N488),"OK","NOK")</f>
        <v>OK</v>
      </c>
      <c r="P488" s="8" t="str">
        <f>IF(M488&gt;=INDEX(Limits!B:B,VMs!N488),"OK","NOK")</f>
        <v>OK</v>
      </c>
    </row>
    <row r="489" spans="1:16" hidden="1" x14ac:dyDescent="0.25">
      <c r="A489" t="s">
        <v>222</v>
      </c>
      <c r="B489" t="s">
        <v>204</v>
      </c>
      <c r="C489" t="s">
        <v>615</v>
      </c>
      <c r="D489" t="s">
        <v>50</v>
      </c>
      <c r="E489" t="s">
        <v>4</v>
      </c>
      <c r="F489">
        <f>INDEX(Flavor_Types!A:A,MATCH(I489,Flavor_Types!B:B,0))</f>
        <v>21</v>
      </c>
      <c r="G489"/>
      <c r="H489"/>
      <c r="I489">
        <v>16</v>
      </c>
      <c r="J489" s="9" t="str">
        <f>INDEX(VNFs!B:B,MATCH(C489,VNFs!A:A,0))</f>
        <v>HSS_PL</v>
      </c>
      <c r="K489" s="9" t="str">
        <f>INDEX(VNFs!C:C,MATCH(C489,VNFs!A:A,0))</f>
        <v>HSS02</v>
      </c>
      <c r="L489" s="9" t="str">
        <f t="shared" si="15"/>
        <v>ESB</v>
      </c>
      <c r="M489" s="8">
        <f t="shared" si="14"/>
        <v>2</v>
      </c>
      <c r="N489" s="8">
        <f>MATCH(J489,Limits!A:A,0)</f>
        <v>21</v>
      </c>
      <c r="O489" s="8" t="str">
        <f>IF(M489&lt;=INDEX(Limits!C:C,VMs!N489),"OK","NOK")</f>
        <v>OK</v>
      </c>
      <c r="P489" s="8" t="str">
        <f>IF(M489&gt;=INDEX(Limits!B:B,VMs!N489),"OK","NOK")</f>
        <v>OK</v>
      </c>
    </row>
    <row r="490" spans="1:16" hidden="1" x14ac:dyDescent="0.25">
      <c r="A490" t="s">
        <v>222</v>
      </c>
      <c r="B490" t="s">
        <v>204</v>
      </c>
      <c r="C490" t="s">
        <v>616</v>
      </c>
      <c r="D490" t="s">
        <v>45</v>
      </c>
      <c r="E490" t="s">
        <v>4</v>
      </c>
      <c r="F490">
        <f>INDEX(Flavor_Types!A:A,MATCH(I490,Flavor_Types!B:B,0))</f>
        <v>1</v>
      </c>
      <c r="G490"/>
      <c r="H490"/>
      <c r="I490">
        <v>4</v>
      </c>
      <c r="J490" s="9" t="str">
        <f>INDEX(VNFs!B:B,MATCH(C490,VNFs!A:A,0))</f>
        <v>HSS_SC</v>
      </c>
      <c r="K490" s="9" t="str">
        <f>INDEX(VNFs!C:C,MATCH(C490,VNFs!A:A,0))</f>
        <v>HSS02</v>
      </c>
      <c r="L490" s="9" t="str">
        <f t="shared" si="15"/>
        <v>ESB</v>
      </c>
      <c r="M490" s="8">
        <f t="shared" si="14"/>
        <v>2</v>
      </c>
      <c r="N490" s="8">
        <f>MATCH(J490,Limits!A:A,0)</f>
        <v>22</v>
      </c>
      <c r="O490" s="8" t="str">
        <f>IF(M490&lt;=INDEX(Limits!C:C,VMs!N490),"OK","NOK")</f>
        <v>OK</v>
      </c>
      <c r="P490" s="8" t="str">
        <f>IF(M490&gt;=INDEX(Limits!B:B,VMs!N490),"OK","NOK")</f>
        <v>OK</v>
      </c>
    </row>
    <row r="491" spans="1:16" hidden="1" x14ac:dyDescent="0.25">
      <c r="A491" t="s">
        <v>222</v>
      </c>
      <c r="B491" t="s">
        <v>204</v>
      </c>
      <c r="C491" t="s">
        <v>617</v>
      </c>
      <c r="D491" t="s">
        <v>52</v>
      </c>
      <c r="E491" t="s">
        <v>4</v>
      </c>
      <c r="F491">
        <f>INDEX(Flavor_Types!A:A,MATCH(I491,Flavor_Types!B:B,0))</f>
        <v>1</v>
      </c>
      <c r="G491"/>
      <c r="H491"/>
      <c r="I491">
        <v>4</v>
      </c>
      <c r="J491" s="9" t="str">
        <f>INDEX(VNFs!B:B,MATCH(C491,VNFs!A:A,0))</f>
        <v>HSS_SC</v>
      </c>
      <c r="K491" s="9" t="str">
        <f>INDEX(VNFs!C:C,MATCH(C491,VNFs!A:A,0))</f>
        <v>HSS02</v>
      </c>
      <c r="L491" s="9" t="str">
        <f t="shared" si="15"/>
        <v>ESB</v>
      </c>
      <c r="M491" s="8">
        <f t="shared" si="14"/>
        <v>2</v>
      </c>
      <c r="N491" s="8">
        <f>MATCH(J491,Limits!A:A,0)</f>
        <v>22</v>
      </c>
      <c r="O491" s="8" t="str">
        <f>IF(M491&lt;=INDEX(Limits!C:C,VMs!N491),"OK","NOK")</f>
        <v>OK</v>
      </c>
      <c r="P491" s="8" t="str">
        <f>IF(M491&gt;=INDEX(Limits!B:B,VMs!N491),"OK","NOK")</f>
        <v>OK</v>
      </c>
    </row>
    <row r="492" spans="1:16" hidden="1" x14ac:dyDescent="0.25">
      <c r="A492" t="s">
        <v>222</v>
      </c>
      <c r="B492" t="s">
        <v>204</v>
      </c>
      <c r="C492" t="s">
        <v>618</v>
      </c>
      <c r="D492" t="s">
        <v>45</v>
      </c>
      <c r="E492" t="s">
        <v>4</v>
      </c>
      <c r="F492">
        <f>INDEX(Flavor_Types!A:A,MATCH(I492,Flavor_Types!B:B,0))</f>
        <v>21</v>
      </c>
      <c r="G492"/>
      <c r="H492"/>
      <c r="I492">
        <v>16</v>
      </c>
      <c r="J492" s="9" t="str">
        <f>INDEX(VNFs!B:B,MATCH(C492,VNFs!A:A,0))</f>
        <v>HSS_NODE</v>
      </c>
      <c r="K492" s="9" t="str">
        <f>INDEX(VNFs!C:C,MATCH(C492,VNFs!A:A,0))</f>
        <v>HSS02</v>
      </c>
      <c r="L492" s="9" t="str">
        <f t="shared" si="15"/>
        <v>ESB</v>
      </c>
      <c r="M492" s="8">
        <f t="shared" si="14"/>
        <v>7</v>
      </c>
      <c r="N492" s="8">
        <f>MATCH(J492,Limits!A:A,0)</f>
        <v>19</v>
      </c>
      <c r="O492" s="8" t="str">
        <f>IF(M492&lt;=INDEX(Limits!C:C,VMs!N492),"OK","NOK")</f>
        <v>OK</v>
      </c>
      <c r="P492" s="8" t="str">
        <f>IF(M492&gt;=INDEX(Limits!B:B,VMs!N492),"OK","NOK")</f>
        <v>OK</v>
      </c>
    </row>
    <row r="493" spans="1:16" hidden="1" x14ac:dyDescent="0.25">
      <c r="A493" t="s">
        <v>222</v>
      </c>
      <c r="B493" t="s">
        <v>204</v>
      </c>
      <c r="C493" t="s">
        <v>619</v>
      </c>
      <c r="D493" t="s">
        <v>16</v>
      </c>
      <c r="E493" t="s">
        <v>4</v>
      </c>
      <c r="F493">
        <f>INDEX(Flavor_Types!A:A,MATCH(I493,Flavor_Types!B:B,0))</f>
        <v>21</v>
      </c>
      <c r="G493"/>
      <c r="H493"/>
      <c r="I493">
        <v>16</v>
      </c>
      <c r="J493" s="9" t="str">
        <f>INDEX(VNFs!B:B,MATCH(C493,VNFs!A:A,0))</f>
        <v>HSS_NODE</v>
      </c>
      <c r="K493" s="9" t="str">
        <f>INDEX(VNFs!C:C,MATCH(C493,VNFs!A:A,0))</f>
        <v>HSS02</v>
      </c>
      <c r="L493" s="9" t="str">
        <f t="shared" si="15"/>
        <v>ESB</v>
      </c>
      <c r="M493" s="8">
        <f t="shared" si="14"/>
        <v>7</v>
      </c>
      <c r="N493" s="8">
        <f>MATCH(J493,Limits!A:A,0)</f>
        <v>19</v>
      </c>
      <c r="O493" s="8" t="str">
        <f>IF(M493&lt;=INDEX(Limits!C:C,VMs!N493),"OK","NOK")</f>
        <v>OK</v>
      </c>
      <c r="P493" s="8" t="str">
        <f>IF(M493&gt;=INDEX(Limits!B:B,VMs!N493),"OK","NOK")</f>
        <v>OK</v>
      </c>
    </row>
    <row r="494" spans="1:16" hidden="1" x14ac:dyDescent="0.25">
      <c r="A494" t="s">
        <v>222</v>
      </c>
      <c r="B494" t="s">
        <v>204</v>
      </c>
      <c r="C494" t="s">
        <v>620</v>
      </c>
      <c r="D494" t="s">
        <v>45</v>
      </c>
      <c r="E494" t="s">
        <v>4</v>
      </c>
      <c r="F494">
        <f>INDEX(Flavor_Types!A:A,MATCH(I494,Flavor_Types!B:B,0))</f>
        <v>21</v>
      </c>
      <c r="G494"/>
      <c r="H494"/>
      <c r="I494">
        <v>16</v>
      </c>
      <c r="J494" s="9" t="str">
        <f>INDEX(VNFs!B:B,MATCH(C494,VNFs!A:A,0))</f>
        <v>HSS_NODE</v>
      </c>
      <c r="K494" s="9" t="str">
        <f>INDEX(VNFs!C:C,MATCH(C494,VNFs!A:A,0))</f>
        <v>HSS02</v>
      </c>
      <c r="L494" s="9" t="str">
        <f t="shared" si="15"/>
        <v>ESB</v>
      </c>
      <c r="M494" s="8">
        <f t="shared" si="14"/>
        <v>7</v>
      </c>
      <c r="N494" s="8">
        <f>MATCH(J494,Limits!A:A,0)</f>
        <v>19</v>
      </c>
      <c r="O494" s="8" t="str">
        <f>IF(M494&lt;=INDEX(Limits!C:C,VMs!N494),"OK","NOK")</f>
        <v>OK</v>
      </c>
      <c r="P494" s="8" t="str">
        <f>IF(M494&gt;=INDEX(Limits!B:B,VMs!N494),"OK","NOK")</f>
        <v>OK</v>
      </c>
    </row>
    <row r="495" spans="1:16" hidden="1" x14ac:dyDescent="0.25">
      <c r="A495" t="s">
        <v>222</v>
      </c>
      <c r="B495" t="s">
        <v>204</v>
      </c>
      <c r="C495" t="s">
        <v>621</v>
      </c>
      <c r="D495" t="s">
        <v>46</v>
      </c>
      <c r="E495" t="s">
        <v>4</v>
      </c>
      <c r="F495">
        <f>INDEX(Flavor_Types!A:A,MATCH(I495,Flavor_Types!B:B,0))</f>
        <v>21</v>
      </c>
      <c r="G495"/>
      <c r="H495"/>
      <c r="I495">
        <v>16</v>
      </c>
      <c r="J495" s="9" t="str">
        <f>INDEX(VNFs!B:B,MATCH(C495,VNFs!A:A,0))</f>
        <v>HSS_NODE</v>
      </c>
      <c r="K495" s="9" t="str">
        <f>INDEX(VNFs!C:C,MATCH(C495,VNFs!A:A,0))</f>
        <v>HSS02</v>
      </c>
      <c r="L495" s="9" t="str">
        <f t="shared" si="15"/>
        <v>ESB</v>
      </c>
      <c r="M495" s="8">
        <f t="shared" si="14"/>
        <v>7</v>
      </c>
      <c r="N495" s="8">
        <f>MATCH(J495,Limits!A:A,0)</f>
        <v>19</v>
      </c>
      <c r="O495" s="8" t="str">
        <f>IF(M495&lt;=INDEX(Limits!C:C,VMs!N495),"OK","NOK")</f>
        <v>OK</v>
      </c>
      <c r="P495" s="8" t="str">
        <f>IF(M495&gt;=INDEX(Limits!B:B,VMs!N495),"OK","NOK")</f>
        <v>OK</v>
      </c>
    </row>
    <row r="496" spans="1:16" hidden="1" x14ac:dyDescent="0.25">
      <c r="A496" t="s">
        <v>222</v>
      </c>
      <c r="B496" t="s">
        <v>204</v>
      </c>
      <c r="C496" t="s">
        <v>622</v>
      </c>
      <c r="D496" t="s">
        <v>35</v>
      </c>
      <c r="E496" t="s">
        <v>4</v>
      </c>
      <c r="F496">
        <f>INDEX(Flavor_Types!A:A,MATCH(I496,Flavor_Types!B:B,0))</f>
        <v>21</v>
      </c>
      <c r="G496"/>
      <c r="H496"/>
      <c r="I496">
        <v>16</v>
      </c>
      <c r="J496" s="9" t="str">
        <f>INDEX(VNFs!B:B,MATCH(C496,VNFs!A:A,0))</f>
        <v>HSS_NODE</v>
      </c>
      <c r="K496" s="9" t="str">
        <f>INDEX(VNFs!C:C,MATCH(C496,VNFs!A:A,0))</f>
        <v>HSS02</v>
      </c>
      <c r="L496" s="9" t="str">
        <f t="shared" si="15"/>
        <v>ESB</v>
      </c>
      <c r="M496" s="8">
        <f t="shared" si="14"/>
        <v>7</v>
      </c>
      <c r="N496" s="8">
        <f>MATCH(J496,Limits!A:A,0)</f>
        <v>19</v>
      </c>
      <c r="O496" s="8" t="str">
        <f>IF(M496&lt;=INDEX(Limits!C:C,VMs!N496),"OK","NOK")</f>
        <v>OK</v>
      </c>
      <c r="P496" s="8" t="str">
        <f>IF(M496&gt;=INDEX(Limits!B:B,VMs!N496),"OK","NOK")</f>
        <v>OK</v>
      </c>
    </row>
    <row r="497" spans="1:16" hidden="1" x14ac:dyDescent="0.25">
      <c r="A497" t="s">
        <v>222</v>
      </c>
      <c r="B497" t="s">
        <v>204</v>
      </c>
      <c r="C497" t="s">
        <v>623</v>
      </c>
      <c r="D497" t="s">
        <v>43</v>
      </c>
      <c r="E497" t="s">
        <v>4</v>
      </c>
      <c r="F497">
        <f>INDEX(Flavor_Types!A:A,MATCH(I497,Flavor_Types!B:B,0))</f>
        <v>21</v>
      </c>
      <c r="G497"/>
      <c r="H497"/>
      <c r="I497">
        <v>16</v>
      </c>
      <c r="J497" s="9" t="str">
        <f>INDEX(VNFs!B:B,MATCH(C497,VNFs!A:A,0))</f>
        <v>HSS_NODE</v>
      </c>
      <c r="K497" s="9" t="str">
        <f>INDEX(VNFs!C:C,MATCH(C497,VNFs!A:A,0))</f>
        <v>HSS02</v>
      </c>
      <c r="L497" s="9" t="str">
        <f t="shared" si="15"/>
        <v>ESB</v>
      </c>
      <c r="M497" s="8">
        <f t="shared" si="14"/>
        <v>7</v>
      </c>
      <c r="N497" s="8">
        <f>MATCH(J497,Limits!A:A,0)</f>
        <v>19</v>
      </c>
      <c r="O497" s="8" t="str">
        <f>IF(M497&lt;=INDEX(Limits!C:C,VMs!N497),"OK","NOK")</f>
        <v>OK</v>
      </c>
      <c r="P497" s="8" t="str">
        <f>IF(M497&gt;=INDEX(Limits!B:B,VMs!N497),"OK","NOK")</f>
        <v>OK</v>
      </c>
    </row>
    <row r="498" spans="1:16" hidden="1" x14ac:dyDescent="0.25">
      <c r="A498" t="s">
        <v>222</v>
      </c>
      <c r="B498" t="s">
        <v>204</v>
      </c>
      <c r="C498" t="s">
        <v>624</v>
      </c>
      <c r="D498" t="s">
        <v>46</v>
      </c>
      <c r="E498" t="s">
        <v>4</v>
      </c>
      <c r="F498">
        <f>INDEX(Flavor_Types!A:A,MATCH(I498,Flavor_Types!B:B,0))</f>
        <v>21</v>
      </c>
      <c r="G498"/>
      <c r="H498"/>
      <c r="I498">
        <v>16</v>
      </c>
      <c r="J498" s="9" t="str">
        <f>INDEX(VNFs!B:B,MATCH(C498,VNFs!A:A,0))</f>
        <v>HSS_NODE</v>
      </c>
      <c r="K498" s="9" t="str">
        <f>INDEX(VNFs!C:C,MATCH(C498,VNFs!A:A,0))</f>
        <v>HSS02</v>
      </c>
      <c r="L498" s="9" t="str">
        <f t="shared" si="15"/>
        <v>ESB</v>
      </c>
      <c r="M498" s="8">
        <f t="shared" si="14"/>
        <v>7</v>
      </c>
      <c r="N498" s="8">
        <f>MATCH(J498,Limits!A:A,0)</f>
        <v>19</v>
      </c>
      <c r="O498" s="8" t="str">
        <f>IF(M498&lt;=INDEX(Limits!C:C,VMs!N498),"OK","NOK")</f>
        <v>OK</v>
      </c>
      <c r="P498" s="8" t="str">
        <f>IF(M498&gt;=INDEX(Limits!B:B,VMs!N498),"OK","NOK")</f>
        <v>OK</v>
      </c>
    </row>
    <row r="499" spans="1:16" hidden="1" x14ac:dyDescent="0.25">
      <c r="A499" t="s">
        <v>222</v>
      </c>
      <c r="B499" t="s">
        <v>204</v>
      </c>
      <c r="C499" t="s">
        <v>625</v>
      </c>
      <c r="D499" t="s">
        <v>24</v>
      </c>
      <c r="E499" t="s">
        <v>1</v>
      </c>
      <c r="F499">
        <f>INDEX(Flavor_Types!A:A,MATCH(I499,Flavor_Types!B:B,0))</f>
        <v>1</v>
      </c>
      <c r="G499"/>
      <c r="H499"/>
      <c r="I499">
        <v>4</v>
      </c>
      <c r="J499" s="9" t="str">
        <f>INDEX(VNFs!B:B,MATCH(C499,VNFs!A:A,0))</f>
        <v>NTE</v>
      </c>
      <c r="K499" s="9" t="str">
        <f>INDEX(VNFs!C:C,MATCH(C499,VNFs!A:A,0))</f>
        <v>NTE01</v>
      </c>
      <c r="L499" s="9" t="str">
        <f t="shared" si="15"/>
        <v>ESB</v>
      </c>
      <c r="M499" s="8">
        <f t="shared" si="14"/>
        <v>1</v>
      </c>
      <c r="N499" s="8">
        <f>MATCH(J499,Limits!A:A,0)</f>
        <v>67</v>
      </c>
      <c r="O499" s="8" t="str">
        <f>IF(M499&lt;=INDEX(Limits!C:C,VMs!N499),"OK","NOK")</f>
        <v>OK</v>
      </c>
      <c r="P499" s="8" t="str">
        <f>IF(M499&gt;=INDEX(Limits!B:B,VMs!N499),"OK","NOK")</f>
        <v>OK</v>
      </c>
    </row>
    <row r="500" spans="1:16" hidden="1" x14ac:dyDescent="0.25">
      <c r="A500" t="s">
        <v>222</v>
      </c>
      <c r="B500" t="s">
        <v>204</v>
      </c>
      <c r="C500" t="s">
        <v>626</v>
      </c>
      <c r="D500" t="s">
        <v>84</v>
      </c>
      <c r="E500" t="s">
        <v>1</v>
      </c>
      <c r="F500">
        <f>INDEX(Flavor_Types!A:A,MATCH(I500,Flavor_Types!B:B,0))</f>
        <v>17</v>
      </c>
      <c r="G500"/>
      <c r="H500"/>
      <c r="I500">
        <v>14</v>
      </c>
      <c r="J500" s="9" t="str">
        <f>INDEX(VNFs!B:B,MATCH(C500,VNFs!A:A,0))</f>
        <v>IPWEDNS_PL</v>
      </c>
      <c r="K500" s="9" t="str">
        <f>INDEX(VNFs!C:C,MATCH(C500,VNFs!A:A,0))</f>
        <v>IPW01</v>
      </c>
      <c r="L500" s="9" t="str">
        <f t="shared" si="15"/>
        <v>ESB</v>
      </c>
      <c r="M500" s="8">
        <f t="shared" si="14"/>
        <v>2</v>
      </c>
      <c r="N500" s="8">
        <f>MATCH(J500,Limits!A:A,0)</f>
        <v>24</v>
      </c>
      <c r="O500" s="8" t="str">
        <f>IF(M500&lt;=INDEX(Limits!C:C,VMs!N500),"OK","NOK")</f>
        <v>OK</v>
      </c>
      <c r="P500" s="8" t="str">
        <f>IF(M500&gt;=INDEX(Limits!B:B,VMs!N500),"OK","NOK")</f>
        <v>OK</v>
      </c>
    </row>
    <row r="501" spans="1:16" hidden="1" x14ac:dyDescent="0.25">
      <c r="A501" t="s">
        <v>222</v>
      </c>
      <c r="B501" t="s">
        <v>204</v>
      </c>
      <c r="C501" t="s">
        <v>627</v>
      </c>
      <c r="D501" t="s">
        <v>24</v>
      </c>
      <c r="E501" t="s">
        <v>1</v>
      </c>
      <c r="F501">
        <f>INDEX(Flavor_Types!A:A,MATCH(I501,Flavor_Types!B:B,0))</f>
        <v>17</v>
      </c>
      <c r="G501"/>
      <c r="H501"/>
      <c r="I501">
        <v>14</v>
      </c>
      <c r="J501" s="9" t="str">
        <f>INDEX(VNFs!B:B,MATCH(C501,VNFs!A:A,0))</f>
        <v>IPWEDNS_PL</v>
      </c>
      <c r="K501" s="9" t="str">
        <f>INDEX(VNFs!C:C,MATCH(C501,VNFs!A:A,0))</f>
        <v>IPW01</v>
      </c>
      <c r="L501" s="9" t="str">
        <f t="shared" si="15"/>
        <v>ESB</v>
      </c>
      <c r="M501" s="8">
        <f t="shared" si="14"/>
        <v>2</v>
      </c>
      <c r="N501" s="8">
        <f>MATCH(J501,Limits!A:A,0)</f>
        <v>24</v>
      </c>
      <c r="O501" s="8" t="str">
        <f>IF(M501&lt;=INDEX(Limits!C:C,VMs!N501),"OK","NOK")</f>
        <v>OK</v>
      </c>
      <c r="P501" s="8" t="str">
        <f>IF(M501&gt;=INDEX(Limits!B:B,VMs!N501),"OK","NOK")</f>
        <v>OK</v>
      </c>
    </row>
    <row r="502" spans="1:16" hidden="1" x14ac:dyDescent="0.25">
      <c r="A502" t="s">
        <v>222</v>
      </c>
      <c r="B502" t="s">
        <v>204</v>
      </c>
      <c r="C502" t="s">
        <v>628</v>
      </c>
      <c r="D502" t="s">
        <v>23</v>
      </c>
      <c r="E502" t="s">
        <v>1</v>
      </c>
      <c r="F502">
        <f>INDEX(Flavor_Types!A:A,MATCH(I502,Flavor_Types!B:B,0))</f>
        <v>17</v>
      </c>
      <c r="G502"/>
      <c r="H502"/>
      <c r="I502">
        <v>14</v>
      </c>
      <c r="J502" s="9" t="str">
        <f>INDEX(VNFs!B:B,MATCH(C502,VNFs!A:A,0))</f>
        <v>IPWEDNS_SC</v>
      </c>
      <c r="K502" s="9" t="str">
        <f>INDEX(VNFs!C:C,MATCH(C502,VNFs!A:A,0))</f>
        <v>IPW01</v>
      </c>
      <c r="L502" s="9" t="str">
        <f t="shared" si="15"/>
        <v>ESB</v>
      </c>
      <c r="M502" s="8">
        <f t="shared" si="14"/>
        <v>2</v>
      </c>
      <c r="N502" s="8">
        <f>MATCH(J502,Limits!A:A,0)</f>
        <v>59</v>
      </c>
      <c r="O502" s="8" t="str">
        <f>IF(M502&lt;=INDEX(Limits!C:C,VMs!N502),"OK","NOK")</f>
        <v>OK</v>
      </c>
      <c r="P502" s="8" t="str">
        <f>IF(M502&gt;=INDEX(Limits!B:B,VMs!N502),"OK","NOK")</f>
        <v>OK</v>
      </c>
    </row>
    <row r="503" spans="1:16" hidden="1" x14ac:dyDescent="0.25">
      <c r="A503" t="s">
        <v>222</v>
      </c>
      <c r="B503" t="s">
        <v>204</v>
      </c>
      <c r="C503" t="s">
        <v>629</v>
      </c>
      <c r="D503" t="s">
        <v>42</v>
      </c>
      <c r="E503" t="s">
        <v>1</v>
      </c>
      <c r="F503">
        <f>INDEX(Flavor_Types!A:A,MATCH(I503,Flavor_Types!B:B,0))</f>
        <v>17</v>
      </c>
      <c r="G503"/>
      <c r="H503"/>
      <c r="I503">
        <v>14</v>
      </c>
      <c r="J503" s="9" t="str">
        <f>INDEX(VNFs!B:B,MATCH(C503,VNFs!A:A,0))</f>
        <v>IPWEDNS_SC</v>
      </c>
      <c r="K503" s="9" t="str">
        <f>INDEX(VNFs!C:C,MATCH(C503,VNFs!A:A,0))</f>
        <v>IPW01</v>
      </c>
      <c r="L503" s="9" t="str">
        <f t="shared" si="15"/>
        <v>ESB</v>
      </c>
      <c r="M503" s="8">
        <f t="shared" si="14"/>
        <v>2</v>
      </c>
      <c r="N503" s="8">
        <f>MATCH(J503,Limits!A:A,0)</f>
        <v>59</v>
      </c>
      <c r="O503" s="8" t="str">
        <f>IF(M503&lt;=INDEX(Limits!C:C,VMs!N503),"OK","NOK")</f>
        <v>OK</v>
      </c>
      <c r="P503" s="8" t="str">
        <f>IF(M503&gt;=INDEX(Limits!B:B,VMs!N503),"OK","NOK")</f>
        <v>OK</v>
      </c>
    </row>
    <row r="504" spans="1:16" hidden="1" x14ac:dyDescent="0.25">
      <c r="A504" t="s">
        <v>222</v>
      </c>
      <c r="B504" t="s">
        <v>204</v>
      </c>
      <c r="C504" t="s">
        <v>630</v>
      </c>
      <c r="D504" t="s">
        <v>67</v>
      </c>
      <c r="E504" t="s">
        <v>1</v>
      </c>
      <c r="F504">
        <f>INDEX(Flavor_Types!A:A,MATCH(I504,Flavor_Types!B:B,0))</f>
        <v>17</v>
      </c>
      <c r="G504"/>
      <c r="H504"/>
      <c r="I504">
        <v>14</v>
      </c>
      <c r="J504" s="9" t="str">
        <f>INDEX(VNFs!B:B,MATCH(C504,VNFs!A:A,0))</f>
        <v>IPWIDNS_PL</v>
      </c>
      <c r="K504" s="9" t="str">
        <f>INDEX(VNFs!C:C,MATCH(C504,VNFs!A:A,0))</f>
        <v>IPW01</v>
      </c>
      <c r="L504" s="9" t="str">
        <f t="shared" si="15"/>
        <v>ESB</v>
      </c>
      <c r="M504" s="8">
        <f t="shared" si="14"/>
        <v>2</v>
      </c>
      <c r="N504" s="8">
        <f>MATCH(J504,Limits!A:A,0)</f>
        <v>25</v>
      </c>
      <c r="O504" s="8" t="str">
        <f>IF(M504&lt;=INDEX(Limits!C:C,VMs!N504),"OK","NOK")</f>
        <v>OK</v>
      </c>
      <c r="P504" s="8" t="str">
        <f>IF(M504&gt;=INDEX(Limits!B:B,VMs!N504),"OK","NOK")</f>
        <v>OK</v>
      </c>
    </row>
    <row r="505" spans="1:16" hidden="1" x14ac:dyDescent="0.25">
      <c r="A505" t="s">
        <v>222</v>
      </c>
      <c r="B505" t="s">
        <v>204</v>
      </c>
      <c r="C505" t="s">
        <v>631</v>
      </c>
      <c r="D505" t="s">
        <v>12</v>
      </c>
      <c r="E505" t="s">
        <v>1</v>
      </c>
      <c r="F505">
        <f>INDEX(Flavor_Types!A:A,MATCH(I505,Flavor_Types!B:B,0))</f>
        <v>17</v>
      </c>
      <c r="G505"/>
      <c r="H505"/>
      <c r="I505">
        <v>14</v>
      </c>
      <c r="J505" s="9" t="str">
        <f>INDEX(VNFs!B:B,MATCH(C505,VNFs!A:A,0))</f>
        <v>IPWIDNS_PL</v>
      </c>
      <c r="K505" s="9" t="str">
        <f>INDEX(VNFs!C:C,MATCH(C505,VNFs!A:A,0))</f>
        <v>IPW01</v>
      </c>
      <c r="L505" s="9" t="str">
        <f t="shared" si="15"/>
        <v>ESB</v>
      </c>
      <c r="M505" s="8">
        <f t="shared" si="14"/>
        <v>2</v>
      </c>
      <c r="N505" s="8">
        <f>MATCH(J505,Limits!A:A,0)</f>
        <v>25</v>
      </c>
      <c r="O505" s="8" t="str">
        <f>IF(M505&lt;=INDEX(Limits!C:C,VMs!N505),"OK","NOK")</f>
        <v>OK</v>
      </c>
      <c r="P505" s="8" t="str">
        <f>IF(M505&gt;=INDEX(Limits!B:B,VMs!N505),"OK","NOK")</f>
        <v>OK</v>
      </c>
    </row>
    <row r="506" spans="1:16" hidden="1" x14ac:dyDescent="0.25">
      <c r="A506" t="s">
        <v>222</v>
      </c>
      <c r="B506" t="s">
        <v>204</v>
      </c>
      <c r="C506" t="s">
        <v>632</v>
      </c>
      <c r="D506" t="s">
        <v>26</v>
      </c>
      <c r="E506" t="s">
        <v>1</v>
      </c>
      <c r="F506">
        <f>INDEX(Flavor_Types!A:A,MATCH(I506,Flavor_Types!B:B,0))</f>
        <v>17</v>
      </c>
      <c r="G506"/>
      <c r="H506"/>
      <c r="I506">
        <v>14</v>
      </c>
      <c r="J506" s="9" t="str">
        <f>INDEX(VNFs!B:B,MATCH(C506,VNFs!A:A,0))</f>
        <v>IPWIDNS_SC</v>
      </c>
      <c r="K506" s="9" t="str">
        <f>INDEX(VNFs!C:C,MATCH(C506,VNFs!A:A,0))</f>
        <v>IPW01</v>
      </c>
      <c r="L506" s="9" t="str">
        <f t="shared" si="15"/>
        <v>ESB</v>
      </c>
      <c r="M506" s="8">
        <f t="shared" si="14"/>
        <v>2</v>
      </c>
      <c r="N506" s="8">
        <f>MATCH(J506,Limits!A:A,0)</f>
        <v>27</v>
      </c>
      <c r="O506" s="8" t="str">
        <f>IF(M506&lt;=INDEX(Limits!C:C,VMs!N506),"OK","NOK")</f>
        <v>OK</v>
      </c>
      <c r="P506" s="8" t="str">
        <f>IF(M506&gt;=INDEX(Limits!B:B,VMs!N506),"OK","NOK")</f>
        <v>OK</v>
      </c>
    </row>
    <row r="507" spans="1:16" hidden="1" x14ac:dyDescent="0.25">
      <c r="A507" t="s">
        <v>222</v>
      </c>
      <c r="B507" t="s">
        <v>204</v>
      </c>
      <c r="C507" t="s">
        <v>633</v>
      </c>
      <c r="D507" t="s">
        <v>36</v>
      </c>
      <c r="E507" t="s">
        <v>1</v>
      </c>
      <c r="F507">
        <f>INDEX(Flavor_Types!A:A,MATCH(I507,Flavor_Types!B:B,0))</f>
        <v>17</v>
      </c>
      <c r="G507"/>
      <c r="H507"/>
      <c r="I507">
        <v>14</v>
      </c>
      <c r="J507" s="9" t="str">
        <f>INDEX(VNFs!B:B,MATCH(C507,VNFs!A:A,0))</f>
        <v>IPWIDNS_SC</v>
      </c>
      <c r="K507" s="9" t="str">
        <f>INDEX(VNFs!C:C,MATCH(C507,VNFs!A:A,0))</f>
        <v>IPW01</v>
      </c>
      <c r="L507" s="9" t="str">
        <f t="shared" si="15"/>
        <v>ESB</v>
      </c>
      <c r="M507" s="8">
        <f t="shared" si="14"/>
        <v>2</v>
      </c>
      <c r="N507" s="8">
        <f>MATCH(J507,Limits!A:A,0)</f>
        <v>27</v>
      </c>
      <c r="O507" s="8" t="str">
        <f>IF(M507&lt;=INDEX(Limits!C:C,VMs!N507),"OK","NOK")</f>
        <v>OK</v>
      </c>
      <c r="P507" s="8" t="str">
        <f>IF(M507&gt;=INDEX(Limits!B:B,VMs!N507),"OK","NOK")</f>
        <v>OK</v>
      </c>
    </row>
    <row r="508" spans="1:16" hidden="1" x14ac:dyDescent="0.25">
      <c r="A508" t="s">
        <v>222</v>
      </c>
      <c r="B508" t="s">
        <v>204</v>
      </c>
      <c r="C508" t="s">
        <v>634</v>
      </c>
      <c r="D508" t="s">
        <v>104</v>
      </c>
      <c r="E508" t="s">
        <v>1</v>
      </c>
      <c r="F508">
        <f>INDEX(Flavor_Types!A:A,MATCH(I508,Flavor_Types!B:B,0))</f>
        <v>1</v>
      </c>
      <c r="G508"/>
      <c r="H508"/>
      <c r="I508">
        <v>4</v>
      </c>
      <c r="J508" s="9" t="str">
        <f>INDEX(VNFs!B:B,MATCH(C508,VNFs!A:A,0))</f>
        <v>MME_FSB</v>
      </c>
      <c r="K508" s="9" t="str">
        <f>INDEX(VNFs!C:C,MATCH(C508,VNFs!A:A,0))</f>
        <v>MME01</v>
      </c>
      <c r="L508" s="9" t="str">
        <f t="shared" si="15"/>
        <v>ESB</v>
      </c>
      <c r="M508" s="8">
        <f t="shared" si="14"/>
        <v>2</v>
      </c>
      <c r="N508" s="8">
        <f>MATCH(J508,Limits!A:A,0)</f>
        <v>28</v>
      </c>
      <c r="O508" s="8" t="str">
        <f>IF(M508&lt;=INDEX(Limits!C:C,VMs!N508),"OK","NOK")</f>
        <v>OK</v>
      </c>
      <c r="P508" s="8" t="str">
        <f>IF(M508&gt;=INDEX(Limits!B:B,VMs!N508),"OK","NOK")</f>
        <v>OK</v>
      </c>
    </row>
    <row r="509" spans="1:16" hidden="1" x14ac:dyDescent="0.25">
      <c r="A509" t="s">
        <v>222</v>
      </c>
      <c r="B509" t="s">
        <v>204</v>
      </c>
      <c r="C509" t="s">
        <v>635</v>
      </c>
      <c r="D509" t="s">
        <v>91</v>
      </c>
      <c r="E509" t="s">
        <v>1</v>
      </c>
      <c r="F509">
        <f>INDEX(Flavor_Types!A:A,MATCH(I509,Flavor_Types!B:B,0))</f>
        <v>1</v>
      </c>
      <c r="G509"/>
      <c r="H509"/>
      <c r="I509">
        <v>4</v>
      </c>
      <c r="J509" s="9" t="str">
        <f>INDEX(VNFs!B:B,MATCH(C509,VNFs!A:A,0))</f>
        <v>MME_FSB</v>
      </c>
      <c r="K509" s="9" t="str">
        <f>INDEX(VNFs!C:C,MATCH(C509,VNFs!A:A,0))</f>
        <v>MME01</v>
      </c>
      <c r="L509" s="9" t="str">
        <f t="shared" si="15"/>
        <v>ESB</v>
      </c>
      <c r="M509" s="8">
        <f t="shared" si="14"/>
        <v>2</v>
      </c>
      <c r="N509" s="8">
        <f>MATCH(J509,Limits!A:A,0)</f>
        <v>28</v>
      </c>
      <c r="O509" s="8" t="str">
        <f>IF(M509&lt;=INDEX(Limits!C:C,VMs!N509),"OK","NOK")</f>
        <v>OK</v>
      </c>
      <c r="P509" s="8" t="str">
        <f>IF(M509&gt;=INDEX(Limits!B:B,VMs!N509),"OK","NOK")</f>
        <v>OK</v>
      </c>
    </row>
    <row r="510" spans="1:16" hidden="1" x14ac:dyDescent="0.25">
      <c r="A510" t="s">
        <v>222</v>
      </c>
      <c r="B510" t="s">
        <v>204</v>
      </c>
      <c r="C510" t="s">
        <v>636</v>
      </c>
      <c r="D510" t="s">
        <v>93</v>
      </c>
      <c r="E510" t="s">
        <v>1</v>
      </c>
      <c r="F510">
        <f>INDEX(Flavor_Types!A:A,MATCH(I510,Flavor_Types!B:B,0))</f>
        <v>29</v>
      </c>
      <c r="G510"/>
      <c r="H510"/>
      <c r="I510">
        <v>34</v>
      </c>
      <c r="J510" s="9" t="str">
        <f>INDEX(VNFs!B:B,MATCH(C510,VNFs!A:A,0))</f>
        <v>MME_GPB</v>
      </c>
      <c r="K510" s="9" t="str">
        <f>INDEX(VNFs!C:C,MATCH(C510,VNFs!A:A,0))</f>
        <v>MME01</v>
      </c>
      <c r="L510" s="9" t="str">
        <f t="shared" si="15"/>
        <v>ESB</v>
      </c>
      <c r="M510" s="8">
        <f t="shared" si="14"/>
        <v>26</v>
      </c>
      <c r="N510" s="8">
        <f>MATCH(J510,Limits!A:A,0)</f>
        <v>29</v>
      </c>
      <c r="O510" s="8" t="str">
        <f>IF(M510&lt;=INDEX(Limits!C:C,VMs!N510),"OK","NOK")</f>
        <v>OK</v>
      </c>
      <c r="P510" s="8" t="str">
        <f>IF(M510&gt;=INDEX(Limits!B:B,VMs!N510),"OK","NOK")</f>
        <v>OK</v>
      </c>
    </row>
    <row r="511" spans="1:16" hidden="1" x14ac:dyDescent="0.25">
      <c r="A511" t="s">
        <v>222</v>
      </c>
      <c r="B511" t="s">
        <v>204</v>
      </c>
      <c r="C511" t="s">
        <v>637</v>
      </c>
      <c r="D511" t="s">
        <v>22</v>
      </c>
      <c r="E511" t="s">
        <v>1</v>
      </c>
      <c r="F511">
        <f>INDEX(Flavor_Types!A:A,MATCH(I511,Flavor_Types!B:B,0))</f>
        <v>29</v>
      </c>
      <c r="G511"/>
      <c r="H511"/>
      <c r="I511">
        <v>34</v>
      </c>
      <c r="J511" s="9" t="str">
        <f>INDEX(VNFs!B:B,MATCH(C511,VNFs!A:A,0))</f>
        <v>MME_GPB</v>
      </c>
      <c r="K511" s="9" t="str">
        <f>INDEX(VNFs!C:C,MATCH(C511,VNFs!A:A,0))</f>
        <v>MME01</v>
      </c>
      <c r="L511" s="9" t="str">
        <f t="shared" si="15"/>
        <v>ESB</v>
      </c>
      <c r="M511" s="8">
        <f t="shared" si="14"/>
        <v>26</v>
      </c>
      <c r="N511" s="8">
        <f>MATCH(J511,Limits!A:A,0)</f>
        <v>29</v>
      </c>
      <c r="O511" s="8" t="str">
        <f>IF(M511&lt;=INDEX(Limits!C:C,VMs!N511),"OK","NOK")</f>
        <v>OK</v>
      </c>
      <c r="P511" s="8" t="str">
        <f>IF(M511&gt;=INDEX(Limits!B:B,VMs!N511),"OK","NOK")</f>
        <v>OK</v>
      </c>
    </row>
    <row r="512" spans="1:16" hidden="1" x14ac:dyDescent="0.25">
      <c r="A512" t="s">
        <v>222</v>
      </c>
      <c r="B512" t="s">
        <v>204</v>
      </c>
      <c r="C512" t="s">
        <v>638</v>
      </c>
      <c r="D512" t="s">
        <v>102</v>
      </c>
      <c r="E512" t="s">
        <v>1</v>
      </c>
      <c r="F512">
        <f>INDEX(Flavor_Types!A:A,MATCH(I512,Flavor_Types!B:B,0))</f>
        <v>29</v>
      </c>
      <c r="G512"/>
      <c r="H512"/>
      <c r="I512">
        <v>34</v>
      </c>
      <c r="J512" s="9" t="str">
        <f>INDEX(VNFs!B:B,MATCH(C512,VNFs!A:A,0))</f>
        <v>MME_GPB</v>
      </c>
      <c r="K512" s="9" t="str">
        <f>INDEX(VNFs!C:C,MATCH(C512,VNFs!A:A,0))</f>
        <v>MME01</v>
      </c>
      <c r="L512" s="9" t="str">
        <f t="shared" si="15"/>
        <v>ESB</v>
      </c>
      <c r="M512" s="8">
        <f t="shared" si="14"/>
        <v>26</v>
      </c>
      <c r="N512" s="8">
        <f>MATCH(J512,Limits!A:A,0)</f>
        <v>29</v>
      </c>
      <c r="O512" s="8" t="str">
        <f>IF(M512&lt;=INDEX(Limits!C:C,VMs!N512),"OK","NOK")</f>
        <v>OK</v>
      </c>
      <c r="P512" s="8" t="str">
        <f>IF(M512&gt;=INDEX(Limits!B:B,VMs!N512),"OK","NOK")</f>
        <v>OK</v>
      </c>
    </row>
    <row r="513" spans="1:16" hidden="1" x14ac:dyDescent="0.25">
      <c r="A513" t="s">
        <v>222</v>
      </c>
      <c r="B513" t="s">
        <v>204</v>
      </c>
      <c r="C513" t="s">
        <v>639</v>
      </c>
      <c r="D513" t="s">
        <v>105</v>
      </c>
      <c r="E513" t="s">
        <v>1</v>
      </c>
      <c r="F513">
        <f>INDEX(Flavor_Types!A:A,MATCH(I513,Flavor_Types!B:B,0))</f>
        <v>29</v>
      </c>
      <c r="G513"/>
      <c r="H513"/>
      <c r="I513">
        <v>34</v>
      </c>
      <c r="J513" s="9" t="str">
        <f>INDEX(VNFs!B:B,MATCH(C513,VNFs!A:A,0))</f>
        <v>MME_GPB</v>
      </c>
      <c r="K513" s="9" t="str">
        <f>INDEX(VNFs!C:C,MATCH(C513,VNFs!A:A,0))</f>
        <v>MME01</v>
      </c>
      <c r="L513" s="9" t="str">
        <f t="shared" si="15"/>
        <v>ESB</v>
      </c>
      <c r="M513" s="8">
        <f t="shared" si="14"/>
        <v>26</v>
      </c>
      <c r="N513" s="8">
        <f>MATCH(J513,Limits!A:A,0)</f>
        <v>29</v>
      </c>
      <c r="O513" s="8" t="str">
        <f>IF(M513&lt;=INDEX(Limits!C:C,VMs!N513),"OK","NOK")</f>
        <v>OK</v>
      </c>
      <c r="P513" s="8" t="str">
        <f>IF(M513&gt;=INDEX(Limits!B:B,VMs!N513),"OK","NOK")</f>
        <v>OK</v>
      </c>
    </row>
    <row r="514" spans="1:16" hidden="1" x14ac:dyDescent="0.25">
      <c r="A514" t="s">
        <v>222</v>
      </c>
      <c r="B514" t="s">
        <v>204</v>
      </c>
      <c r="C514" t="s">
        <v>640</v>
      </c>
      <c r="D514" t="s">
        <v>95</v>
      </c>
      <c r="E514" t="s">
        <v>1</v>
      </c>
      <c r="F514">
        <f>INDEX(Flavor_Types!A:A,MATCH(I514,Flavor_Types!B:B,0))</f>
        <v>29</v>
      </c>
      <c r="G514"/>
      <c r="H514"/>
      <c r="I514">
        <v>34</v>
      </c>
      <c r="J514" s="9" t="str">
        <f>INDEX(VNFs!B:B,MATCH(C514,VNFs!A:A,0))</f>
        <v>MME_GPB</v>
      </c>
      <c r="K514" s="9" t="str">
        <f>INDEX(VNFs!C:C,MATCH(C514,VNFs!A:A,0))</f>
        <v>MME01</v>
      </c>
      <c r="L514" s="9" t="str">
        <f t="shared" si="15"/>
        <v>ESB</v>
      </c>
      <c r="M514" s="8">
        <f t="shared" ref="M514:M577" si="16">COUNTIFS(J:J,J514,E:E,E514,K:K,K514,L:L,L514,A:A,A514)</f>
        <v>26</v>
      </c>
      <c r="N514" s="8">
        <f>MATCH(J514,Limits!A:A,0)</f>
        <v>29</v>
      </c>
      <c r="O514" s="8" t="str">
        <f>IF(M514&lt;=INDEX(Limits!C:C,VMs!N514),"OK","NOK")</f>
        <v>OK</v>
      </c>
      <c r="P514" s="8" t="str">
        <f>IF(M514&gt;=INDEX(Limits!B:B,VMs!N514),"OK","NOK")</f>
        <v>OK</v>
      </c>
    </row>
    <row r="515" spans="1:16" hidden="1" x14ac:dyDescent="0.25">
      <c r="A515" t="s">
        <v>222</v>
      </c>
      <c r="B515" t="s">
        <v>204</v>
      </c>
      <c r="C515" t="s">
        <v>641</v>
      </c>
      <c r="D515" t="s">
        <v>44</v>
      </c>
      <c r="E515" t="s">
        <v>1</v>
      </c>
      <c r="F515">
        <f>INDEX(Flavor_Types!A:A,MATCH(I515,Flavor_Types!B:B,0))</f>
        <v>29</v>
      </c>
      <c r="G515"/>
      <c r="H515"/>
      <c r="I515">
        <v>34</v>
      </c>
      <c r="J515" s="9" t="str">
        <f>INDEX(VNFs!B:B,MATCH(C515,VNFs!A:A,0))</f>
        <v>MME_GPB</v>
      </c>
      <c r="K515" s="9" t="str">
        <f>INDEX(VNFs!C:C,MATCH(C515,VNFs!A:A,0))</f>
        <v>MME01</v>
      </c>
      <c r="L515" s="9" t="str">
        <f t="shared" ref="L515:L578" si="17">UPPER(MID(E515,3,3))</f>
        <v>ESB</v>
      </c>
      <c r="M515" s="8">
        <f t="shared" si="16"/>
        <v>26</v>
      </c>
      <c r="N515" s="8">
        <f>MATCH(J515,Limits!A:A,0)</f>
        <v>29</v>
      </c>
      <c r="O515" s="8" t="str">
        <f>IF(M515&lt;=INDEX(Limits!C:C,VMs!N515),"OK","NOK")</f>
        <v>OK</v>
      </c>
      <c r="P515" s="8" t="str">
        <f>IF(M515&gt;=INDEX(Limits!B:B,VMs!N515),"OK","NOK")</f>
        <v>OK</v>
      </c>
    </row>
    <row r="516" spans="1:16" hidden="1" x14ac:dyDescent="0.25">
      <c r="A516" t="s">
        <v>222</v>
      </c>
      <c r="B516" t="s">
        <v>204</v>
      </c>
      <c r="C516" t="s">
        <v>642</v>
      </c>
      <c r="D516" t="s">
        <v>97</v>
      </c>
      <c r="E516" t="s">
        <v>1</v>
      </c>
      <c r="F516">
        <f>INDEX(Flavor_Types!A:A,MATCH(I516,Flavor_Types!B:B,0))</f>
        <v>29</v>
      </c>
      <c r="G516"/>
      <c r="H516"/>
      <c r="I516">
        <v>34</v>
      </c>
      <c r="J516" s="9" t="str">
        <f>INDEX(VNFs!B:B,MATCH(C516,VNFs!A:A,0))</f>
        <v>MME_GPB</v>
      </c>
      <c r="K516" s="9" t="str">
        <f>INDEX(VNFs!C:C,MATCH(C516,VNFs!A:A,0))</f>
        <v>MME01</v>
      </c>
      <c r="L516" s="9" t="str">
        <f t="shared" si="17"/>
        <v>ESB</v>
      </c>
      <c r="M516" s="8">
        <f t="shared" si="16"/>
        <v>26</v>
      </c>
      <c r="N516" s="8">
        <f>MATCH(J516,Limits!A:A,0)</f>
        <v>29</v>
      </c>
      <c r="O516" s="8" t="str">
        <f>IF(M516&lt;=INDEX(Limits!C:C,VMs!N516),"OK","NOK")</f>
        <v>OK</v>
      </c>
      <c r="P516" s="8" t="str">
        <f>IF(M516&gt;=INDEX(Limits!B:B,VMs!N516),"OK","NOK")</f>
        <v>OK</v>
      </c>
    </row>
    <row r="517" spans="1:16" hidden="1" x14ac:dyDescent="0.25">
      <c r="A517" t="s">
        <v>222</v>
      </c>
      <c r="B517" t="s">
        <v>204</v>
      </c>
      <c r="C517" t="s">
        <v>643</v>
      </c>
      <c r="D517" t="s">
        <v>101</v>
      </c>
      <c r="E517" t="s">
        <v>1</v>
      </c>
      <c r="F517">
        <f>INDEX(Flavor_Types!A:A,MATCH(I517,Flavor_Types!B:B,0))</f>
        <v>29</v>
      </c>
      <c r="G517"/>
      <c r="H517"/>
      <c r="I517">
        <v>34</v>
      </c>
      <c r="J517" s="9" t="str">
        <f>INDEX(VNFs!B:B,MATCH(C517,VNFs!A:A,0))</f>
        <v>MME_GPB</v>
      </c>
      <c r="K517" s="9" t="str">
        <f>INDEX(VNFs!C:C,MATCH(C517,VNFs!A:A,0))</f>
        <v>MME01</v>
      </c>
      <c r="L517" s="9" t="str">
        <f t="shared" si="17"/>
        <v>ESB</v>
      </c>
      <c r="M517" s="8">
        <f t="shared" si="16"/>
        <v>26</v>
      </c>
      <c r="N517" s="8">
        <f>MATCH(J517,Limits!A:A,0)</f>
        <v>29</v>
      </c>
      <c r="O517" s="8" t="str">
        <f>IF(M517&lt;=INDEX(Limits!C:C,VMs!N517),"OK","NOK")</f>
        <v>OK</v>
      </c>
      <c r="P517" s="8" t="str">
        <f>IF(M517&gt;=INDEX(Limits!B:B,VMs!N517),"OK","NOK")</f>
        <v>OK</v>
      </c>
    </row>
    <row r="518" spans="1:16" hidden="1" x14ac:dyDescent="0.25">
      <c r="A518" t="s">
        <v>222</v>
      </c>
      <c r="B518" t="s">
        <v>204</v>
      </c>
      <c r="C518" t="s">
        <v>644</v>
      </c>
      <c r="D518" t="s">
        <v>101</v>
      </c>
      <c r="E518" t="s">
        <v>1</v>
      </c>
      <c r="F518">
        <f>INDEX(Flavor_Types!A:A,MATCH(I518,Flavor_Types!B:B,0))</f>
        <v>29</v>
      </c>
      <c r="G518"/>
      <c r="H518"/>
      <c r="I518">
        <v>34</v>
      </c>
      <c r="J518" s="9" t="str">
        <f>INDEX(VNFs!B:B,MATCH(C518,VNFs!A:A,0))</f>
        <v>MME_GPB</v>
      </c>
      <c r="K518" s="9" t="str">
        <f>INDEX(VNFs!C:C,MATCH(C518,VNFs!A:A,0))</f>
        <v>MME01</v>
      </c>
      <c r="L518" s="9" t="str">
        <f t="shared" si="17"/>
        <v>ESB</v>
      </c>
      <c r="M518" s="8">
        <f t="shared" si="16"/>
        <v>26</v>
      </c>
      <c r="N518" s="8">
        <f>MATCH(J518,Limits!A:A,0)</f>
        <v>29</v>
      </c>
      <c r="O518" s="8" t="str">
        <f>IF(M518&lt;=INDEX(Limits!C:C,VMs!N518),"OK","NOK")</f>
        <v>OK</v>
      </c>
      <c r="P518" s="8" t="str">
        <f>IF(M518&gt;=INDEX(Limits!B:B,VMs!N518),"OK","NOK")</f>
        <v>OK</v>
      </c>
    </row>
    <row r="519" spans="1:16" hidden="1" x14ac:dyDescent="0.25">
      <c r="A519" t="s">
        <v>222</v>
      </c>
      <c r="B519" t="s">
        <v>204</v>
      </c>
      <c r="C519" t="s">
        <v>645</v>
      </c>
      <c r="D519" t="s">
        <v>22</v>
      </c>
      <c r="E519" t="s">
        <v>1</v>
      </c>
      <c r="F519">
        <f>INDEX(Flavor_Types!A:A,MATCH(I519,Flavor_Types!B:B,0))</f>
        <v>29</v>
      </c>
      <c r="G519"/>
      <c r="H519"/>
      <c r="I519">
        <v>34</v>
      </c>
      <c r="J519" s="9" t="str">
        <f>INDEX(VNFs!B:B,MATCH(C519,VNFs!A:A,0))</f>
        <v>MME_GPB</v>
      </c>
      <c r="K519" s="9" t="str">
        <f>INDEX(VNFs!C:C,MATCH(C519,VNFs!A:A,0))</f>
        <v>MME01</v>
      </c>
      <c r="L519" s="9" t="str">
        <f t="shared" si="17"/>
        <v>ESB</v>
      </c>
      <c r="M519" s="8">
        <f t="shared" si="16"/>
        <v>26</v>
      </c>
      <c r="N519" s="8">
        <f>MATCH(J519,Limits!A:A,0)</f>
        <v>29</v>
      </c>
      <c r="O519" s="8" t="str">
        <f>IF(M519&lt;=INDEX(Limits!C:C,VMs!N519),"OK","NOK")</f>
        <v>OK</v>
      </c>
      <c r="P519" s="8" t="str">
        <f>IF(M519&gt;=INDEX(Limits!B:B,VMs!N519),"OK","NOK")</f>
        <v>OK</v>
      </c>
    </row>
    <row r="520" spans="1:16" hidden="1" x14ac:dyDescent="0.25">
      <c r="A520" t="s">
        <v>222</v>
      </c>
      <c r="B520" t="s">
        <v>204</v>
      </c>
      <c r="C520" t="s">
        <v>646</v>
      </c>
      <c r="D520" t="s">
        <v>97</v>
      </c>
      <c r="E520" t="s">
        <v>1</v>
      </c>
      <c r="F520">
        <f>INDEX(Flavor_Types!A:A,MATCH(I520,Flavor_Types!B:B,0))</f>
        <v>29</v>
      </c>
      <c r="G520"/>
      <c r="H520"/>
      <c r="I520">
        <v>34</v>
      </c>
      <c r="J520" s="9" t="str">
        <f>INDEX(VNFs!B:B,MATCH(C520,VNFs!A:A,0))</f>
        <v>MME_GPB</v>
      </c>
      <c r="K520" s="9" t="str">
        <f>INDEX(VNFs!C:C,MATCH(C520,VNFs!A:A,0))</f>
        <v>MME01</v>
      </c>
      <c r="L520" s="9" t="str">
        <f t="shared" si="17"/>
        <v>ESB</v>
      </c>
      <c r="M520" s="8">
        <f t="shared" si="16"/>
        <v>26</v>
      </c>
      <c r="N520" s="8">
        <f>MATCH(J520,Limits!A:A,0)</f>
        <v>29</v>
      </c>
      <c r="O520" s="8" t="str">
        <f>IF(M520&lt;=INDEX(Limits!C:C,VMs!N520),"OK","NOK")</f>
        <v>OK</v>
      </c>
      <c r="P520" s="8" t="str">
        <f>IF(M520&gt;=INDEX(Limits!B:B,VMs!N520),"OK","NOK")</f>
        <v>OK</v>
      </c>
    </row>
    <row r="521" spans="1:16" hidden="1" x14ac:dyDescent="0.25">
      <c r="A521" t="s">
        <v>222</v>
      </c>
      <c r="B521" t="s">
        <v>204</v>
      </c>
      <c r="C521" t="s">
        <v>647</v>
      </c>
      <c r="D521" t="s">
        <v>92</v>
      </c>
      <c r="E521" t="s">
        <v>1</v>
      </c>
      <c r="F521">
        <f>INDEX(Flavor_Types!A:A,MATCH(I521,Flavor_Types!B:B,0))</f>
        <v>29</v>
      </c>
      <c r="G521"/>
      <c r="H521"/>
      <c r="I521">
        <v>34</v>
      </c>
      <c r="J521" s="9" t="str">
        <f>INDEX(VNFs!B:B,MATCH(C521,VNFs!A:A,0))</f>
        <v>MME_GPB</v>
      </c>
      <c r="K521" s="9" t="str">
        <f>INDEX(VNFs!C:C,MATCH(C521,VNFs!A:A,0))</f>
        <v>MME01</v>
      </c>
      <c r="L521" s="9" t="str">
        <f t="shared" si="17"/>
        <v>ESB</v>
      </c>
      <c r="M521" s="8">
        <f t="shared" si="16"/>
        <v>26</v>
      </c>
      <c r="N521" s="8">
        <f>MATCH(J521,Limits!A:A,0)</f>
        <v>29</v>
      </c>
      <c r="O521" s="8" t="str">
        <f>IF(M521&lt;=INDEX(Limits!C:C,VMs!N521),"OK","NOK")</f>
        <v>OK</v>
      </c>
      <c r="P521" s="8" t="str">
        <f>IF(M521&gt;=INDEX(Limits!B:B,VMs!N521),"OK","NOK")</f>
        <v>OK</v>
      </c>
    </row>
    <row r="522" spans="1:16" hidden="1" x14ac:dyDescent="0.25">
      <c r="A522" t="s">
        <v>222</v>
      </c>
      <c r="B522" t="s">
        <v>204</v>
      </c>
      <c r="C522" t="s">
        <v>648</v>
      </c>
      <c r="D522" t="s">
        <v>95</v>
      </c>
      <c r="E522" t="s">
        <v>1</v>
      </c>
      <c r="F522">
        <f>INDEX(Flavor_Types!A:A,MATCH(I522,Flavor_Types!B:B,0))</f>
        <v>29</v>
      </c>
      <c r="G522"/>
      <c r="H522"/>
      <c r="I522">
        <v>34</v>
      </c>
      <c r="J522" s="9" t="str">
        <f>INDEX(VNFs!B:B,MATCH(C522,VNFs!A:A,0))</f>
        <v>MME_GPB</v>
      </c>
      <c r="K522" s="9" t="str">
        <f>INDEX(VNFs!C:C,MATCH(C522,VNFs!A:A,0))</f>
        <v>MME01</v>
      </c>
      <c r="L522" s="9" t="str">
        <f t="shared" si="17"/>
        <v>ESB</v>
      </c>
      <c r="M522" s="8">
        <f t="shared" si="16"/>
        <v>26</v>
      </c>
      <c r="N522" s="8">
        <f>MATCH(J522,Limits!A:A,0)</f>
        <v>29</v>
      </c>
      <c r="O522" s="8" t="str">
        <f>IF(M522&lt;=INDEX(Limits!C:C,VMs!N522),"OK","NOK")</f>
        <v>OK</v>
      </c>
      <c r="P522" s="8" t="str">
        <f>IF(M522&gt;=INDEX(Limits!B:B,VMs!N522),"OK","NOK")</f>
        <v>OK</v>
      </c>
    </row>
    <row r="523" spans="1:16" hidden="1" x14ac:dyDescent="0.25">
      <c r="A523" t="s">
        <v>222</v>
      </c>
      <c r="B523" t="s">
        <v>204</v>
      </c>
      <c r="C523" t="s">
        <v>649</v>
      </c>
      <c r="D523" t="s">
        <v>87</v>
      </c>
      <c r="E523" t="s">
        <v>1</v>
      </c>
      <c r="F523">
        <f>INDEX(Flavor_Types!A:A,MATCH(I523,Flavor_Types!B:B,0))</f>
        <v>29</v>
      </c>
      <c r="G523"/>
      <c r="H523"/>
      <c r="I523">
        <v>34</v>
      </c>
      <c r="J523" s="9" t="str">
        <f>INDEX(VNFs!B:B,MATCH(C523,VNFs!A:A,0))</f>
        <v>MME_GPB</v>
      </c>
      <c r="K523" s="9" t="str">
        <f>INDEX(VNFs!C:C,MATCH(C523,VNFs!A:A,0))</f>
        <v>MME01</v>
      </c>
      <c r="L523" s="9" t="str">
        <f t="shared" si="17"/>
        <v>ESB</v>
      </c>
      <c r="M523" s="8">
        <f t="shared" si="16"/>
        <v>26</v>
      </c>
      <c r="N523" s="8">
        <f>MATCH(J523,Limits!A:A,0)</f>
        <v>29</v>
      </c>
      <c r="O523" s="8" t="str">
        <f>IF(M523&lt;=INDEX(Limits!C:C,VMs!N523),"OK","NOK")</f>
        <v>OK</v>
      </c>
      <c r="P523" s="8" t="str">
        <f>IF(M523&gt;=INDEX(Limits!B:B,VMs!N523),"OK","NOK")</f>
        <v>OK</v>
      </c>
    </row>
    <row r="524" spans="1:16" hidden="1" x14ac:dyDescent="0.25">
      <c r="A524" t="s">
        <v>222</v>
      </c>
      <c r="B524" t="s">
        <v>204</v>
      </c>
      <c r="C524" t="s">
        <v>650</v>
      </c>
      <c r="D524" t="s">
        <v>93</v>
      </c>
      <c r="E524" t="s">
        <v>1</v>
      </c>
      <c r="F524">
        <f>INDEX(Flavor_Types!A:A,MATCH(I524,Flavor_Types!B:B,0))</f>
        <v>29</v>
      </c>
      <c r="G524"/>
      <c r="H524"/>
      <c r="I524">
        <v>34</v>
      </c>
      <c r="J524" s="9" t="str">
        <f>INDEX(VNFs!B:B,MATCH(C524,VNFs!A:A,0))</f>
        <v>MME_GPB</v>
      </c>
      <c r="K524" s="9" t="str">
        <f>INDEX(VNFs!C:C,MATCH(C524,VNFs!A:A,0))</f>
        <v>MME01</v>
      </c>
      <c r="L524" s="9" t="str">
        <f t="shared" si="17"/>
        <v>ESB</v>
      </c>
      <c r="M524" s="8">
        <f t="shared" si="16"/>
        <v>26</v>
      </c>
      <c r="N524" s="8">
        <f>MATCH(J524,Limits!A:A,0)</f>
        <v>29</v>
      </c>
      <c r="O524" s="8" t="str">
        <f>IF(M524&lt;=INDEX(Limits!C:C,VMs!N524),"OK","NOK")</f>
        <v>OK</v>
      </c>
      <c r="P524" s="8" t="str">
        <f>IF(M524&gt;=INDEX(Limits!B:B,VMs!N524),"OK","NOK")</f>
        <v>OK</v>
      </c>
    </row>
    <row r="525" spans="1:16" hidden="1" x14ac:dyDescent="0.25">
      <c r="A525" t="s">
        <v>222</v>
      </c>
      <c r="B525" t="s">
        <v>204</v>
      </c>
      <c r="C525" t="s">
        <v>651</v>
      </c>
      <c r="D525" t="s">
        <v>103</v>
      </c>
      <c r="E525" t="s">
        <v>1</v>
      </c>
      <c r="F525">
        <f>INDEX(Flavor_Types!A:A,MATCH(I525,Flavor_Types!B:B,0))</f>
        <v>29</v>
      </c>
      <c r="G525"/>
      <c r="H525"/>
      <c r="I525">
        <v>34</v>
      </c>
      <c r="J525" s="9" t="str">
        <f>INDEX(VNFs!B:B,MATCH(C525,VNFs!A:A,0))</f>
        <v>MME_GPB</v>
      </c>
      <c r="K525" s="9" t="str">
        <f>INDEX(VNFs!C:C,MATCH(C525,VNFs!A:A,0))</f>
        <v>MME01</v>
      </c>
      <c r="L525" s="9" t="str">
        <f t="shared" si="17"/>
        <v>ESB</v>
      </c>
      <c r="M525" s="8">
        <f t="shared" si="16"/>
        <v>26</v>
      </c>
      <c r="N525" s="8">
        <f>MATCH(J525,Limits!A:A,0)</f>
        <v>29</v>
      </c>
      <c r="O525" s="8" t="str">
        <f>IF(M525&lt;=INDEX(Limits!C:C,VMs!N525),"OK","NOK")</f>
        <v>OK</v>
      </c>
      <c r="P525" s="8" t="str">
        <f>IF(M525&gt;=INDEX(Limits!B:B,VMs!N525),"OK","NOK")</f>
        <v>OK</v>
      </c>
    </row>
    <row r="526" spans="1:16" hidden="1" x14ac:dyDescent="0.25">
      <c r="A526" t="s">
        <v>222</v>
      </c>
      <c r="B526" t="s">
        <v>204</v>
      </c>
      <c r="C526" t="s">
        <v>652</v>
      </c>
      <c r="D526" t="s">
        <v>100</v>
      </c>
      <c r="E526" t="s">
        <v>1</v>
      </c>
      <c r="F526">
        <f>INDEX(Flavor_Types!A:A,MATCH(I526,Flavor_Types!B:B,0))</f>
        <v>29</v>
      </c>
      <c r="G526"/>
      <c r="H526"/>
      <c r="I526">
        <v>34</v>
      </c>
      <c r="J526" s="9" t="str">
        <f>INDEX(VNFs!B:B,MATCH(C526,VNFs!A:A,0))</f>
        <v>MME_GPB</v>
      </c>
      <c r="K526" s="9" t="str">
        <f>INDEX(VNFs!C:C,MATCH(C526,VNFs!A:A,0))</f>
        <v>MME01</v>
      </c>
      <c r="L526" s="9" t="str">
        <f t="shared" si="17"/>
        <v>ESB</v>
      </c>
      <c r="M526" s="8">
        <f t="shared" si="16"/>
        <v>26</v>
      </c>
      <c r="N526" s="8">
        <f>MATCH(J526,Limits!A:A,0)</f>
        <v>29</v>
      </c>
      <c r="O526" s="8" t="str">
        <f>IF(M526&lt;=INDEX(Limits!C:C,VMs!N526),"OK","NOK")</f>
        <v>OK</v>
      </c>
      <c r="P526" s="8" t="str">
        <f>IF(M526&gt;=INDEX(Limits!B:B,VMs!N526),"OK","NOK")</f>
        <v>OK</v>
      </c>
    </row>
    <row r="527" spans="1:16" hidden="1" x14ac:dyDescent="0.25">
      <c r="A527" t="s">
        <v>222</v>
      </c>
      <c r="B527" t="s">
        <v>204</v>
      </c>
      <c r="C527" t="s">
        <v>653</v>
      </c>
      <c r="D527" t="s">
        <v>81</v>
      </c>
      <c r="E527" t="s">
        <v>1</v>
      </c>
      <c r="F527">
        <f>INDEX(Flavor_Types!A:A,MATCH(I527,Flavor_Types!B:B,0))</f>
        <v>29</v>
      </c>
      <c r="G527"/>
      <c r="H527"/>
      <c r="I527">
        <v>34</v>
      </c>
      <c r="J527" s="9" t="str">
        <f>INDEX(VNFs!B:B,MATCH(C527,VNFs!A:A,0))</f>
        <v>MME_GPB</v>
      </c>
      <c r="K527" s="9" t="str">
        <f>INDEX(VNFs!C:C,MATCH(C527,VNFs!A:A,0))</f>
        <v>MME01</v>
      </c>
      <c r="L527" s="9" t="str">
        <f t="shared" si="17"/>
        <v>ESB</v>
      </c>
      <c r="M527" s="8">
        <f t="shared" si="16"/>
        <v>26</v>
      </c>
      <c r="N527" s="8">
        <f>MATCH(J527,Limits!A:A,0)</f>
        <v>29</v>
      </c>
      <c r="O527" s="8" t="str">
        <f>IF(M527&lt;=INDEX(Limits!C:C,VMs!N527),"OK","NOK")</f>
        <v>OK</v>
      </c>
      <c r="P527" s="8" t="str">
        <f>IF(M527&gt;=INDEX(Limits!B:B,VMs!N527),"OK","NOK")</f>
        <v>OK</v>
      </c>
    </row>
    <row r="528" spans="1:16" hidden="1" x14ac:dyDescent="0.25">
      <c r="A528" t="s">
        <v>222</v>
      </c>
      <c r="B528" t="s">
        <v>204</v>
      </c>
      <c r="C528" t="s">
        <v>654</v>
      </c>
      <c r="D528" t="s">
        <v>92</v>
      </c>
      <c r="E528" t="s">
        <v>1</v>
      </c>
      <c r="F528">
        <f>INDEX(Flavor_Types!A:A,MATCH(I528,Flavor_Types!B:B,0))</f>
        <v>29</v>
      </c>
      <c r="G528"/>
      <c r="H528"/>
      <c r="I528">
        <v>34</v>
      </c>
      <c r="J528" s="9" t="str">
        <f>INDEX(VNFs!B:B,MATCH(C528,VNFs!A:A,0))</f>
        <v>MME_GPB</v>
      </c>
      <c r="K528" s="9" t="str">
        <f>INDEX(VNFs!C:C,MATCH(C528,VNFs!A:A,0))</f>
        <v>MME01</v>
      </c>
      <c r="L528" s="9" t="str">
        <f t="shared" si="17"/>
        <v>ESB</v>
      </c>
      <c r="M528" s="8">
        <f t="shared" si="16"/>
        <v>26</v>
      </c>
      <c r="N528" s="8">
        <f>MATCH(J528,Limits!A:A,0)</f>
        <v>29</v>
      </c>
      <c r="O528" s="8" t="str">
        <f>IF(M528&lt;=INDEX(Limits!C:C,VMs!N528),"OK","NOK")</f>
        <v>OK</v>
      </c>
      <c r="P528" s="8" t="str">
        <f>IF(M528&gt;=INDEX(Limits!B:B,VMs!N528),"OK","NOK")</f>
        <v>OK</v>
      </c>
    </row>
    <row r="529" spans="1:16" hidden="1" x14ac:dyDescent="0.25">
      <c r="A529" t="s">
        <v>222</v>
      </c>
      <c r="B529" t="s">
        <v>204</v>
      </c>
      <c r="C529" t="s">
        <v>655</v>
      </c>
      <c r="D529" t="s">
        <v>102</v>
      </c>
      <c r="E529" t="s">
        <v>1</v>
      </c>
      <c r="F529">
        <f>INDEX(Flavor_Types!A:A,MATCH(I529,Flavor_Types!B:B,0))</f>
        <v>29</v>
      </c>
      <c r="G529"/>
      <c r="H529"/>
      <c r="I529">
        <v>34</v>
      </c>
      <c r="J529" s="9" t="str">
        <f>INDEX(VNFs!B:B,MATCH(C529,VNFs!A:A,0))</f>
        <v>MME_GPB</v>
      </c>
      <c r="K529" s="9" t="str">
        <f>INDEX(VNFs!C:C,MATCH(C529,VNFs!A:A,0))</f>
        <v>MME01</v>
      </c>
      <c r="L529" s="9" t="str">
        <f t="shared" si="17"/>
        <v>ESB</v>
      </c>
      <c r="M529" s="8">
        <f t="shared" si="16"/>
        <v>26</v>
      </c>
      <c r="N529" s="8">
        <f>MATCH(J529,Limits!A:A,0)</f>
        <v>29</v>
      </c>
      <c r="O529" s="8" t="str">
        <f>IF(M529&lt;=INDEX(Limits!C:C,VMs!N529),"OK","NOK")</f>
        <v>OK</v>
      </c>
      <c r="P529" s="8" t="str">
        <f>IF(M529&gt;=INDEX(Limits!B:B,VMs!N529),"OK","NOK")</f>
        <v>OK</v>
      </c>
    </row>
    <row r="530" spans="1:16" hidden="1" x14ac:dyDescent="0.25">
      <c r="A530" t="s">
        <v>222</v>
      </c>
      <c r="B530" t="s">
        <v>204</v>
      </c>
      <c r="C530" t="s">
        <v>656</v>
      </c>
      <c r="D530" t="s">
        <v>87</v>
      </c>
      <c r="E530" t="s">
        <v>1</v>
      </c>
      <c r="F530">
        <f>INDEX(Flavor_Types!A:A,MATCH(I530,Flavor_Types!B:B,0))</f>
        <v>29</v>
      </c>
      <c r="G530"/>
      <c r="H530"/>
      <c r="I530">
        <v>34</v>
      </c>
      <c r="J530" s="9" t="str">
        <f>INDEX(VNFs!B:B,MATCH(C530,VNFs!A:A,0))</f>
        <v>MME_GPB</v>
      </c>
      <c r="K530" s="9" t="str">
        <f>INDEX(VNFs!C:C,MATCH(C530,VNFs!A:A,0))</f>
        <v>MME01</v>
      </c>
      <c r="L530" s="9" t="str">
        <f t="shared" si="17"/>
        <v>ESB</v>
      </c>
      <c r="M530" s="8">
        <f t="shared" si="16"/>
        <v>26</v>
      </c>
      <c r="N530" s="8">
        <f>MATCH(J530,Limits!A:A,0)</f>
        <v>29</v>
      </c>
      <c r="O530" s="8" t="str">
        <f>IF(M530&lt;=INDEX(Limits!C:C,VMs!N530),"OK","NOK")</f>
        <v>OK</v>
      </c>
      <c r="P530" s="8" t="str">
        <f>IF(M530&gt;=INDEX(Limits!B:B,VMs!N530),"OK","NOK")</f>
        <v>OK</v>
      </c>
    </row>
    <row r="531" spans="1:16" hidden="1" x14ac:dyDescent="0.25">
      <c r="A531" t="s">
        <v>222</v>
      </c>
      <c r="B531" t="s">
        <v>204</v>
      </c>
      <c r="C531" t="s">
        <v>657</v>
      </c>
      <c r="D531" t="s">
        <v>90</v>
      </c>
      <c r="E531" t="s">
        <v>1</v>
      </c>
      <c r="F531">
        <f>INDEX(Flavor_Types!A:A,MATCH(I531,Flavor_Types!B:B,0))</f>
        <v>29</v>
      </c>
      <c r="G531"/>
      <c r="H531"/>
      <c r="I531">
        <v>34</v>
      </c>
      <c r="J531" s="9" t="str">
        <f>INDEX(VNFs!B:B,MATCH(C531,VNFs!A:A,0))</f>
        <v>MME_GPB</v>
      </c>
      <c r="K531" s="9" t="str">
        <f>INDEX(VNFs!C:C,MATCH(C531,VNFs!A:A,0))</f>
        <v>MME01</v>
      </c>
      <c r="L531" s="9" t="str">
        <f t="shared" si="17"/>
        <v>ESB</v>
      </c>
      <c r="M531" s="8">
        <f t="shared" si="16"/>
        <v>26</v>
      </c>
      <c r="N531" s="8">
        <f>MATCH(J531,Limits!A:A,0)</f>
        <v>29</v>
      </c>
      <c r="O531" s="8" t="str">
        <f>IF(M531&lt;=INDEX(Limits!C:C,VMs!N531),"OK","NOK")</f>
        <v>OK</v>
      </c>
      <c r="P531" s="8" t="str">
        <f>IF(M531&gt;=INDEX(Limits!B:B,VMs!N531),"OK","NOK")</f>
        <v>OK</v>
      </c>
    </row>
    <row r="532" spans="1:16" hidden="1" x14ac:dyDescent="0.25">
      <c r="A532" t="s">
        <v>222</v>
      </c>
      <c r="B532" t="s">
        <v>204</v>
      </c>
      <c r="C532" t="s">
        <v>658</v>
      </c>
      <c r="D532" t="s">
        <v>81</v>
      </c>
      <c r="E532" t="s">
        <v>1</v>
      </c>
      <c r="F532">
        <f>INDEX(Flavor_Types!A:A,MATCH(I532,Flavor_Types!B:B,0))</f>
        <v>29</v>
      </c>
      <c r="G532"/>
      <c r="H532"/>
      <c r="I532">
        <v>34</v>
      </c>
      <c r="J532" s="9" t="str">
        <f>INDEX(VNFs!B:B,MATCH(C532,VNFs!A:A,0))</f>
        <v>MME_GPB</v>
      </c>
      <c r="K532" s="9" t="str">
        <f>INDEX(VNFs!C:C,MATCH(C532,VNFs!A:A,0))</f>
        <v>MME01</v>
      </c>
      <c r="L532" s="9" t="str">
        <f t="shared" si="17"/>
        <v>ESB</v>
      </c>
      <c r="M532" s="8">
        <f t="shared" si="16"/>
        <v>26</v>
      </c>
      <c r="N532" s="8">
        <f>MATCH(J532,Limits!A:A,0)</f>
        <v>29</v>
      </c>
      <c r="O532" s="8" t="str">
        <f>IF(M532&lt;=INDEX(Limits!C:C,VMs!N532),"OK","NOK")</f>
        <v>OK</v>
      </c>
      <c r="P532" s="8" t="str">
        <f>IF(M532&gt;=INDEX(Limits!B:B,VMs!N532),"OK","NOK")</f>
        <v>OK</v>
      </c>
    </row>
    <row r="533" spans="1:16" hidden="1" x14ac:dyDescent="0.25">
      <c r="A533" t="s">
        <v>222</v>
      </c>
      <c r="B533" t="s">
        <v>204</v>
      </c>
      <c r="C533" t="s">
        <v>659</v>
      </c>
      <c r="D533" t="s">
        <v>100</v>
      </c>
      <c r="E533" t="s">
        <v>1</v>
      </c>
      <c r="F533">
        <f>INDEX(Flavor_Types!A:A,MATCH(I533,Flavor_Types!B:B,0))</f>
        <v>29</v>
      </c>
      <c r="G533"/>
      <c r="H533"/>
      <c r="I533">
        <v>34</v>
      </c>
      <c r="J533" s="9" t="str">
        <f>INDEX(VNFs!B:B,MATCH(C533,VNFs!A:A,0))</f>
        <v>MME_GPB</v>
      </c>
      <c r="K533" s="9" t="str">
        <f>INDEX(VNFs!C:C,MATCH(C533,VNFs!A:A,0))</f>
        <v>MME01</v>
      </c>
      <c r="L533" s="9" t="str">
        <f t="shared" si="17"/>
        <v>ESB</v>
      </c>
      <c r="M533" s="8">
        <f t="shared" si="16"/>
        <v>26</v>
      </c>
      <c r="N533" s="8">
        <f>MATCH(J533,Limits!A:A,0)</f>
        <v>29</v>
      </c>
      <c r="O533" s="8" t="str">
        <f>IF(M533&lt;=INDEX(Limits!C:C,VMs!N533),"OK","NOK")</f>
        <v>OK</v>
      </c>
      <c r="P533" s="8" t="str">
        <f>IF(M533&gt;=INDEX(Limits!B:B,VMs!N533),"OK","NOK")</f>
        <v>OK</v>
      </c>
    </row>
    <row r="534" spans="1:16" hidden="1" x14ac:dyDescent="0.25">
      <c r="A534" t="s">
        <v>222</v>
      </c>
      <c r="B534" t="s">
        <v>204</v>
      </c>
      <c r="C534" t="s">
        <v>881</v>
      </c>
      <c r="D534" t="s">
        <v>90</v>
      </c>
      <c r="E534" t="s">
        <v>1</v>
      </c>
      <c r="F534">
        <f>INDEX(Flavor_Types!A:A,MATCH(I534,Flavor_Types!B:B,0))</f>
        <v>29</v>
      </c>
      <c r="G534"/>
      <c r="H534"/>
      <c r="I534">
        <v>34</v>
      </c>
      <c r="J534" s="9" t="str">
        <f>INDEX(VNFs!B:B,MATCH(C534,VNFs!A:A,0))</f>
        <v>MME_GPB</v>
      </c>
      <c r="K534" s="9" t="str">
        <f>INDEX(VNFs!C:C,MATCH(C534,VNFs!A:A,0))</f>
        <v>MME01</v>
      </c>
      <c r="L534" s="9" t="str">
        <f t="shared" si="17"/>
        <v>ESB</v>
      </c>
      <c r="M534" s="8">
        <f t="shared" si="16"/>
        <v>26</v>
      </c>
      <c r="N534" s="8">
        <f>MATCH(J534,Limits!A:A,0)</f>
        <v>29</v>
      </c>
      <c r="O534" s="8" t="str">
        <f>IF(M534&lt;=INDEX(Limits!C:C,VMs!N534),"OK","NOK")</f>
        <v>OK</v>
      </c>
      <c r="P534" s="8" t="str">
        <f>IF(M534&gt;=INDEX(Limits!B:B,VMs!N534),"OK","NOK")</f>
        <v>OK</v>
      </c>
    </row>
    <row r="535" spans="1:16" hidden="1" x14ac:dyDescent="0.25">
      <c r="A535" t="s">
        <v>222</v>
      </c>
      <c r="B535" t="s">
        <v>204</v>
      </c>
      <c r="C535" t="s">
        <v>882</v>
      </c>
      <c r="D535" t="s">
        <v>103</v>
      </c>
      <c r="E535" t="s">
        <v>1</v>
      </c>
      <c r="F535">
        <f>INDEX(Flavor_Types!A:A,MATCH(I535,Flavor_Types!B:B,0))</f>
        <v>29</v>
      </c>
      <c r="G535"/>
      <c r="H535"/>
      <c r="I535">
        <v>34</v>
      </c>
      <c r="J535" s="9" t="str">
        <f>INDEX(VNFs!B:B,MATCH(C535,VNFs!A:A,0))</f>
        <v>MME_GPB</v>
      </c>
      <c r="K535" s="9" t="str">
        <f>INDEX(VNFs!C:C,MATCH(C535,VNFs!A:A,0))</f>
        <v>MME01</v>
      </c>
      <c r="L535" s="9" t="str">
        <f t="shared" si="17"/>
        <v>ESB</v>
      </c>
      <c r="M535" s="8">
        <f t="shared" si="16"/>
        <v>26</v>
      </c>
      <c r="N535" s="8">
        <f>MATCH(J535,Limits!A:A,0)</f>
        <v>29</v>
      </c>
      <c r="O535" s="8" t="str">
        <f>IF(M535&lt;=INDEX(Limits!C:C,VMs!N535),"OK","NOK")</f>
        <v>OK</v>
      </c>
      <c r="P535" s="8" t="str">
        <f>IF(M535&gt;=INDEX(Limits!B:B,VMs!N535),"OK","NOK")</f>
        <v>OK</v>
      </c>
    </row>
    <row r="536" spans="1:16" hidden="1" x14ac:dyDescent="0.25">
      <c r="A536" t="s">
        <v>222</v>
      </c>
      <c r="B536" t="s">
        <v>204</v>
      </c>
      <c r="C536" t="s">
        <v>660</v>
      </c>
      <c r="D536" t="s">
        <v>91</v>
      </c>
      <c r="E536" t="s">
        <v>1</v>
      </c>
      <c r="F536">
        <f>INDEX(Flavor_Types!A:A,MATCH(I536,Flavor_Types!B:B,0))</f>
        <v>8</v>
      </c>
      <c r="G536"/>
      <c r="H536"/>
      <c r="I536">
        <v>8</v>
      </c>
      <c r="J536" s="9" t="str">
        <f>INDEX(VNFs!B:B,MATCH(C536,VNFs!A:A,0))</f>
        <v>MME_NCB</v>
      </c>
      <c r="K536" s="9" t="str">
        <f>INDEX(VNFs!C:C,MATCH(C536,VNFs!A:A,0))</f>
        <v>MME01</v>
      </c>
      <c r="L536" s="9" t="str">
        <f t="shared" si="17"/>
        <v>ESB</v>
      </c>
      <c r="M536" s="8">
        <f t="shared" si="16"/>
        <v>2</v>
      </c>
      <c r="N536" s="8">
        <f>MATCH(J536,Limits!A:A,0)</f>
        <v>30</v>
      </c>
      <c r="O536" s="8" t="str">
        <f>IF(M536&lt;=INDEX(Limits!C:C,VMs!N536),"OK","NOK")</f>
        <v>OK</v>
      </c>
      <c r="P536" s="8" t="str">
        <f>IF(M536&gt;=INDEX(Limits!B:B,VMs!N536),"OK","NOK")</f>
        <v>OK</v>
      </c>
    </row>
    <row r="537" spans="1:16" hidden="1" x14ac:dyDescent="0.25">
      <c r="A537" t="s">
        <v>222</v>
      </c>
      <c r="B537" t="s">
        <v>204</v>
      </c>
      <c r="C537" t="s">
        <v>661</v>
      </c>
      <c r="D537" t="s">
        <v>18</v>
      </c>
      <c r="E537" t="s">
        <v>1</v>
      </c>
      <c r="F537">
        <f>INDEX(Flavor_Types!A:A,MATCH(I537,Flavor_Types!B:B,0))</f>
        <v>8</v>
      </c>
      <c r="G537"/>
      <c r="H537"/>
      <c r="I537">
        <v>8</v>
      </c>
      <c r="J537" s="9" t="str">
        <f>INDEX(VNFs!B:B,MATCH(C537,VNFs!A:A,0))</f>
        <v>MME_NCB</v>
      </c>
      <c r="K537" s="9" t="str">
        <f>INDEX(VNFs!C:C,MATCH(C537,VNFs!A:A,0))</f>
        <v>MME01</v>
      </c>
      <c r="L537" s="9" t="str">
        <f t="shared" si="17"/>
        <v>ESB</v>
      </c>
      <c r="M537" s="8">
        <f t="shared" si="16"/>
        <v>2</v>
      </c>
      <c r="N537" s="8">
        <f>MATCH(J537,Limits!A:A,0)</f>
        <v>30</v>
      </c>
      <c r="O537" s="8" t="str">
        <f>IF(M537&lt;=INDEX(Limits!C:C,VMs!N537),"OK","NOK")</f>
        <v>OK</v>
      </c>
      <c r="P537" s="8" t="str">
        <f>IF(M537&gt;=INDEX(Limits!B:B,VMs!N537),"OK","NOK")</f>
        <v>OK</v>
      </c>
    </row>
    <row r="538" spans="1:16" hidden="1" x14ac:dyDescent="0.25">
      <c r="A538" t="s">
        <v>222</v>
      </c>
      <c r="B538" t="s">
        <v>204</v>
      </c>
      <c r="C538" t="s">
        <v>883</v>
      </c>
      <c r="D538" t="s">
        <v>11</v>
      </c>
      <c r="E538" t="s">
        <v>1</v>
      </c>
      <c r="F538">
        <f>INDEX(Flavor_Types!A:A,MATCH(I538,Flavor_Types!B:B,0))</f>
        <v>21</v>
      </c>
      <c r="G538"/>
      <c r="H538"/>
      <c r="I538">
        <v>16</v>
      </c>
      <c r="J538" s="9" t="str">
        <f>INDEX(VNFs!B:B,MATCH(C538,VNFs!A:A,0))</f>
        <v>MRF_VM</v>
      </c>
      <c r="K538" s="9" t="str">
        <f>INDEX(VNFs!C:C,MATCH(C538,VNFs!A:A,0))</f>
        <v>MRF01</v>
      </c>
      <c r="L538" s="9" t="str">
        <f t="shared" si="17"/>
        <v>ESB</v>
      </c>
      <c r="M538" s="8">
        <f t="shared" si="16"/>
        <v>2</v>
      </c>
      <c r="N538" s="8">
        <f>MATCH(J538,Limits!A:A,0)</f>
        <v>60</v>
      </c>
      <c r="O538" s="8" t="str">
        <f>IF(M538&lt;=INDEX(Limits!C:C,VMs!N538),"OK","NOK")</f>
        <v>OK</v>
      </c>
      <c r="P538" s="8" t="str">
        <f>IF(M538&gt;=INDEX(Limits!B:B,VMs!N538),"OK","NOK")</f>
        <v>OK</v>
      </c>
    </row>
    <row r="539" spans="1:16" hidden="1" x14ac:dyDescent="0.25">
      <c r="A539" t="s">
        <v>222</v>
      </c>
      <c r="B539" t="s">
        <v>204</v>
      </c>
      <c r="C539" t="s">
        <v>884</v>
      </c>
      <c r="D539" t="s">
        <v>89</v>
      </c>
      <c r="E539" t="s">
        <v>1</v>
      </c>
      <c r="F539">
        <f>INDEX(Flavor_Types!A:A,MATCH(I539,Flavor_Types!B:B,0))</f>
        <v>21</v>
      </c>
      <c r="G539"/>
      <c r="H539"/>
      <c r="I539">
        <v>16</v>
      </c>
      <c r="J539" s="9" t="str">
        <f>INDEX(VNFs!B:B,MATCH(C539,VNFs!A:A,0))</f>
        <v>MRF_VM</v>
      </c>
      <c r="K539" s="9" t="str">
        <f>INDEX(VNFs!C:C,MATCH(C539,VNFs!A:A,0))</f>
        <v>MRF01</v>
      </c>
      <c r="L539" s="9" t="str">
        <f t="shared" si="17"/>
        <v>ESB</v>
      </c>
      <c r="M539" s="8">
        <f t="shared" si="16"/>
        <v>2</v>
      </c>
      <c r="N539" s="8">
        <f>MATCH(J539,Limits!A:A,0)</f>
        <v>60</v>
      </c>
      <c r="O539" s="8" t="str">
        <f>IF(M539&lt;=INDEX(Limits!C:C,VMs!N539),"OK","NOK")</f>
        <v>OK</v>
      </c>
      <c r="P539" s="8" t="str">
        <f>IF(M539&gt;=INDEX(Limits!B:B,VMs!N539),"OK","NOK")</f>
        <v>OK</v>
      </c>
    </row>
    <row r="540" spans="1:16" hidden="1" x14ac:dyDescent="0.25">
      <c r="A540" t="s">
        <v>222</v>
      </c>
      <c r="B540" t="s">
        <v>204</v>
      </c>
      <c r="C540" t="s">
        <v>662</v>
      </c>
      <c r="D540" t="s">
        <v>38</v>
      </c>
      <c r="E540" t="s">
        <v>1</v>
      </c>
      <c r="F540">
        <f>INDEX(Flavor_Types!A:A,MATCH(I540,Flavor_Types!B:B,0))</f>
        <v>17</v>
      </c>
      <c r="G540"/>
      <c r="H540"/>
      <c r="I540">
        <v>14</v>
      </c>
      <c r="J540" s="9" t="str">
        <f>INDEX(VNFs!B:B,MATCH(C540,VNFs!A:A,0))</f>
        <v>MSC_AP</v>
      </c>
      <c r="K540" s="9" t="str">
        <f>INDEX(VNFs!C:C,MATCH(C540,VNFs!A:A,0))</f>
        <v>MSC01</v>
      </c>
      <c r="L540" s="9" t="str">
        <f t="shared" si="17"/>
        <v>ESB</v>
      </c>
      <c r="M540" s="8">
        <f t="shared" si="16"/>
        <v>2</v>
      </c>
      <c r="N540" s="8">
        <f>MATCH(J540,Limits!A:A,0)</f>
        <v>31</v>
      </c>
      <c r="O540" s="8" t="str">
        <f>IF(M540&lt;=INDEX(Limits!C:C,VMs!N540),"OK","NOK")</f>
        <v>OK</v>
      </c>
      <c r="P540" s="8" t="str">
        <f>IF(M540&gt;=INDEX(Limits!B:B,VMs!N540),"OK","NOK")</f>
        <v>OK</v>
      </c>
    </row>
    <row r="541" spans="1:16" hidden="1" x14ac:dyDescent="0.25">
      <c r="A541" t="s">
        <v>222</v>
      </c>
      <c r="B541" t="s">
        <v>204</v>
      </c>
      <c r="C541" t="s">
        <v>663</v>
      </c>
      <c r="D541" t="s">
        <v>89</v>
      </c>
      <c r="E541" t="s">
        <v>1</v>
      </c>
      <c r="F541">
        <f>INDEX(Flavor_Types!A:A,MATCH(I541,Flavor_Types!B:B,0))</f>
        <v>17</v>
      </c>
      <c r="G541"/>
      <c r="H541"/>
      <c r="I541">
        <v>14</v>
      </c>
      <c r="J541" s="9" t="str">
        <f>INDEX(VNFs!B:B,MATCH(C541,VNFs!A:A,0))</f>
        <v>MSC_AP</v>
      </c>
      <c r="K541" s="9" t="str">
        <f>INDEX(VNFs!C:C,MATCH(C541,VNFs!A:A,0))</f>
        <v>MSC01</v>
      </c>
      <c r="L541" s="9" t="str">
        <f t="shared" si="17"/>
        <v>ESB</v>
      </c>
      <c r="M541" s="8">
        <f t="shared" si="16"/>
        <v>2</v>
      </c>
      <c r="N541" s="8">
        <f>MATCH(J541,Limits!A:A,0)</f>
        <v>31</v>
      </c>
      <c r="O541" s="8" t="str">
        <f>IF(M541&lt;=INDEX(Limits!C:C,VMs!N541),"OK","NOK")</f>
        <v>OK</v>
      </c>
      <c r="P541" s="8" t="str">
        <f>IF(M541&gt;=INDEX(Limits!B:B,VMs!N541),"OK","NOK")</f>
        <v>OK</v>
      </c>
    </row>
    <row r="542" spans="1:16" hidden="1" x14ac:dyDescent="0.25">
      <c r="A542" t="s">
        <v>222</v>
      </c>
      <c r="B542" t="s">
        <v>204</v>
      </c>
      <c r="C542" t="s">
        <v>664</v>
      </c>
      <c r="D542" t="s">
        <v>38</v>
      </c>
      <c r="E542" t="s">
        <v>1</v>
      </c>
      <c r="F542">
        <f>INDEX(Flavor_Types!A:A,MATCH(I542,Flavor_Types!B:B,0))</f>
        <v>1</v>
      </c>
      <c r="G542"/>
      <c r="H542"/>
      <c r="I542">
        <v>4</v>
      </c>
      <c r="J542" s="9" t="str">
        <f>INDEX(VNFs!B:B,MATCH(C542,VNFs!A:A,0))</f>
        <v>MSC_BC</v>
      </c>
      <c r="K542" s="9" t="str">
        <f>INDEX(VNFs!C:C,MATCH(C542,VNFs!A:A,0))</f>
        <v>MSC01</v>
      </c>
      <c r="L542" s="9" t="str">
        <f t="shared" si="17"/>
        <v>ESB</v>
      </c>
      <c r="M542" s="8">
        <f t="shared" si="16"/>
        <v>5</v>
      </c>
      <c r="N542" s="8">
        <f>MATCH(J542,Limits!A:A,0)</f>
        <v>32</v>
      </c>
      <c r="O542" s="8" t="str">
        <f>IF(M542&lt;=INDEX(Limits!C:C,VMs!N542),"OK","NOK")</f>
        <v>OK</v>
      </c>
      <c r="P542" s="8" t="str">
        <f>IF(M542&gt;=INDEX(Limits!B:B,VMs!N542),"OK","NOK")</f>
        <v>OK</v>
      </c>
    </row>
    <row r="543" spans="1:16" hidden="1" x14ac:dyDescent="0.25">
      <c r="A543" t="s">
        <v>222</v>
      </c>
      <c r="B543" t="s">
        <v>204</v>
      </c>
      <c r="C543" t="s">
        <v>665</v>
      </c>
      <c r="D543" t="s">
        <v>106</v>
      </c>
      <c r="E543" t="s">
        <v>1</v>
      </c>
      <c r="F543">
        <f>INDEX(Flavor_Types!A:A,MATCH(I543,Flavor_Types!B:B,0))</f>
        <v>1</v>
      </c>
      <c r="G543"/>
      <c r="H543"/>
      <c r="I543">
        <v>4</v>
      </c>
      <c r="J543" s="9" t="str">
        <f>INDEX(VNFs!B:B,MATCH(C543,VNFs!A:A,0))</f>
        <v>MSC_BC</v>
      </c>
      <c r="K543" s="9" t="str">
        <f>INDEX(VNFs!C:C,MATCH(C543,VNFs!A:A,0))</f>
        <v>MSC01</v>
      </c>
      <c r="L543" s="9" t="str">
        <f t="shared" si="17"/>
        <v>ESB</v>
      </c>
      <c r="M543" s="8">
        <f t="shared" si="16"/>
        <v>5</v>
      </c>
      <c r="N543" s="8">
        <f>MATCH(J543,Limits!A:A,0)</f>
        <v>32</v>
      </c>
      <c r="O543" s="8" t="str">
        <f>IF(M543&lt;=INDEX(Limits!C:C,VMs!N543),"OK","NOK")</f>
        <v>OK</v>
      </c>
      <c r="P543" s="8" t="str">
        <f>IF(M543&gt;=INDEX(Limits!B:B,VMs!N543),"OK","NOK")</f>
        <v>OK</v>
      </c>
    </row>
    <row r="544" spans="1:16" hidden="1" x14ac:dyDescent="0.25">
      <c r="A544" t="s">
        <v>222</v>
      </c>
      <c r="B544" t="s">
        <v>204</v>
      </c>
      <c r="C544" t="s">
        <v>666</v>
      </c>
      <c r="D544" t="s">
        <v>12</v>
      </c>
      <c r="E544" t="s">
        <v>1</v>
      </c>
      <c r="F544">
        <f>INDEX(Flavor_Types!A:A,MATCH(I544,Flavor_Types!B:B,0))</f>
        <v>1</v>
      </c>
      <c r="G544"/>
      <c r="H544"/>
      <c r="I544">
        <v>4</v>
      </c>
      <c r="J544" s="9" t="str">
        <f>INDEX(VNFs!B:B,MATCH(C544,VNFs!A:A,0))</f>
        <v>MSC_BC</v>
      </c>
      <c r="K544" s="9" t="str">
        <f>INDEX(VNFs!C:C,MATCH(C544,VNFs!A:A,0))</f>
        <v>MSC01</v>
      </c>
      <c r="L544" s="9" t="str">
        <f t="shared" si="17"/>
        <v>ESB</v>
      </c>
      <c r="M544" s="8">
        <f t="shared" si="16"/>
        <v>5</v>
      </c>
      <c r="N544" s="8">
        <f>MATCH(J544,Limits!A:A,0)</f>
        <v>32</v>
      </c>
      <c r="O544" s="8" t="str">
        <f>IF(M544&lt;=INDEX(Limits!C:C,VMs!N544),"OK","NOK")</f>
        <v>OK</v>
      </c>
      <c r="P544" s="8" t="str">
        <f>IF(M544&gt;=INDEX(Limits!B:B,VMs!N544),"OK","NOK")</f>
        <v>OK</v>
      </c>
    </row>
    <row r="545" spans="1:16" hidden="1" x14ac:dyDescent="0.25">
      <c r="A545" t="s">
        <v>222</v>
      </c>
      <c r="B545" t="s">
        <v>204</v>
      </c>
      <c r="C545" t="s">
        <v>667</v>
      </c>
      <c r="D545" t="s">
        <v>33</v>
      </c>
      <c r="E545" t="s">
        <v>1</v>
      </c>
      <c r="F545">
        <f>INDEX(Flavor_Types!A:A,MATCH(I545,Flavor_Types!B:B,0))</f>
        <v>1</v>
      </c>
      <c r="G545"/>
      <c r="H545"/>
      <c r="I545">
        <v>4</v>
      </c>
      <c r="J545" s="9" t="str">
        <f>INDEX(VNFs!B:B,MATCH(C545,VNFs!A:A,0))</f>
        <v>MSC_BC</v>
      </c>
      <c r="K545" s="9" t="str">
        <f>INDEX(VNFs!C:C,MATCH(C545,VNFs!A:A,0))</f>
        <v>MSC01</v>
      </c>
      <c r="L545" s="9" t="str">
        <f t="shared" si="17"/>
        <v>ESB</v>
      </c>
      <c r="M545" s="8">
        <f t="shared" si="16"/>
        <v>5</v>
      </c>
      <c r="N545" s="8">
        <f>MATCH(J545,Limits!A:A,0)</f>
        <v>32</v>
      </c>
      <c r="O545" s="8" t="str">
        <f>IF(M545&lt;=INDEX(Limits!C:C,VMs!N545),"OK","NOK")</f>
        <v>OK</v>
      </c>
      <c r="P545" s="8" t="str">
        <f>IF(M545&gt;=INDEX(Limits!B:B,VMs!N545),"OK","NOK")</f>
        <v>OK</v>
      </c>
    </row>
    <row r="546" spans="1:16" hidden="1" x14ac:dyDescent="0.25">
      <c r="A546" t="s">
        <v>222</v>
      </c>
      <c r="B546" t="s">
        <v>204</v>
      </c>
      <c r="C546" t="s">
        <v>668</v>
      </c>
      <c r="D546" t="s">
        <v>84</v>
      </c>
      <c r="E546" t="s">
        <v>1</v>
      </c>
      <c r="F546">
        <f>INDEX(Flavor_Types!A:A,MATCH(I546,Flavor_Types!B:B,0))</f>
        <v>1</v>
      </c>
      <c r="G546"/>
      <c r="H546"/>
      <c r="I546">
        <v>4</v>
      </c>
      <c r="J546" s="9" t="str">
        <f>INDEX(VNFs!B:B,MATCH(C546,VNFs!A:A,0))</f>
        <v>MSC_BC</v>
      </c>
      <c r="K546" s="9" t="str">
        <f>INDEX(VNFs!C:C,MATCH(C546,VNFs!A:A,0))</f>
        <v>MSC01</v>
      </c>
      <c r="L546" s="9" t="str">
        <f t="shared" si="17"/>
        <v>ESB</v>
      </c>
      <c r="M546" s="8">
        <f t="shared" si="16"/>
        <v>5</v>
      </c>
      <c r="N546" s="8">
        <f>MATCH(J546,Limits!A:A,0)</f>
        <v>32</v>
      </c>
      <c r="O546" s="8" t="str">
        <f>IF(M546&lt;=INDEX(Limits!C:C,VMs!N546),"OK","NOK")</f>
        <v>OK</v>
      </c>
      <c r="P546" s="8" t="str">
        <f>IF(M546&gt;=INDEX(Limits!B:B,VMs!N546),"OK","NOK")</f>
        <v>OK</v>
      </c>
    </row>
    <row r="547" spans="1:16" hidden="1" x14ac:dyDescent="0.25">
      <c r="A547" t="s">
        <v>222</v>
      </c>
      <c r="B547" t="s">
        <v>204</v>
      </c>
      <c r="C547" t="s">
        <v>669</v>
      </c>
      <c r="D547" t="s">
        <v>24</v>
      </c>
      <c r="E547" t="s">
        <v>1</v>
      </c>
      <c r="F547">
        <f>INDEX(Flavor_Types!A:A,MATCH(I547,Flavor_Types!B:B,0))</f>
        <v>5</v>
      </c>
      <c r="G547"/>
      <c r="H547"/>
      <c r="I547">
        <v>6</v>
      </c>
      <c r="J547" s="9" t="str">
        <f>INDEX(VNFs!B:B,MATCH(C547,VNFs!A:A,0))</f>
        <v>MSC_CP</v>
      </c>
      <c r="K547" s="9" t="str">
        <f>INDEX(VNFs!C:C,MATCH(C547,VNFs!A:A,0))</f>
        <v>MSC01</v>
      </c>
      <c r="L547" s="9" t="str">
        <f t="shared" si="17"/>
        <v>ESB</v>
      </c>
      <c r="M547" s="8">
        <f t="shared" si="16"/>
        <v>4</v>
      </c>
      <c r="N547" s="8">
        <f>MATCH(J547,Limits!A:A,0)</f>
        <v>33</v>
      </c>
      <c r="O547" s="8" t="str">
        <f>IF(M547&lt;=INDEX(Limits!C:C,VMs!N547),"OK","NOK")</f>
        <v>OK</v>
      </c>
      <c r="P547" s="8" t="str">
        <f>IF(M547&gt;=INDEX(Limits!B:B,VMs!N547),"OK","NOK")</f>
        <v>OK</v>
      </c>
    </row>
    <row r="548" spans="1:16" hidden="1" x14ac:dyDescent="0.25">
      <c r="A548" t="s">
        <v>222</v>
      </c>
      <c r="B548" t="s">
        <v>204</v>
      </c>
      <c r="C548" t="s">
        <v>670</v>
      </c>
      <c r="D548" t="s">
        <v>84</v>
      </c>
      <c r="E548" t="s">
        <v>1</v>
      </c>
      <c r="F548">
        <f>INDEX(Flavor_Types!A:A,MATCH(I548,Flavor_Types!B:B,0))</f>
        <v>5</v>
      </c>
      <c r="G548"/>
      <c r="H548"/>
      <c r="I548">
        <v>6</v>
      </c>
      <c r="J548" s="9" t="str">
        <f>INDEX(VNFs!B:B,MATCH(C548,VNFs!A:A,0))</f>
        <v>MSC_CP</v>
      </c>
      <c r="K548" s="9" t="str">
        <f>INDEX(VNFs!C:C,MATCH(C548,VNFs!A:A,0))</f>
        <v>MSC01</v>
      </c>
      <c r="L548" s="9" t="str">
        <f t="shared" si="17"/>
        <v>ESB</v>
      </c>
      <c r="M548" s="8">
        <f t="shared" si="16"/>
        <v>4</v>
      </c>
      <c r="N548" s="8">
        <f>MATCH(J548,Limits!A:A,0)</f>
        <v>33</v>
      </c>
      <c r="O548" s="8" t="str">
        <f>IF(M548&lt;=INDEX(Limits!C:C,VMs!N548),"OK","NOK")</f>
        <v>OK</v>
      </c>
      <c r="P548" s="8" t="str">
        <f>IF(M548&gt;=INDEX(Limits!B:B,VMs!N548),"OK","NOK")</f>
        <v>OK</v>
      </c>
    </row>
    <row r="549" spans="1:16" hidden="1" x14ac:dyDescent="0.25">
      <c r="A549" t="s">
        <v>222</v>
      </c>
      <c r="B549" t="s">
        <v>204</v>
      </c>
      <c r="C549" t="s">
        <v>671</v>
      </c>
      <c r="D549" t="s">
        <v>12</v>
      </c>
      <c r="E549" t="s">
        <v>1</v>
      </c>
      <c r="F549">
        <f>INDEX(Flavor_Types!A:A,MATCH(I549,Flavor_Types!B:B,0))</f>
        <v>5</v>
      </c>
      <c r="G549"/>
      <c r="H549"/>
      <c r="I549">
        <v>6</v>
      </c>
      <c r="J549" s="9" t="str">
        <f>INDEX(VNFs!B:B,MATCH(C549,VNFs!A:A,0))</f>
        <v>MSC_CP</v>
      </c>
      <c r="K549" s="9" t="str">
        <f>INDEX(VNFs!C:C,MATCH(C549,VNFs!A:A,0))</f>
        <v>MSC01</v>
      </c>
      <c r="L549" s="9" t="str">
        <f t="shared" si="17"/>
        <v>ESB</v>
      </c>
      <c r="M549" s="8">
        <f t="shared" si="16"/>
        <v>4</v>
      </c>
      <c r="N549" s="8">
        <f>MATCH(J549,Limits!A:A,0)</f>
        <v>33</v>
      </c>
      <c r="O549" s="8" t="str">
        <f>IF(M549&lt;=INDEX(Limits!C:C,VMs!N549),"OK","NOK")</f>
        <v>OK</v>
      </c>
      <c r="P549" s="8" t="str">
        <f>IF(M549&gt;=INDEX(Limits!B:B,VMs!N549),"OK","NOK")</f>
        <v>OK</v>
      </c>
    </row>
    <row r="550" spans="1:16" hidden="1" x14ac:dyDescent="0.25">
      <c r="A550" t="s">
        <v>222</v>
      </c>
      <c r="B550" t="s">
        <v>204</v>
      </c>
      <c r="C550" t="s">
        <v>672</v>
      </c>
      <c r="D550" t="s">
        <v>84</v>
      </c>
      <c r="E550" t="s">
        <v>1</v>
      </c>
      <c r="F550">
        <f>INDEX(Flavor_Types!A:A,MATCH(I550,Flavor_Types!B:B,0))</f>
        <v>5</v>
      </c>
      <c r="G550"/>
      <c r="H550"/>
      <c r="I550">
        <v>6</v>
      </c>
      <c r="J550" s="9" t="str">
        <f>INDEX(VNFs!B:B,MATCH(C550,VNFs!A:A,0))</f>
        <v>MSC_CP</v>
      </c>
      <c r="K550" s="9" t="str">
        <f>INDEX(VNFs!C:C,MATCH(C550,VNFs!A:A,0))</f>
        <v>MSC01</v>
      </c>
      <c r="L550" s="9" t="str">
        <f t="shared" si="17"/>
        <v>ESB</v>
      </c>
      <c r="M550" s="8">
        <f t="shared" si="16"/>
        <v>4</v>
      </c>
      <c r="N550" s="8">
        <f>MATCH(J550,Limits!A:A,0)</f>
        <v>33</v>
      </c>
      <c r="O550" s="8" t="str">
        <f>IF(M550&lt;=INDEX(Limits!C:C,VMs!N550),"OK","NOK")</f>
        <v>OK</v>
      </c>
      <c r="P550" s="8" t="str">
        <f>IF(M550&gt;=INDEX(Limits!B:B,VMs!N550),"OK","NOK")</f>
        <v>OK</v>
      </c>
    </row>
    <row r="551" spans="1:16" hidden="1" x14ac:dyDescent="0.25">
      <c r="A551" t="s">
        <v>222</v>
      </c>
      <c r="B551" t="s">
        <v>204</v>
      </c>
      <c r="C551" t="s">
        <v>673</v>
      </c>
      <c r="D551" t="s">
        <v>36</v>
      </c>
      <c r="E551" t="s">
        <v>1</v>
      </c>
      <c r="F551">
        <f>INDEX(Flavor_Types!A:A,MATCH(I551,Flavor_Types!B:B,0))</f>
        <v>14</v>
      </c>
      <c r="G551"/>
      <c r="H551"/>
      <c r="I551">
        <v>12</v>
      </c>
      <c r="J551" s="9" t="str">
        <f>INDEX(VNFs!B:B,MATCH(C551,VNFs!A:A,0))</f>
        <v>MSC_IPLB</v>
      </c>
      <c r="K551" s="9" t="str">
        <f>INDEX(VNFs!C:C,MATCH(C551,VNFs!A:A,0))</f>
        <v>MSC01</v>
      </c>
      <c r="L551" s="9" t="str">
        <f t="shared" si="17"/>
        <v>ESB</v>
      </c>
      <c r="M551" s="8">
        <f t="shared" si="16"/>
        <v>2</v>
      </c>
      <c r="N551" s="8">
        <f>MATCH(J551,Limits!A:A,0)</f>
        <v>35</v>
      </c>
      <c r="O551" s="8" t="str">
        <f>IF(M551&lt;=INDEX(Limits!C:C,VMs!N551),"OK","NOK")</f>
        <v>OK</v>
      </c>
      <c r="P551" s="8" t="str">
        <f>IF(M551&gt;=INDEX(Limits!B:B,VMs!N551),"OK","NOK")</f>
        <v>OK</v>
      </c>
    </row>
    <row r="552" spans="1:16" hidden="1" x14ac:dyDescent="0.25">
      <c r="A552" t="s">
        <v>222</v>
      </c>
      <c r="B552" t="s">
        <v>204</v>
      </c>
      <c r="C552" t="s">
        <v>674</v>
      </c>
      <c r="D552" t="s">
        <v>42</v>
      </c>
      <c r="E552" t="s">
        <v>1</v>
      </c>
      <c r="F552">
        <f>INDEX(Flavor_Types!A:A,MATCH(I552,Flavor_Types!B:B,0))</f>
        <v>14</v>
      </c>
      <c r="G552"/>
      <c r="H552"/>
      <c r="I552">
        <v>12</v>
      </c>
      <c r="J552" s="9" t="str">
        <f>INDEX(VNFs!B:B,MATCH(C552,VNFs!A:A,0))</f>
        <v>MSC_IPLB</v>
      </c>
      <c r="K552" s="9" t="str">
        <f>INDEX(VNFs!C:C,MATCH(C552,VNFs!A:A,0))</f>
        <v>MSC01</v>
      </c>
      <c r="L552" s="9" t="str">
        <f t="shared" si="17"/>
        <v>ESB</v>
      </c>
      <c r="M552" s="8">
        <f t="shared" si="16"/>
        <v>2</v>
      </c>
      <c r="N552" s="8">
        <f>MATCH(J552,Limits!A:A,0)</f>
        <v>35</v>
      </c>
      <c r="O552" s="8" t="str">
        <f>IF(M552&lt;=INDEX(Limits!C:C,VMs!N552),"OK","NOK")</f>
        <v>OK</v>
      </c>
      <c r="P552" s="8" t="str">
        <f>IF(M552&gt;=INDEX(Limits!B:B,VMs!N552),"OK","NOK")</f>
        <v>OK</v>
      </c>
    </row>
    <row r="553" spans="1:16" hidden="1" x14ac:dyDescent="0.25">
      <c r="A553" t="s">
        <v>222</v>
      </c>
      <c r="B553" t="s">
        <v>204</v>
      </c>
      <c r="C553" t="s">
        <v>675</v>
      </c>
      <c r="D553" t="s">
        <v>89</v>
      </c>
      <c r="E553" t="s">
        <v>1</v>
      </c>
      <c r="F553">
        <f>INDEX(Flavor_Types!A:A,MATCH(I553,Flavor_Types!B:B,0))</f>
        <v>21</v>
      </c>
      <c r="G553"/>
      <c r="H553"/>
      <c r="I553">
        <v>16</v>
      </c>
      <c r="J553" s="9" t="str">
        <f>INDEX(VNFs!B:B,MATCH(C553,VNFs!A:A,0))</f>
        <v>MTAS_PL</v>
      </c>
      <c r="K553" s="9" t="str">
        <f>INDEX(VNFs!C:C,MATCH(C553,VNFs!A:A,0))</f>
        <v>MTAS01</v>
      </c>
      <c r="L553" s="9" t="str">
        <f t="shared" si="17"/>
        <v>ESB</v>
      </c>
      <c r="M553" s="8">
        <f t="shared" si="16"/>
        <v>2</v>
      </c>
      <c r="N553" s="8">
        <f>MATCH(J553,Limits!A:A,0)</f>
        <v>36</v>
      </c>
      <c r="O553" s="8" t="str">
        <f>IF(M553&lt;=INDEX(Limits!C:C,VMs!N553),"OK","NOK")</f>
        <v>OK</v>
      </c>
      <c r="P553" s="8" t="str">
        <f>IF(M553&gt;=INDEX(Limits!B:B,VMs!N553),"OK","NOK")</f>
        <v>OK</v>
      </c>
    </row>
    <row r="554" spans="1:16" hidden="1" x14ac:dyDescent="0.25">
      <c r="A554" t="s">
        <v>222</v>
      </c>
      <c r="B554" t="s">
        <v>204</v>
      </c>
      <c r="C554" t="s">
        <v>676</v>
      </c>
      <c r="D554" t="s">
        <v>11</v>
      </c>
      <c r="E554" t="s">
        <v>1</v>
      </c>
      <c r="F554">
        <f>INDEX(Flavor_Types!A:A,MATCH(I554,Flavor_Types!B:B,0))</f>
        <v>21</v>
      </c>
      <c r="G554"/>
      <c r="H554"/>
      <c r="I554">
        <v>16</v>
      </c>
      <c r="J554" s="9" t="str">
        <f>INDEX(VNFs!B:B,MATCH(C554,VNFs!A:A,0))</f>
        <v>MTAS_PL</v>
      </c>
      <c r="K554" s="9" t="str">
        <f>INDEX(VNFs!C:C,MATCH(C554,VNFs!A:A,0))</f>
        <v>MTAS01</v>
      </c>
      <c r="L554" s="9" t="str">
        <f t="shared" si="17"/>
        <v>ESB</v>
      </c>
      <c r="M554" s="8">
        <f t="shared" si="16"/>
        <v>2</v>
      </c>
      <c r="N554" s="8">
        <f>MATCH(J554,Limits!A:A,0)</f>
        <v>36</v>
      </c>
      <c r="O554" s="8" t="str">
        <f>IF(M554&lt;=INDEX(Limits!C:C,VMs!N554),"OK","NOK")</f>
        <v>OK</v>
      </c>
      <c r="P554" s="8" t="str">
        <f>IF(M554&gt;=INDEX(Limits!B:B,VMs!N554),"OK","NOK")</f>
        <v>OK</v>
      </c>
    </row>
    <row r="555" spans="1:16" hidden="1" x14ac:dyDescent="0.25">
      <c r="A555" t="s">
        <v>222</v>
      </c>
      <c r="B555" t="s">
        <v>204</v>
      </c>
      <c r="C555" t="s">
        <v>677</v>
      </c>
      <c r="D555" t="s">
        <v>94</v>
      </c>
      <c r="E555" t="s">
        <v>1</v>
      </c>
      <c r="F555">
        <f>INDEX(Flavor_Types!A:A,MATCH(I555,Flavor_Types!B:B,0))</f>
        <v>10</v>
      </c>
      <c r="G555"/>
      <c r="H555"/>
      <c r="I555">
        <v>10</v>
      </c>
      <c r="J555" s="9" t="str">
        <f>INDEX(VNFs!B:B,MATCH(C555,VNFs!A:A,0))</f>
        <v>MTAS_SC</v>
      </c>
      <c r="K555" s="9" t="str">
        <f>INDEX(VNFs!C:C,MATCH(C555,VNFs!A:A,0))</f>
        <v>MTAS01</v>
      </c>
      <c r="L555" s="9" t="str">
        <f t="shared" si="17"/>
        <v>ESB</v>
      </c>
      <c r="M555" s="8">
        <f t="shared" si="16"/>
        <v>2</v>
      </c>
      <c r="N555" s="8">
        <f>MATCH(J555,Limits!A:A,0)</f>
        <v>37</v>
      </c>
      <c r="O555" s="8" t="str">
        <f>IF(M555&lt;=INDEX(Limits!C:C,VMs!N555),"OK","NOK")</f>
        <v>OK</v>
      </c>
      <c r="P555" s="8" t="str">
        <f>IF(M555&gt;=INDEX(Limits!B:B,VMs!N555),"OK","NOK")</f>
        <v>OK</v>
      </c>
    </row>
    <row r="556" spans="1:16" hidden="1" x14ac:dyDescent="0.25">
      <c r="A556" t="s">
        <v>222</v>
      </c>
      <c r="B556" t="s">
        <v>204</v>
      </c>
      <c r="C556" t="s">
        <v>678</v>
      </c>
      <c r="D556" t="s">
        <v>28</v>
      </c>
      <c r="E556" t="s">
        <v>1</v>
      </c>
      <c r="F556">
        <f>INDEX(Flavor_Types!A:A,MATCH(I556,Flavor_Types!B:B,0))</f>
        <v>10</v>
      </c>
      <c r="G556"/>
      <c r="H556"/>
      <c r="I556">
        <v>10</v>
      </c>
      <c r="J556" s="9" t="str">
        <f>INDEX(VNFs!B:B,MATCH(C556,VNFs!A:A,0))</f>
        <v>MTAS_SC</v>
      </c>
      <c r="K556" s="9" t="str">
        <f>INDEX(VNFs!C:C,MATCH(C556,VNFs!A:A,0))</f>
        <v>MTAS01</v>
      </c>
      <c r="L556" s="9" t="str">
        <f t="shared" si="17"/>
        <v>ESB</v>
      </c>
      <c r="M556" s="8">
        <f t="shared" si="16"/>
        <v>2</v>
      </c>
      <c r="N556" s="8">
        <f>MATCH(J556,Limits!A:A,0)</f>
        <v>37</v>
      </c>
      <c r="O556" s="8" t="str">
        <f>IF(M556&lt;=INDEX(Limits!C:C,VMs!N556),"OK","NOK")</f>
        <v>OK</v>
      </c>
      <c r="P556" s="8" t="str">
        <f>IF(M556&gt;=INDEX(Limits!B:B,VMs!N556),"OK","NOK")</f>
        <v>OK</v>
      </c>
    </row>
    <row r="557" spans="1:16" hidden="1" x14ac:dyDescent="0.25">
      <c r="A557" t="s">
        <v>222</v>
      </c>
      <c r="B557" t="s">
        <v>204</v>
      </c>
      <c r="C557" t="s">
        <v>679</v>
      </c>
      <c r="D557" t="s">
        <v>24</v>
      </c>
      <c r="E557" t="s">
        <v>1</v>
      </c>
      <c r="F557">
        <f>INDEX(Flavor_Types!A:A,MATCH(I557,Flavor_Types!B:B,0))</f>
        <v>21</v>
      </c>
      <c r="G557"/>
      <c r="H557"/>
      <c r="I557">
        <v>16</v>
      </c>
      <c r="J557" s="9" t="str">
        <f>INDEX(VNFs!B:B,MATCH(C557,VNFs!A:A,0))</f>
        <v>MTAS_VM</v>
      </c>
      <c r="K557" s="9" t="str">
        <f>INDEX(VNFs!C:C,MATCH(C557,VNFs!A:A,0))</f>
        <v>MTAS01</v>
      </c>
      <c r="L557" s="9" t="str">
        <f t="shared" si="17"/>
        <v>ESB</v>
      </c>
      <c r="M557" s="8">
        <f t="shared" si="16"/>
        <v>16</v>
      </c>
      <c r="N557" s="8">
        <f>MATCH(J557,Limits!A:A,0)</f>
        <v>38</v>
      </c>
      <c r="O557" s="8" t="str">
        <f>IF(M557&lt;=INDEX(Limits!C:C,VMs!N557),"OK","NOK")</f>
        <v>OK</v>
      </c>
      <c r="P557" s="8" t="str">
        <f>IF(M557&gt;=INDEX(Limits!B:B,VMs!N557),"OK","NOK")</f>
        <v>OK</v>
      </c>
    </row>
    <row r="558" spans="1:16" hidden="1" x14ac:dyDescent="0.25">
      <c r="A558" t="s">
        <v>222</v>
      </c>
      <c r="B558" t="s">
        <v>204</v>
      </c>
      <c r="C558" t="s">
        <v>680</v>
      </c>
      <c r="D558" t="s">
        <v>98</v>
      </c>
      <c r="E558" t="s">
        <v>1</v>
      </c>
      <c r="F558">
        <f>INDEX(Flavor_Types!A:A,MATCH(I558,Flavor_Types!B:B,0))</f>
        <v>21</v>
      </c>
      <c r="G558"/>
      <c r="H558"/>
      <c r="I558">
        <v>16</v>
      </c>
      <c r="J558" s="9" t="str">
        <f>INDEX(VNFs!B:B,MATCH(C558,VNFs!A:A,0))</f>
        <v>MTAS_VM</v>
      </c>
      <c r="K558" s="9" t="str">
        <f>INDEX(VNFs!C:C,MATCH(C558,VNFs!A:A,0))</f>
        <v>MTAS01</v>
      </c>
      <c r="L558" s="9" t="str">
        <f t="shared" si="17"/>
        <v>ESB</v>
      </c>
      <c r="M558" s="8">
        <f t="shared" si="16"/>
        <v>16</v>
      </c>
      <c r="N558" s="8">
        <f>MATCH(J558,Limits!A:A,0)</f>
        <v>38</v>
      </c>
      <c r="O558" s="8" t="str">
        <f>IF(M558&lt;=INDEX(Limits!C:C,VMs!N558),"OK","NOK")</f>
        <v>OK</v>
      </c>
      <c r="P558" s="8" t="str">
        <f>IF(M558&gt;=INDEX(Limits!B:B,VMs!N558),"OK","NOK")</f>
        <v>OK</v>
      </c>
    </row>
    <row r="559" spans="1:16" hidden="1" x14ac:dyDescent="0.25">
      <c r="A559" t="s">
        <v>222</v>
      </c>
      <c r="B559" t="s">
        <v>204</v>
      </c>
      <c r="C559" t="s">
        <v>885</v>
      </c>
      <c r="D559" t="s">
        <v>25</v>
      </c>
      <c r="E559" t="s">
        <v>1</v>
      </c>
      <c r="F559">
        <f>INDEX(Flavor_Types!A:A,MATCH(I559,Flavor_Types!B:B,0))</f>
        <v>21</v>
      </c>
      <c r="G559"/>
      <c r="H559"/>
      <c r="I559">
        <v>16</v>
      </c>
      <c r="J559" s="9" t="str">
        <f>INDEX(VNFs!B:B,MATCH(C559,VNFs!A:A,0))</f>
        <v>MTAS_VM</v>
      </c>
      <c r="K559" s="9" t="str">
        <f>INDEX(VNFs!C:C,MATCH(C559,VNFs!A:A,0))</f>
        <v>MTAS01</v>
      </c>
      <c r="L559" s="9" t="str">
        <f t="shared" si="17"/>
        <v>ESB</v>
      </c>
      <c r="M559" s="8">
        <f t="shared" si="16"/>
        <v>16</v>
      </c>
      <c r="N559" s="8">
        <f>MATCH(J559,Limits!A:A,0)</f>
        <v>38</v>
      </c>
      <c r="O559" s="8" t="str">
        <f>IF(M559&lt;=INDEX(Limits!C:C,VMs!N559),"OK","NOK")</f>
        <v>OK</v>
      </c>
      <c r="P559" s="8" t="str">
        <f>IF(M559&gt;=INDEX(Limits!B:B,VMs!N559),"OK","NOK")</f>
        <v>OK</v>
      </c>
    </row>
    <row r="560" spans="1:16" hidden="1" x14ac:dyDescent="0.25">
      <c r="A560" t="s">
        <v>222</v>
      </c>
      <c r="B560" t="s">
        <v>204</v>
      </c>
      <c r="C560" t="s">
        <v>886</v>
      </c>
      <c r="D560" t="s">
        <v>36</v>
      </c>
      <c r="E560" t="s">
        <v>1</v>
      </c>
      <c r="F560">
        <f>INDEX(Flavor_Types!A:A,MATCH(I560,Flavor_Types!B:B,0))</f>
        <v>21</v>
      </c>
      <c r="G560"/>
      <c r="H560"/>
      <c r="I560">
        <v>16</v>
      </c>
      <c r="J560" s="9" t="str">
        <f>INDEX(VNFs!B:B,MATCH(C560,VNFs!A:A,0))</f>
        <v>MTAS_VM</v>
      </c>
      <c r="K560" s="9" t="str">
        <f>INDEX(VNFs!C:C,MATCH(C560,VNFs!A:A,0))</f>
        <v>MTAS01</v>
      </c>
      <c r="L560" s="9" t="str">
        <f t="shared" si="17"/>
        <v>ESB</v>
      </c>
      <c r="M560" s="8">
        <f t="shared" si="16"/>
        <v>16</v>
      </c>
      <c r="N560" s="8">
        <f>MATCH(J560,Limits!A:A,0)</f>
        <v>38</v>
      </c>
      <c r="O560" s="8" t="str">
        <f>IF(M560&lt;=INDEX(Limits!C:C,VMs!N560),"OK","NOK")</f>
        <v>OK</v>
      </c>
      <c r="P560" s="8" t="str">
        <f>IF(M560&gt;=INDEX(Limits!B:B,VMs!N560),"OK","NOK")</f>
        <v>OK</v>
      </c>
    </row>
    <row r="561" spans="1:16" hidden="1" x14ac:dyDescent="0.25">
      <c r="A561" t="s">
        <v>222</v>
      </c>
      <c r="B561" t="s">
        <v>204</v>
      </c>
      <c r="C561" t="s">
        <v>887</v>
      </c>
      <c r="D561" t="s">
        <v>33</v>
      </c>
      <c r="E561" t="s">
        <v>1</v>
      </c>
      <c r="F561">
        <f>INDEX(Flavor_Types!A:A,MATCH(I561,Flavor_Types!B:B,0))</f>
        <v>21</v>
      </c>
      <c r="G561"/>
      <c r="H561"/>
      <c r="I561">
        <v>16</v>
      </c>
      <c r="J561" s="9" t="str">
        <f>INDEX(VNFs!B:B,MATCH(C561,VNFs!A:A,0))</f>
        <v>MTAS_VM</v>
      </c>
      <c r="K561" s="9" t="str">
        <f>INDEX(VNFs!C:C,MATCH(C561,VNFs!A:A,0))</f>
        <v>MTAS01</v>
      </c>
      <c r="L561" s="9" t="str">
        <f t="shared" si="17"/>
        <v>ESB</v>
      </c>
      <c r="M561" s="8">
        <f t="shared" si="16"/>
        <v>16</v>
      </c>
      <c r="N561" s="8">
        <f>MATCH(J561,Limits!A:A,0)</f>
        <v>38</v>
      </c>
      <c r="O561" s="8" t="str">
        <f>IF(M561&lt;=INDEX(Limits!C:C,VMs!N561),"OK","NOK")</f>
        <v>OK</v>
      </c>
      <c r="P561" s="8" t="str">
        <f>IF(M561&gt;=INDEX(Limits!B:B,VMs!N561),"OK","NOK")</f>
        <v>OK</v>
      </c>
    </row>
    <row r="562" spans="1:16" hidden="1" x14ac:dyDescent="0.25">
      <c r="A562" t="s">
        <v>222</v>
      </c>
      <c r="B562" t="s">
        <v>204</v>
      </c>
      <c r="C562" t="s">
        <v>888</v>
      </c>
      <c r="D562" t="s">
        <v>82</v>
      </c>
      <c r="E562" t="s">
        <v>1</v>
      </c>
      <c r="F562">
        <f>INDEX(Flavor_Types!A:A,MATCH(I562,Flavor_Types!B:B,0))</f>
        <v>21</v>
      </c>
      <c r="G562"/>
      <c r="H562"/>
      <c r="I562">
        <v>16</v>
      </c>
      <c r="J562" s="9" t="str">
        <f>INDEX(VNFs!B:B,MATCH(C562,VNFs!A:A,0))</f>
        <v>MTAS_VM</v>
      </c>
      <c r="K562" s="9" t="str">
        <f>INDEX(VNFs!C:C,MATCH(C562,VNFs!A:A,0))</f>
        <v>MTAS01</v>
      </c>
      <c r="L562" s="9" t="str">
        <f t="shared" si="17"/>
        <v>ESB</v>
      </c>
      <c r="M562" s="8">
        <f t="shared" si="16"/>
        <v>16</v>
      </c>
      <c r="N562" s="8">
        <f>MATCH(J562,Limits!A:A,0)</f>
        <v>38</v>
      </c>
      <c r="O562" s="8" t="str">
        <f>IF(M562&lt;=INDEX(Limits!C:C,VMs!N562),"OK","NOK")</f>
        <v>OK</v>
      </c>
      <c r="P562" s="8" t="str">
        <f>IF(M562&gt;=INDEX(Limits!B:B,VMs!N562),"OK","NOK")</f>
        <v>OK</v>
      </c>
    </row>
    <row r="563" spans="1:16" hidden="1" x14ac:dyDescent="0.25">
      <c r="A563" t="s">
        <v>222</v>
      </c>
      <c r="B563" t="s">
        <v>204</v>
      </c>
      <c r="C563" t="s">
        <v>889</v>
      </c>
      <c r="D563" t="s">
        <v>48</v>
      </c>
      <c r="E563" t="s">
        <v>1</v>
      </c>
      <c r="F563">
        <f>INDEX(Flavor_Types!A:A,MATCH(I563,Flavor_Types!B:B,0))</f>
        <v>21</v>
      </c>
      <c r="G563"/>
      <c r="H563"/>
      <c r="I563">
        <v>16</v>
      </c>
      <c r="J563" s="9" t="str">
        <f>INDEX(VNFs!B:B,MATCH(C563,VNFs!A:A,0))</f>
        <v>MTAS_VM</v>
      </c>
      <c r="K563" s="9" t="str">
        <f>INDEX(VNFs!C:C,MATCH(C563,VNFs!A:A,0))</f>
        <v>MTAS01</v>
      </c>
      <c r="L563" s="9" t="str">
        <f t="shared" si="17"/>
        <v>ESB</v>
      </c>
      <c r="M563" s="8">
        <f t="shared" si="16"/>
        <v>16</v>
      </c>
      <c r="N563" s="8">
        <f>MATCH(J563,Limits!A:A,0)</f>
        <v>38</v>
      </c>
      <c r="O563" s="8" t="str">
        <f>IF(M563&lt;=INDEX(Limits!C:C,VMs!N563),"OK","NOK")</f>
        <v>OK</v>
      </c>
      <c r="P563" s="8" t="str">
        <f>IF(M563&gt;=INDEX(Limits!B:B,VMs!N563),"OK","NOK")</f>
        <v>OK</v>
      </c>
    </row>
    <row r="564" spans="1:16" hidden="1" x14ac:dyDescent="0.25">
      <c r="A564" t="s">
        <v>222</v>
      </c>
      <c r="B564" t="s">
        <v>204</v>
      </c>
      <c r="C564" t="s">
        <v>890</v>
      </c>
      <c r="D564" t="s">
        <v>94</v>
      </c>
      <c r="E564" t="s">
        <v>1</v>
      </c>
      <c r="F564">
        <f>INDEX(Flavor_Types!A:A,MATCH(I564,Flavor_Types!B:B,0))</f>
        <v>21</v>
      </c>
      <c r="G564"/>
      <c r="H564"/>
      <c r="I564">
        <v>16</v>
      </c>
      <c r="J564" s="9" t="str">
        <f>INDEX(VNFs!B:B,MATCH(C564,VNFs!A:A,0))</f>
        <v>MTAS_VM</v>
      </c>
      <c r="K564" s="9" t="str">
        <f>INDEX(VNFs!C:C,MATCH(C564,VNFs!A:A,0))</f>
        <v>MTAS01</v>
      </c>
      <c r="L564" s="9" t="str">
        <f t="shared" si="17"/>
        <v>ESB</v>
      </c>
      <c r="M564" s="8">
        <f t="shared" si="16"/>
        <v>16</v>
      </c>
      <c r="N564" s="8">
        <f>MATCH(J564,Limits!A:A,0)</f>
        <v>38</v>
      </c>
      <c r="O564" s="8" t="str">
        <f>IF(M564&lt;=INDEX(Limits!C:C,VMs!N564),"OK","NOK")</f>
        <v>OK</v>
      </c>
      <c r="P564" s="8" t="str">
        <f>IF(M564&gt;=INDEX(Limits!B:B,VMs!N564),"OK","NOK")</f>
        <v>OK</v>
      </c>
    </row>
    <row r="565" spans="1:16" hidden="1" x14ac:dyDescent="0.25">
      <c r="A565" t="s">
        <v>222</v>
      </c>
      <c r="B565" t="s">
        <v>204</v>
      </c>
      <c r="C565" t="s">
        <v>681</v>
      </c>
      <c r="D565" t="s">
        <v>104</v>
      </c>
      <c r="E565" t="s">
        <v>1</v>
      </c>
      <c r="F565">
        <f>INDEX(Flavor_Types!A:A,MATCH(I565,Flavor_Types!B:B,0))</f>
        <v>21</v>
      </c>
      <c r="G565"/>
      <c r="H565"/>
      <c r="I565">
        <v>16</v>
      </c>
      <c r="J565" s="9" t="str">
        <f>INDEX(VNFs!B:B,MATCH(C565,VNFs!A:A,0))</f>
        <v>MTAS_VM</v>
      </c>
      <c r="K565" s="9" t="str">
        <f>INDEX(VNFs!C:C,MATCH(C565,VNFs!A:A,0))</f>
        <v>MTAS01</v>
      </c>
      <c r="L565" s="9" t="str">
        <f t="shared" si="17"/>
        <v>ESB</v>
      </c>
      <c r="M565" s="8">
        <f t="shared" si="16"/>
        <v>16</v>
      </c>
      <c r="N565" s="8">
        <f>MATCH(J565,Limits!A:A,0)</f>
        <v>38</v>
      </c>
      <c r="O565" s="8" t="str">
        <f>IF(M565&lt;=INDEX(Limits!C:C,VMs!N565),"OK","NOK")</f>
        <v>OK</v>
      </c>
      <c r="P565" s="8" t="str">
        <f>IF(M565&gt;=INDEX(Limits!B:B,VMs!N565),"OK","NOK")</f>
        <v>OK</v>
      </c>
    </row>
    <row r="566" spans="1:16" hidden="1" x14ac:dyDescent="0.25">
      <c r="A566" t="s">
        <v>222</v>
      </c>
      <c r="B566" t="s">
        <v>204</v>
      </c>
      <c r="C566" t="s">
        <v>682</v>
      </c>
      <c r="D566" t="s">
        <v>40</v>
      </c>
      <c r="E566" t="s">
        <v>1</v>
      </c>
      <c r="F566">
        <f>INDEX(Flavor_Types!A:A,MATCH(I566,Flavor_Types!B:B,0))</f>
        <v>21</v>
      </c>
      <c r="G566"/>
      <c r="H566"/>
      <c r="I566">
        <v>16</v>
      </c>
      <c r="J566" s="9" t="str">
        <f>INDEX(VNFs!B:B,MATCH(C566,VNFs!A:A,0))</f>
        <v>MTAS_VM</v>
      </c>
      <c r="K566" s="9" t="str">
        <f>INDEX(VNFs!C:C,MATCH(C566,VNFs!A:A,0))</f>
        <v>MTAS01</v>
      </c>
      <c r="L566" s="9" t="str">
        <f t="shared" si="17"/>
        <v>ESB</v>
      </c>
      <c r="M566" s="8">
        <f t="shared" si="16"/>
        <v>16</v>
      </c>
      <c r="N566" s="8">
        <f>MATCH(J566,Limits!A:A,0)</f>
        <v>38</v>
      </c>
      <c r="O566" s="8" t="str">
        <f>IF(M566&lt;=INDEX(Limits!C:C,VMs!N566),"OK","NOK")</f>
        <v>OK</v>
      </c>
      <c r="P566" s="8" t="str">
        <f>IF(M566&gt;=INDEX(Limits!B:B,VMs!N566),"OK","NOK")</f>
        <v>OK</v>
      </c>
    </row>
    <row r="567" spans="1:16" hidden="1" x14ac:dyDescent="0.25">
      <c r="A567" t="s">
        <v>222</v>
      </c>
      <c r="B567" t="s">
        <v>204</v>
      </c>
      <c r="C567" t="s">
        <v>891</v>
      </c>
      <c r="D567" t="s">
        <v>105</v>
      </c>
      <c r="E567" t="s">
        <v>1</v>
      </c>
      <c r="F567">
        <f>INDEX(Flavor_Types!A:A,MATCH(I567,Flavor_Types!B:B,0))</f>
        <v>21</v>
      </c>
      <c r="G567"/>
      <c r="H567"/>
      <c r="I567">
        <v>16</v>
      </c>
      <c r="J567" s="9" t="str">
        <f>INDEX(VNFs!B:B,MATCH(C567,VNFs!A:A,0))</f>
        <v>MTAS_VM</v>
      </c>
      <c r="K567" s="9" t="str">
        <f>INDEX(VNFs!C:C,MATCH(C567,VNFs!A:A,0))</f>
        <v>MTAS01</v>
      </c>
      <c r="L567" s="9" t="str">
        <f t="shared" si="17"/>
        <v>ESB</v>
      </c>
      <c r="M567" s="8">
        <f t="shared" si="16"/>
        <v>16</v>
      </c>
      <c r="N567" s="8">
        <f>MATCH(J567,Limits!A:A,0)</f>
        <v>38</v>
      </c>
      <c r="O567" s="8" t="str">
        <f>IF(M567&lt;=INDEX(Limits!C:C,VMs!N567),"OK","NOK")</f>
        <v>OK</v>
      </c>
      <c r="P567" s="8" t="str">
        <f>IF(M567&gt;=INDEX(Limits!B:B,VMs!N567),"OK","NOK")</f>
        <v>OK</v>
      </c>
    </row>
    <row r="568" spans="1:16" hidden="1" x14ac:dyDescent="0.25">
      <c r="A568" t="s">
        <v>222</v>
      </c>
      <c r="B568" t="s">
        <v>204</v>
      </c>
      <c r="C568" t="s">
        <v>892</v>
      </c>
      <c r="D568" t="s">
        <v>44</v>
      </c>
      <c r="E568" t="s">
        <v>1</v>
      </c>
      <c r="F568">
        <f>INDEX(Flavor_Types!A:A,MATCH(I568,Flavor_Types!B:B,0))</f>
        <v>21</v>
      </c>
      <c r="G568"/>
      <c r="H568"/>
      <c r="I568">
        <v>16</v>
      </c>
      <c r="J568" s="9" t="str">
        <f>INDEX(VNFs!B:B,MATCH(C568,VNFs!A:A,0))</f>
        <v>MTAS_VM</v>
      </c>
      <c r="K568" s="9" t="str">
        <f>INDEX(VNFs!C:C,MATCH(C568,VNFs!A:A,0))</f>
        <v>MTAS01</v>
      </c>
      <c r="L568" s="9" t="str">
        <f t="shared" si="17"/>
        <v>ESB</v>
      </c>
      <c r="M568" s="8">
        <f t="shared" si="16"/>
        <v>16</v>
      </c>
      <c r="N568" s="8">
        <f>MATCH(J568,Limits!A:A,0)</f>
        <v>38</v>
      </c>
      <c r="O568" s="8" t="str">
        <f>IF(M568&lt;=INDEX(Limits!C:C,VMs!N568),"OK","NOK")</f>
        <v>OK</v>
      </c>
      <c r="P568" s="8" t="str">
        <f>IF(M568&gt;=INDEX(Limits!B:B,VMs!N568),"OK","NOK")</f>
        <v>OK</v>
      </c>
    </row>
    <row r="569" spans="1:16" hidden="1" x14ac:dyDescent="0.25">
      <c r="A569" t="s">
        <v>222</v>
      </c>
      <c r="B569" t="s">
        <v>204</v>
      </c>
      <c r="C569" t="s">
        <v>893</v>
      </c>
      <c r="D569" t="s">
        <v>91</v>
      </c>
      <c r="E569" t="s">
        <v>1</v>
      </c>
      <c r="F569">
        <f>INDEX(Flavor_Types!A:A,MATCH(I569,Flavor_Types!B:B,0))</f>
        <v>21</v>
      </c>
      <c r="G569"/>
      <c r="H569"/>
      <c r="I569">
        <v>16</v>
      </c>
      <c r="J569" s="9" t="str">
        <f>INDEX(VNFs!B:B,MATCH(C569,VNFs!A:A,0))</f>
        <v>MTAS_VM</v>
      </c>
      <c r="K569" s="9" t="str">
        <f>INDEX(VNFs!C:C,MATCH(C569,VNFs!A:A,0))</f>
        <v>MTAS01</v>
      </c>
      <c r="L569" s="9" t="str">
        <f t="shared" si="17"/>
        <v>ESB</v>
      </c>
      <c r="M569" s="8">
        <f t="shared" si="16"/>
        <v>16</v>
      </c>
      <c r="N569" s="8">
        <f>MATCH(J569,Limits!A:A,0)</f>
        <v>38</v>
      </c>
      <c r="O569" s="8" t="str">
        <f>IF(M569&lt;=INDEX(Limits!C:C,VMs!N569),"OK","NOK")</f>
        <v>OK</v>
      </c>
      <c r="P569" s="8" t="str">
        <f>IF(M569&gt;=INDEX(Limits!B:B,VMs!N569),"OK","NOK")</f>
        <v>OK</v>
      </c>
    </row>
    <row r="570" spans="1:16" hidden="1" x14ac:dyDescent="0.25">
      <c r="A570" t="s">
        <v>222</v>
      </c>
      <c r="B570" t="s">
        <v>204</v>
      </c>
      <c r="C570" t="s">
        <v>894</v>
      </c>
      <c r="D570" t="s">
        <v>18</v>
      </c>
      <c r="E570" t="s">
        <v>1</v>
      </c>
      <c r="F570">
        <f>INDEX(Flavor_Types!A:A,MATCH(I570,Flavor_Types!B:B,0))</f>
        <v>21</v>
      </c>
      <c r="G570"/>
      <c r="H570"/>
      <c r="I570">
        <v>16</v>
      </c>
      <c r="J570" s="9" t="str">
        <f>INDEX(VNFs!B:B,MATCH(C570,VNFs!A:A,0))</f>
        <v>MTAS_VM</v>
      </c>
      <c r="K570" s="9" t="str">
        <f>INDEX(VNFs!C:C,MATCH(C570,VNFs!A:A,0))</f>
        <v>MTAS01</v>
      </c>
      <c r="L570" s="9" t="str">
        <f t="shared" si="17"/>
        <v>ESB</v>
      </c>
      <c r="M570" s="8">
        <f t="shared" si="16"/>
        <v>16</v>
      </c>
      <c r="N570" s="8">
        <f>MATCH(J570,Limits!A:A,0)</f>
        <v>38</v>
      </c>
      <c r="O570" s="8" t="str">
        <f>IF(M570&lt;=INDEX(Limits!C:C,VMs!N570),"OK","NOK")</f>
        <v>OK</v>
      </c>
      <c r="P570" s="8" t="str">
        <f>IF(M570&gt;=INDEX(Limits!B:B,VMs!N570),"OK","NOK")</f>
        <v>OK</v>
      </c>
    </row>
    <row r="571" spans="1:16" hidden="1" x14ac:dyDescent="0.25">
      <c r="A571" t="s">
        <v>222</v>
      </c>
      <c r="B571" t="s">
        <v>204</v>
      </c>
      <c r="C571" t="s">
        <v>895</v>
      </c>
      <c r="D571" t="s">
        <v>42</v>
      </c>
      <c r="E571" t="s">
        <v>1</v>
      </c>
      <c r="F571">
        <f>INDEX(Flavor_Types!A:A,MATCH(I571,Flavor_Types!B:B,0))</f>
        <v>21</v>
      </c>
      <c r="G571"/>
      <c r="H571"/>
      <c r="I571">
        <v>16</v>
      </c>
      <c r="J571" s="9" t="str">
        <f>INDEX(VNFs!B:B,MATCH(C571,VNFs!A:A,0))</f>
        <v>MTAS_VM</v>
      </c>
      <c r="K571" s="9" t="str">
        <f>INDEX(VNFs!C:C,MATCH(C571,VNFs!A:A,0))</f>
        <v>MTAS01</v>
      </c>
      <c r="L571" s="9" t="str">
        <f t="shared" si="17"/>
        <v>ESB</v>
      </c>
      <c r="M571" s="8">
        <f t="shared" si="16"/>
        <v>16</v>
      </c>
      <c r="N571" s="8">
        <f>MATCH(J571,Limits!A:A,0)</f>
        <v>38</v>
      </c>
      <c r="O571" s="8" t="str">
        <f>IF(M571&lt;=INDEX(Limits!C:C,VMs!N571),"OK","NOK")</f>
        <v>OK</v>
      </c>
      <c r="P571" s="8" t="str">
        <f>IF(M571&gt;=INDEX(Limits!B:B,VMs!N571),"OK","NOK")</f>
        <v>OK</v>
      </c>
    </row>
    <row r="572" spans="1:16" hidden="1" x14ac:dyDescent="0.25">
      <c r="A572" t="s">
        <v>222</v>
      </c>
      <c r="B572" t="s">
        <v>204</v>
      </c>
      <c r="C572" t="s">
        <v>896</v>
      </c>
      <c r="D572" t="s">
        <v>26</v>
      </c>
      <c r="E572" t="s">
        <v>1</v>
      </c>
      <c r="F572">
        <f>INDEX(Flavor_Types!A:A,MATCH(I572,Flavor_Types!B:B,0))</f>
        <v>21</v>
      </c>
      <c r="G572"/>
      <c r="H572"/>
      <c r="I572">
        <v>16</v>
      </c>
      <c r="J572" s="9" t="str">
        <f>INDEX(VNFs!B:B,MATCH(C572,VNFs!A:A,0))</f>
        <v>MTAS_VM</v>
      </c>
      <c r="K572" s="9" t="str">
        <f>INDEX(VNFs!C:C,MATCH(C572,VNFs!A:A,0))</f>
        <v>MTAS01</v>
      </c>
      <c r="L572" s="9" t="str">
        <f t="shared" si="17"/>
        <v>ESB</v>
      </c>
      <c r="M572" s="8">
        <f t="shared" si="16"/>
        <v>16</v>
      </c>
      <c r="N572" s="8">
        <f>MATCH(J572,Limits!A:A,0)</f>
        <v>38</v>
      </c>
      <c r="O572" s="8" t="str">
        <f>IF(M572&lt;=INDEX(Limits!C:C,VMs!N572),"OK","NOK")</f>
        <v>OK</v>
      </c>
      <c r="P572" s="8" t="str">
        <f>IF(M572&gt;=INDEX(Limits!B:B,VMs!N572),"OK","NOK")</f>
        <v>OK</v>
      </c>
    </row>
    <row r="573" spans="1:16" hidden="1" x14ac:dyDescent="0.25">
      <c r="A573" t="s">
        <v>222</v>
      </c>
      <c r="B573" t="s">
        <v>204</v>
      </c>
      <c r="C573" t="s">
        <v>683</v>
      </c>
      <c r="D573" t="s">
        <v>39</v>
      </c>
      <c r="E573" t="s">
        <v>1</v>
      </c>
      <c r="F573">
        <f>INDEX(Flavor_Types!A:A,MATCH(I573,Flavor_Types!B:B,0))</f>
        <v>26</v>
      </c>
      <c r="G573"/>
      <c r="H573"/>
      <c r="I573">
        <v>20</v>
      </c>
      <c r="J573" s="9" t="str">
        <f>INDEX(VNFs!B:B,MATCH(C573,VNFs!A:A,0))</f>
        <v>SBG_PL</v>
      </c>
      <c r="K573" s="9" t="str">
        <f>INDEX(VNFs!C:C,MATCH(C573,VNFs!A:A,0))</f>
        <v>SBG01</v>
      </c>
      <c r="L573" s="9" t="str">
        <f t="shared" si="17"/>
        <v>ESB</v>
      </c>
      <c r="M573" s="8">
        <f t="shared" si="16"/>
        <v>12</v>
      </c>
      <c r="N573" s="8">
        <f>MATCH(J573,Limits!A:A,0)</f>
        <v>41</v>
      </c>
      <c r="O573" s="8" t="str">
        <f>IF(M573&lt;=INDEX(Limits!C:C,VMs!N573),"OK","NOK")</f>
        <v>OK</v>
      </c>
      <c r="P573" s="8" t="str">
        <f>IF(M573&gt;=INDEX(Limits!B:B,VMs!N573),"OK","NOK")</f>
        <v>OK</v>
      </c>
    </row>
    <row r="574" spans="1:16" hidden="1" x14ac:dyDescent="0.25">
      <c r="A574" t="s">
        <v>222</v>
      </c>
      <c r="B574" t="s">
        <v>204</v>
      </c>
      <c r="C574" t="s">
        <v>684</v>
      </c>
      <c r="D574" t="s">
        <v>26</v>
      </c>
      <c r="E574" t="s">
        <v>1</v>
      </c>
      <c r="F574">
        <f>INDEX(Flavor_Types!A:A,MATCH(I574,Flavor_Types!B:B,0))</f>
        <v>26</v>
      </c>
      <c r="G574"/>
      <c r="H574"/>
      <c r="I574">
        <v>20</v>
      </c>
      <c r="J574" s="9" t="str">
        <f>INDEX(VNFs!B:B,MATCH(C574,VNFs!A:A,0))</f>
        <v>SBG_PL</v>
      </c>
      <c r="K574" s="9" t="str">
        <f>INDEX(VNFs!C:C,MATCH(C574,VNFs!A:A,0))</f>
        <v>SBG01</v>
      </c>
      <c r="L574" s="9" t="str">
        <f t="shared" si="17"/>
        <v>ESB</v>
      </c>
      <c r="M574" s="8">
        <f t="shared" si="16"/>
        <v>12</v>
      </c>
      <c r="N574" s="8">
        <f>MATCH(J574,Limits!A:A,0)</f>
        <v>41</v>
      </c>
      <c r="O574" s="8" t="str">
        <f>IF(M574&lt;=INDEX(Limits!C:C,VMs!N574),"OK","NOK")</f>
        <v>OK</v>
      </c>
      <c r="P574" s="8" t="str">
        <f>IF(M574&gt;=INDEX(Limits!B:B,VMs!N574),"OK","NOK")</f>
        <v>OK</v>
      </c>
    </row>
    <row r="575" spans="1:16" hidden="1" x14ac:dyDescent="0.25">
      <c r="A575" t="s">
        <v>222</v>
      </c>
      <c r="B575" t="s">
        <v>204</v>
      </c>
      <c r="C575" t="s">
        <v>685</v>
      </c>
      <c r="D575" t="s">
        <v>28</v>
      </c>
      <c r="E575" t="s">
        <v>1</v>
      </c>
      <c r="F575">
        <f>INDEX(Flavor_Types!A:A,MATCH(I575,Flavor_Types!B:B,0))</f>
        <v>26</v>
      </c>
      <c r="G575"/>
      <c r="H575"/>
      <c r="I575">
        <v>20</v>
      </c>
      <c r="J575" s="9" t="str">
        <f>INDEX(VNFs!B:B,MATCH(C575,VNFs!A:A,0))</f>
        <v>SBG_PL</v>
      </c>
      <c r="K575" s="9" t="str">
        <f>INDEX(VNFs!C:C,MATCH(C575,VNFs!A:A,0))</f>
        <v>SBG01</v>
      </c>
      <c r="L575" s="9" t="str">
        <f t="shared" si="17"/>
        <v>ESB</v>
      </c>
      <c r="M575" s="8">
        <f t="shared" si="16"/>
        <v>12</v>
      </c>
      <c r="N575" s="8">
        <f>MATCH(J575,Limits!A:A,0)</f>
        <v>41</v>
      </c>
      <c r="O575" s="8" t="str">
        <f>IF(M575&lt;=INDEX(Limits!C:C,VMs!N575),"OK","NOK")</f>
        <v>OK</v>
      </c>
      <c r="P575" s="8" t="str">
        <f>IF(M575&gt;=INDEX(Limits!B:B,VMs!N575),"OK","NOK")</f>
        <v>OK</v>
      </c>
    </row>
    <row r="576" spans="1:16" hidden="1" x14ac:dyDescent="0.25">
      <c r="A576" t="s">
        <v>222</v>
      </c>
      <c r="B576" t="s">
        <v>204</v>
      </c>
      <c r="C576" t="s">
        <v>686</v>
      </c>
      <c r="D576" t="s">
        <v>60</v>
      </c>
      <c r="E576" t="s">
        <v>1</v>
      </c>
      <c r="F576">
        <f>INDEX(Flavor_Types!A:A,MATCH(I576,Flavor_Types!B:B,0))</f>
        <v>26</v>
      </c>
      <c r="G576"/>
      <c r="H576"/>
      <c r="I576">
        <v>20</v>
      </c>
      <c r="J576" s="9" t="str">
        <f>INDEX(VNFs!B:B,MATCH(C576,VNFs!A:A,0))</f>
        <v>SBG_PL</v>
      </c>
      <c r="K576" s="9" t="str">
        <f>INDEX(VNFs!C:C,MATCH(C576,VNFs!A:A,0))</f>
        <v>SBG01</v>
      </c>
      <c r="L576" s="9" t="str">
        <f t="shared" si="17"/>
        <v>ESB</v>
      </c>
      <c r="M576" s="8">
        <f t="shared" si="16"/>
        <v>12</v>
      </c>
      <c r="N576" s="8">
        <f>MATCH(J576,Limits!A:A,0)</f>
        <v>41</v>
      </c>
      <c r="O576" s="8" t="str">
        <f>IF(M576&lt;=INDEX(Limits!C:C,VMs!N576),"OK","NOK")</f>
        <v>OK</v>
      </c>
      <c r="P576" s="8" t="str">
        <f>IF(M576&gt;=INDEX(Limits!B:B,VMs!N576),"OK","NOK")</f>
        <v>OK</v>
      </c>
    </row>
    <row r="577" spans="1:16" hidden="1" x14ac:dyDescent="0.25">
      <c r="A577" t="s">
        <v>222</v>
      </c>
      <c r="B577" t="s">
        <v>204</v>
      </c>
      <c r="C577" t="s">
        <v>689</v>
      </c>
      <c r="D577" t="s">
        <v>91</v>
      </c>
      <c r="E577" t="s">
        <v>1</v>
      </c>
      <c r="F577">
        <f>INDEX(Flavor_Types!A:A,MATCH(I577,Flavor_Types!B:B,0))</f>
        <v>26</v>
      </c>
      <c r="G577"/>
      <c r="H577"/>
      <c r="I577">
        <v>20</v>
      </c>
      <c r="J577" s="9" t="str">
        <f>INDEX(VNFs!B:B,MATCH(C577,VNFs!A:A,0))</f>
        <v>SBG_PL</v>
      </c>
      <c r="K577" s="9" t="str">
        <f>INDEX(VNFs!C:C,MATCH(C577,VNFs!A:A,0))</f>
        <v>SBG01</v>
      </c>
      <c r="L577" s="9" t="str">
        <f t="shared" si="17"/>
        <v>ESB</v>
      </c>
      <c r="M577" s="8">
        <f t="shared" si="16"/>
        <v>12</v>
      </c>
      <c r="N577" s="8">
        <f>MATCH(J577,Limits!A:A,0)</f>
        <v>41</v>
      </c>
      <c r="O577" s="8" t="str">
        <f>IF(M577&lt;=INDEX(Limits!C:C,VMs!N577),"OK","NOK")</f>
        <v>OK</v>
      </c>
      <c r="P577" s="8" t="str">
        <f>IF(M577&gt;=INDEX(Limits!B:B,VMs!N577),"OK","NOK")</f>
        <v>OK</v>
      </c>
    </row>
    <row r="578" spans="1:16" hidden="1" x14ac:dyDescent="0.25">
      <c r="A578" t="s">
        <v>222</v>
      </c>
      <c r="B578" t="s">
        <v>204</v>
      </c>
      <c r="C578" t="s">
        <v>690</v>
      </c>
      <c r="D578" t="s">
        <v>23</v>
      </c>
      <c r="E578" t="s">
        <v>1</v>
      </c>
      <c r="F578">
        <f>INDEX(Flavor_Types!A:A,MATCH(I578,Flavor_Types!B:B,0))</f>
        <v>26</v>
      </c>
      <c r="G578"/>
      <c r="H578"/>
      <c r="I578">
        <v>20</v>
      </c>
      <c r="J578" s="9" t="str">
        <f>INDEX(VNFs!B:B,MATCH(C578,VNFs!A:A,0))</f>
        <v>SBG_PL</v>
      </c>
      <c r="K578" s="9" t="str">
        <f>INDEX(VNFs!C:C,MATCH(C578,VNFs!A:A,0))</f>
        <v>SBG01</v>
      </c>
      <c r="L578" s="9" t="str">
        <f t="shared" si="17"/>
        <v>ESB</v>
      </c>
      <c r="M578" s="8">
        <f t="shared" ref="M578:M641" si="18">COUNTIFS(J:J,J578,E:E,E578,K:K,K578,L:L,L578,A:A,A578)</f>
        <v>12</v>
      </c>
      <c r="N578" s="8">
        <f>MATCH(J578,Limits!A:A,0)</f>
        <v>41</v>
      </c>
      <c r="O578" s="8" t="str">
        <f>IF(M578&lt;=INDEX(Limits!C:C,VMs!N578),"OK","NOK")</f>
        <v>OK</v>
      </c>
      <c r="P578" s="8" t="str">
        <f>IF(M578&gt;=INDEX(Limits!B:B,VMs!N578),"OK","NOK")</f>
        <v>OK</v>
      </c>
    </row>
    <row r="579" spans="1:16" hidden="1" x14ac:dyDescent="0.25">
      <c r="A579" t="s">
        <v>222</v>
      </c>
      <c r="B579" t="s">
        <v>204</v>
      </c>
      <c r="C579" t="s">
        <v>691</v>
      </c>
      <c r="D579" t="s">
        <v>67</v>
      </c>
      <c r="E579" t="s">
        <v>1</v>
      </c>
      <c r="F579">
        <f>INDEX(Flavor_Types!A:A,MATCH(I579,Flavor_Types!B:B,0))</f>
        <v>26</v>
      </c>
      <c r="G579"/>
      <c r="H579"/>
      <c r="I579">
        <v>20</v>
      </c>
      <c r="J579" s="9" t="str">
        <f>INDEX(VNFs!B:B,MATCH(C579,VNFs!A:A,0))</f>
        <v>SBG_PL</v>
      </c>
      <c r="K579" s="9" t="str">
        <f>INDEX(VNFs!C:C,MATCH(C579,VNFs!A:A,0))</f>
        <v>SBG01</v>
      </c>
      <c r="L579" s="9" t="str">
        <f t="shared" ref="L579:L609" si="19">UPPER(MID(E579,3,3))</f>
        <v>ESB</v>
      </c>
      <c r="M579" s="8">
        <f t="shared" si="18"/>
        <v>12</v>
      </c>
      <c r="N579" s="8">
        <f>MATCH(J579,Limits!A:A,0)</f>
        <v>41</v>
      </c>
      <c r="O579" s="8" t="str">
        <f>IF(M579&lt;=INDEX(Limits!C:C,VMs!N579),"OK","NOK")</f>
        <v>OK</v>
      </c>
      <c r="P579" s="8" t="str">
        <f>IF(M579&gt;=INDEX(Limits!B:B,VMs!N579),"OK","NOK")</f>
        <v>OK</v>
      </c>
    </row>
    <row r="580" spans="1:16" hidden="1" x14ac:dyDescent="0.25">
      <c r="A580" t="s">
        <v>222</v>
      </c>
      <c r="B580" t="s">
        <v>204</v>
      </c>
      <c r="C580" t="s">
        <v>692</v>
      </c>
      <c r="D580" t="s">
        <v>99</v>
      </c>
      <c r="E580" t="s">
        <v>1</v>
      </c>
      <c r="F580">
        <f>INDEX(Flavor_Types!A:A,MATCH(I580,Flavor_Types!B:B,0))</f>
        <v>26</v>
      </c>
      <c r="G580"/>
      <c r="H580"/>
      <c r="I580">
        <v>20</v>
      </c>
      <c r="J580" s="9" t="str">
        <f>INDEX(VNFs!B:B,MATCH(C580,VNFs!A:A,0))</f>
        <v>SBG_PL</v>
      </c>
      <c r="K580" s="9" t="str">
        <f>INDEX(VNFs!C:C,MATCH(C580,VNFs!A:A,0))</f>
        <v>SBG01</v>
      </c>
      <c r="L580" s="9" t="str">
        <f t="shared" si="19"/>
        <v>ESB</v>
      </c>
      <c r="M580" s="8">
        <f t="shared" si="18"/>
        <v>12</v>
      </c>
      <c r="N580" s="8">
        <f>MATCH(J580,Limits!A:A,0)</f>
        <v>41</v>
      </c>
      <c r="O580" s="8" t="str">
        <f>IF(M580&lt;=INDEX(Limits!C:C,VMs!N580),"OK","NOK")</f>
        <v>OK</v>
      </c>
      <c r="P580" s="8" t="str">
        <f>IF(M580&gt;=INDEX(Limits!B:B,VMs!N580),"OK","NOK")</f>
        <v>OK</v>
      </c>
    </row>
    <row r="581" spans="1:16" hidden="1" x14ac:dyDescent="0.25">
      <c r="A581" t="s">
        <v>222</v>
      </c>
      <c r="B581" t="s">
        <v>204</v>
      </c>
      <c r="C581" t="s">
        <v>693</v>
      </c>
      <c r="D581" t="s">
        <v>96</v>
      </c>
      <c r="E581" t="s">
        <v>1</v>
      </c>
      <c r="F581">
        <f>INDEX(Flavor_Types!A:A,MATCH(I581,Flavor_Types!B:B,0))</f>
        <v>26</v>
      </c>
      <c r="G581"/>
      <c r="H581"/>
      <c r="I581">
        <v>20</v>
      </c>
      <c r="J581" s="9" t="str">
        <f>INDEX(VNFs!B:B,MATCH(C581,VNFs!A:A,0))</f>
        <v>SBG_PL</v>
      </c>
      <c r="K581" s="9" t="str">
        <f>INDEX(VNFs!C:C,MATCH(C581,VNFs!A:A,0))</f>
        <v>SBG01</v>
      </c>
      <c r="L581" s="9" t="str">
        <f t="shared" si="19"/>
        <v>ESB</v>
      </c>
      <c r="M581" s="8">
        <f t="shared" si="18"/>
        <v>12</v>
      </c>
      <c r="N581" s="8">
        <f>MATCH(J581,Limits!A:A,0)</f>
        <v>41</v>
      </c>
      <c r="O581" s="8" t="str">
        <f>IF(M581&lt;=INDEX(Limits!C:C,VMs!N581),"OK","NOK")</f>
        <v>OK</v>
      </c>
      <c r="P581" s="8" t="str">
        <f>IF(M581&gt;=INDEX(Limits!B:B,VMs!N581),"OK","NOK")</f>
        <v>OK</v>
      </c>
    </row>
    <row r="582" spans="1:16" hidden="1" x14ac:dyDescent="0.25">
      <c r="A582" t="s">
        <v>222</v>
      </c>
      <c r="B582" t="s">
        <v>204</v>
      </c>
      <c r="C582" t="s">
        <v>694</v>
      </c>
      <c r="D582" t="s">
        <v>79</v>
      </c>
      <c r="E582" t="s">
        <v>1</v>
      </c>
      <c r="F582">
        <f>INDEX(Flavor_Types!A:A,MATCH(I582,Flavor_Types!B:B,0))</f>
        <v>26</v>
      </c>
      <c r="G582"/>
      <c r="H582"/>
      <c r="I582">
        <v>20</v>
      </c>
      <c r="J582" s="9" t="str">
        <f>INDEX(VNFs!B:B,MATCH(C582,VNFs!A:A,0))</f>
        <v>SBG_PL</v>
      </c>
      <c r="K582" s="9" t="str">
        <f>INDEX(VNFs!C:C,MATCH(C582,VNFs!A:A,0))</f>
        <v>SBG01</v>
      </c>
      <c r="L582" s="9" t="str">
        <f t="shared" si="19"/>
        <v>ESB</v>
      </c>
      <c r="M582" s="8">
        <f t="shared" si="18"/>
        <v>12</v>
      </c>
      <c r="N582" s="8">
        <f>MATCH(J582,Limits!A:A,0)</f>
        <v>41</v>
      </c>
      <c r="O582" s="8" t="str">
        <f>IF(M582&lt;=INDEX(Limits!C:C,VMs!N582),"OK","NOK")</f>
        <v>OK</v>
      </c>
      <c r="P582" s="8" t="str">
        <f>IF(M582&gt;=INDEX(Limits!B:B,VMs!N582),"OK","NOK")</f>
        <v>OK</v>
      </c>
    </row>
    <row r="583" spans="1:16" hidden="1" x14ac:dyDescent="0.25">
      <c r="A583" t="s">
        <v>222</v>
      </c>
      <c r="B583" t="s">
        <v>204</v>
      </c>
      <c r="C583" t="s">
        <v>695</v>
      </c>
      <c r="D583" t="s">
        <v>94</v>
      </c>
      <c r="E583" t="s">
        <v>1</v>
      </c>
      <c r="F583">
        <f>INDEX(Flavor_Types!A:A,MATCH(I583,Flavor_Types!B:B,0))</f>
        <v>26</v>
      </c>
      <c r="G583"/>
      <c r="H583"/>
      <c r="I583">
        <v>20</v>
      </c>
      <c r="J583" s="9" t="str">
        <f>INDEX(VNFs!B:B,MATCH(C583,VNFs!A:A,0))</f>
        <v>SBG_PL</v>
      </c>
      <c r="K583" s="9" t="str">
        <f>INDEX(VNFs!C:C,MATCH(C583,VNFs!A:A,0))</f>
        <v>SBG01</v>
      </c>
      <c r="L583" s="9" t="str">
        <f t="shared" si="19"/>
        <v>ESB</v>
      </c>
      <c r="M583" s="8">
        <f t="shared" si="18"/>
        <v>12</v>
      </c>
      <c r="N583" s="8">
        <f>MATCH(J583,Limits!A:A,0)</f>
        <v>41</v>
      </c>
      <c r="O583" s="8" t="str">
        <f>IF(M583&lt;=INDEX(Limits!C:C,VMs!N583),"OK","NOK")</f>
        <v>OK</v>
      </c>
      <c r="P583" s="8" t="str">
        <f>IF(M583&gt;=INDEX(Limits!B:B,VMs!N583),"OK","NOK")</f>
        <v>OK</v>
      </c>
    </row>
    <row r="584" spans="1:16" hidden="1" x14ac:dyDescent="0.25">
      <c r="A584" t="s">
        <v>222</v>
      </c>
      <c r="B584" t="s">
        <v>204</v>
      </c>
      <c r="C584" t="s">
        <v>696</v>
      </c>
      <c r="D584" t="s">
        <v>30</v>
      </c>
      <c r="E584" t="s">
        <v>1</v>
      </c>
      <c r="F584">
        <f>INDEX(Flavor_Types!A:A,MATCH(I584,Flavor_Types!B:B,0))</f>
        <v>26</v>
      </c>
      <c r="G584"/>
      <c r="H584"/>
      <c r="I584">
        <v>20</v>
      </c>
      <c r="J584" s="9" t="str">
        <f>INDEX(VNFs!B:B,MATCH(C584,VNFs!A:A,0))</f>
        <v>SBG_PL</v>
      </c>
      <c r="K584" s="9" t="str">
        <f>INDEX(VNFs!C:C,MATCH(C584,VNFs!A:A,0))</f>
        <v>SBG01</v>
      </c>
      <c r="L584" s="9" t="str">
        <f t="shared" si="19"/>
        <v>ESB</v>
      </c>
      <c r="M584" s="8">
        <f t="shared" si="18"/>
        <v>12</v>
      </c>
      <c r="N584" s="8">
        <f>MATCH(J584,Limits!A:A,0)</f>
        <v>41</v>
      </c>
      <c r="O584" s="8" t="str">
        <f>IF(M584&lt;=INDEX(Limits!C:C,VMs!N584),"OK","NOK")</f>
        <v>OK</v>
      </c>
      <c r="P584" s="8" t="str">
        <f>IF(M584&gt;=INDEX(Limits!B:B,VMs!N584),"OK","NOK")</f>
        <v>OK</v>
      </c>
    </row>
    <row r="585" spans="1:16" hidden="1" x14ac:dyDescent="0.25">
      <c r="A585" t="s">
        <v>222</v>
      </c>
      <c r="B585" t="s">
        <v>204</v>
      </c>
      <c r="C585" t="s">
        <v>697</v>
      </c>
      <c r="D585" t="s">
        <v>60</v>
      </c>
      <c r="E585" t="s">
        <v>1</v>
      </c>
      <c r="F585">
        <f>INDEX(Flavor_Types!A:A,MATCH(I585,Flavor_Types!B:B,0))</f>
        <v>8</v>
      </c>
      <c r="G585"/>
      <c r="H585"/>
      <c r="I585">
        <v>8</v>
      </c>
      <c r="J585" s="9" t="str">
        <f>INDEX(VNFs!B:B,MATCH(C585,VNFs!A:A,0))</f>
        <v>SBG_SC</v>
      </c>
      <c r="K585" s="9" t="str">
        <f>INDEX(VNFs!C:C,MATCH(C585,VNFs!A:A,0))</f>
        <v>SBG01</v>
      </c>
      <c r="L585" s="9" t="str">
        <f t="shared" si="19"/>
        <v>ESB</v>
      </c>
      <c r="M585" s="8">
        <f t="shared" si="18"/>
        <v>2</v>
      </c>
      <c r="N585" s="8">
        <f>MATCH(J585,Limits!A:A,0)</f>
        <v>42</v>
      </c>
      <c r="O585" s="8" t="str">
        <f>IF(M585&lt;=INDEX(Limits!C:C,VMs!N585),"OK","NOK")</f>
        <v>OK</v>
      </c>
      <c r="P585" s="8" t="str">
        <f>IF(M585&gt;=INDEX(Limits!B:B,VMs!N585),"OK","NOK")</f>
        <v>OK</v>
      </c>
    </row>
    <row r="586" spans="1:16" hidden="1" x14ac:dyDescent="0.25">
      <c r="A586" t="s">
        <v>222</v>
      </c>
      <c r="B586" t="s">
        <v>204</v>
      </c>
      <c r="C586" t="s">
        <v>698</v>
      </c>
      <c r="D586" t="s">
        <v>30</v>
      </c>
      <c r="E586" t="s">
        <v>1</v>
      </c>
      <c r="F586">
        <f>INDEX(Flavor_Types!A:A,MATCH(I586,Flavor_Types!B:B,0))</f>
        <v>8</v>
      </c>
      <c r="G586"/>
      <c r="H586"/>
      <c r="I586">
        <v>8</v>
      </c>
      <c r="J586" s="9" t="str">
        <f>INDEX(VNFs!B:B,MATCH(C586,VNFs!A:A,0))</f>
        <v>SBG_SC</v>
      </c>
      <c r="K586" s="9" t="str">
        <f>INDEX(VNFs!C:C,MATCH(C586,VNFs!A:A,0))</f>
        <v>SBG01</v>
      </c>
      <c r="L586" s="9" t="str">
        <f t="shared" si="19"/>
        <v>ESB</v>
      </c>
      <c r="M586" s="8">
        <f t="shared" si="18"/>
        <v>2</v>
      </c>
      <c r="N586" s="8">
        <f>MATCH(J586,Limits!A:A,0)</f>
        <v>42</v>
      </c>
      <c r="O586" s="8" t="str">
        <f>IF(M586&lt;=INDEX(Limits!C:C,VMs!N586),"OK","NOK")</f>
        <v>OK</v>
      </c>
      <c r="P586" s="8" t="str">
        <f>IF(M586&gt;=INDEX(Limits!B:B,VMs!N586),"OK","NOK")</f>
        <v>OK</v>
      </c>
    </row>
    <row r="587" spans="1:16" hidden="1" x14ac:dyDescent="0.25">
      <c r="A587" t="s">
        <v>222</v>
      </c>
      <c r="B587" t="s">
        <v>204</v>
      </c>
      <c r="C587" t="s">
        <v>699</v>
      </c>
      <c r="D587" t="s">
        <v>84</v>
      </c>
      <c r="E587" t="s">
        <v>1</v>
      </c>
      <c r="F587">
        <f>INDEX(Flavor_Types!A:A,MATCH(I587,Flavor_Types!B:B,0))</f>
        <v>14</v>
      </c>
      <c r="G587"/>
      <c r="H587"/>
      <c r="I587">
        <v>12</v>
      </c>
      <c r="J587" s="9" t="str">
        <f>INDEX(VNFs!B:B,MATCH(C587,VNFs!A:A,0))</f>
        <v>SCEF_CCC</v>
      </c>
      <c r="K587" s="9" t="str">
        <f>INDEX(VNFs!C:C,MATCH(C587,VNFs!A:A,0))</f>
        <v>SCEF01</v>
      </c>
      <c r="L587" s="9" t="str">
        <f t="shared" si="19"/>
        <v>ESB</v>
      </c>
      <c r="M587" s="8">
        <f t="shared" si="18"/>
        <v>1</v>
      </c>
      <c r="N587" s="8">
        <f>MATCH(J587,Limits!A:A,0)</f>
        <v>43</v>
      </c>
      <c r="O587" s="8" t="str">
        <f>IF(M587&lt;=INDEX(Limits!C:C,VMs!N587),"OK","NOK")</f>
        <v>OK</v>
      </c>
      <c r="P587" s="8" t="str">
        <f>IF(M587&gt;=INDEX(Limits!B:B,VMs!N587),"OK","NOK")</f>
        <v>OK</v>
      </c>
    </row>
    <row r="588" spans="1:16" hidden="1" x14ac:dyDescent="0.25">
      <c r="A588" t="s">
        <v>222</v>
      </c>
      <c r="B588" t="s">
        <v>204</v>
      </c>
      <c r="C588" t="s">
        <v>700</v>
      </c>
      <c r="D588" t="s">
        <v>19</v>
      </c>
      <c r="E588" t="s">
        <v>3</v>
      </c>
      <c r="F588">
        <f>INDEX(Flavor_Types!A:A,MATCH(I588,Flavor_Types!B:B,0))</f>
        <v>14</v>
      </c>
      <c r="G588"/>
      <c r="H588"/>
      <c r="I588">
        <v>12</v>
      </c>
      <c r="J588" s="9" t="str">
        <f>INDEX(VNFs!B:B,MATCH(C588,VNFs!A:A,0))</f>
        <v>SCEF_CCC</v>
      </c>
      <c r="K588" s="9" t="str">
        <f>INDEX(VNFs!C:C,MATCH(C588,VNFs!A:A,0))</f>
        <v>SCEF01</v>
      </c>
      <c r="L588" s="9" t="str">
        <f t="shared" si="19"/>
        <v>ESB</v>
      </c>
      <c r="M588" s="8">
        <f t="shared" si="18"/>
        <v>1</v>
      </c>
      <c r="N588" s="8">
        <f>MATCH(J588,Limits!A:A,0)</f>
        <v>43</v>
      </c>
      <c r="O588" s="8" t="str">
        <f>IF(M588&lt;=INDEX(Limits!C:C,VMs!N588),"OK","NOK")</f>
        <v>OK</v>
      </c>
      <c r="P588" s="8" t="str">
        <f>IF(M588&gt;=INDEX(Limits!B:B,VMs!N588),"OK","NOK")</f>
        <v>OK</v>
      </c>
    </row>
    <row r="589" spans="1:16" hidden="1" x14ac:dyDescent="0.25">
      <c r="A589" t="s">
        <v>222</v>
      </c>
      <c r="B589" t="s">
        <v>204</v>
      </c>
      <c r="C589" t="s">
        <v>701</v>
      </c>
      <c r="D589" t="s">
        <v>25</v>
      </c>
      <c r="E589" t="s">
        <v>1</v>
      </c>
      <c r="F589">
        <f>INDEX(Flavor_Types!A:A,MATCH(I589,Flavor_Types!B:B,0))</f>
        <v>17</v>
      </c>
      <c r="G589"/>
      <c r="H589"/>
      <c r="I589">
        <v>14</v>
      </c>
      <c r="J589" s="9" t="str">
        <f>INDEX(VNFs!B:B,MATCH(C589,VNFs!A:A,0))</f>
        <v>SCEF_IOT</v>
      </c>
      <c r="K589" s="9" t="str">
        <f>INDEX(VNFs!C:C,MATCH(C589,VNFs!A:A,0))</f>
        <v>SCEF01</v>
      </c>
      <c r="L589" s="9" t="str">
        <f t="shared" si="19"/>
        <v>ESB</v>
      </c>
      <c r="M589" s="8">
        <f t="shared" si="18"/>
        <v>1</v>
      </c>
      <c r="N589" s="8">
        <f>MATCH(J589,Limits!A:A,0)</f>
        <v>44</v>
      </c>
      <c r="O589" s="8" t="str">
        <f>IF(M589&lt;=INDEX(Limits!C:C,VMs!N589),"OK","NOK")</f>
        <v>OK</v>
      </c>
      <c r="P589" s="8" t="str">
        <f>IF(M589&gt;=INDEX(Limits!B:B,VMs!N589),"OK","NOK")</f>
        <v>OK</v>
      </c>
    </row>
    <row r="590" spans="1:16" hidden="1" x14ac:dyDescent="0.25">
      <c r="A590" t="s">
        <v>222</v>
      </c>
      <c r="B590" t="s">
        <v>204</v>
      </c>
      <c r="C590" t="s">
        <v>702</v>
      </c>
      <c r="D590" t="s">
        <v>41</v>
      </c>
      <c r="E590" t="s">
        <v>3</v>
      </c>
      <c r="F590">
        <f>INDEX(Flavor_Types!A:A,MATCH(I590,Flavor_Types!B:B,0))</f>
        <v>17</v>
      </c>
      <c r="G590"/>
      <c r="H590"/>
      <c r="I590">
        <v>14</v>
      </c>
      <c r="J590" s="9" t="str">
        <f>INDEX(VNFs!B:B,MATCH(C590,VNFs!A:A,0))</f>
        <v>SCEF_IOT</v>
      </c>
      <c r="K590" s="9" t="str">
        <f>INDEX(VNFs!C:C,MATCH(C590,VNFs!A:A,0))</f>
        <v>SCEF01</v>
      </c>
      <c r="L590" s="9" t="str">
        <f t="shared" si="19"/>
        <v>ESB</v>
      </c>
      <c r="M590" s="8">
        <f t="shared" si="18"/>
        <v>1</v>
      </c>
      <c r="N590" s="8">
        <f>MATCH(J590,Limits!A:A,0)</f>
        <v>44</v>
      </c>
      <c r="O590" s="8" t="str">
        <f>IF(M590&lt;=INDEX(Limits!C:C,VMs!N590),"OK","NOK")</f>
        <v>OK</v>
      </c>
      <c r="P590" s="8" t="str">
        <f>IF(M590&gt;=INDEX(Limits!B:B,VMs!N590),"OK","NOK")</f>
        <v>OK</v>
      </c>
    </row>
    <row r="591" spans="1:16" hidden="1" x14ac:dyDescent="0.25">
      <c r="A591" t="s">
        <v>222</v>
      </c>
      <c r="B591" t="s">
        <v>204</v>
      </c>
      <c r="C591" t="s">
        <v>703</v>
      </c>
      <c r="D591" t="s">
        <v>84</v>
      </c>
      <c r="E591" t="s">
        <v>1</v>
      </c>
      <c r="F591">
        <f>INDEX(Flavor_Types!A:A,MATCH(I591,Flavor_Types!B:B,0))</f>
        <v>5</v>
      </c>
      <c r="G591"/>
      <c r="H591"/>
      <c r="I591">
        <v>6</v>
      </c>
      <c r="J591" s="9" t="str">
        <f>INDEX(VNFs!B:B,MATCH(C591,VNFs!A:A,0))</f>
        <v>SCEF_PS0</v>
      </c>
      <c r="K591" s="9" t="str">
        <f>INDEX(VNFs!C:C,MATCH(C591,VNFs!A:A,0))</f>
        <v>SCEF01</v>
      </c>
      <c r="L591" s="9" t="str">
        <f t="shared" si="19"/>
        <v>ESB</v>
      </c>
      <c r="M591" s="8">
        <f t="shared" si="18"/>
        <v>2</v>
      </c>
      <c r="N591" s="8">
        <f>MATCH(J591,Limits!A:A,0)</f>
        <v>46</v>
      </c>
      <c r="O591" s="8" t="str">
        <f>IF(M591&lt;=INDEX(Limits!C:C,VMs!N591),"OK","NOK")</f>
        <v>OK</v>
      </c>
      <c r="P591" s="8" t="str">
        <f>IF(M591&gt;=INDEX(Limits!B:B,VMs!N591),"OK","NOK")</f>
        <v>OK</v>
      </c>
    </row>
    <row r="592" spans="1:16" hidden="1" x14ac:dyDescent="0.25">
      <c r="A592" t="s">
        <v>222</v>
      </c>
      <c r="B592" t="s">
        <v>204</v>
      </c>
      <c r="C592" t="s">
        <v>704</v>
      </c>
      <c r="D592" t="s">
        <v>41</v>
      </c>
      <c r="E592" t="s">
        <v>3</v>
      </c>
      <c r="F592">
        <f>INDEX(Flavor_Types!A:A,MATCH(I592,Flavor_Types!B:B,0))</f>
        <v>5</v>
      </c>
      <c r="G592"/>
      <c r="H592"/>
      <c r="I592">
        <v>6</v>
      </c>
      <c r="J592" s="9" t="str">
        <f>INDEX(VNFs!B:B,MATCH(C592,VNFs!A:A,0))</f>
        <v>SCEF_PS0</v>
      </c>
      <c r="K592" s="9" t="str">
        <f>INDEX(VNFs!C:C,MATCH(C592,VNFs!A:A,0))</f>
        <v>SCEF01</v>
      </c>
      <c r="L592" s="9" t="str">
        <f t="shared" si="19"/>
        <v>ESB</v>
      </c>
      <c r="M592" s="8">
        <f t="shared" si="18"/>
        <v>2</v>
      </c>
      <c r="N592" s="8">
        <f>MATCH(J592,Limits!A:A,0)</f>
        <v>46</v>
      </c>
      <c r="O592" s="8" t="str">
        <f>IF(M592&lt;=INDEX(Limits!C:C,VMs!N592),"OK","NOK")</f>
        <v>OK</v>
      </c>
      <c r="P592" s="8" t="str">
        <f>IF(M592&gt;=INDEX(Limits!B:B,VMs!N592),"OK","NOK")</f>
        <v>OK</v>
      </c>
    </row>
    <row r="593" spans="1:16" hidden="1" x14ac:dyDescent="0.25">
      <c r="A593" t="s">
        <v>222</v>
      </c>
      <c r="B593" t="s">
        <v>204</v>
      </c>
      <c r="C593" t="s">
        <v>705</v>
      </c>
      <c r="D593" t="s">
        <v>65</v>
      </c>
      <c r="E593" t="s">
        <v>5</v>
      </c>
      <c r="F593">
        <f>INDEX(Flavor_Types!A:A,MATCH(I593,Flavor_Types!B:B,0))</f>
        <v>5</v>
      </c>
      <c r="G593"/>
      <c r="H593"/>
      <c r="I593">
        <v>6</v>
      </c>
      <c r="J593" s="9" t="str">
        <f>INDEX(VNFs!B:B,MATCH(C593,VNFs!A:A,0))</f>
        <v>SCEF_PS0</v>
      </c>
      <c r="K593" s="9" t="str">
        <f>INDEX(VNFs!C:C,MATCH(C593,VNFs!A:A,0))</f>
        <v>SCEF01</v>
      </c>
      <c r="L593" s="9" t="str">
        <f t="shared" si="19"/>
        <v>ESB</v>
      </c>
      <c r="M593" s="8">
        <f t="shared" si="18"/>
        <v>2</v>
      </c>
      <c r="N593" s="8">
        <f>MATCH(J593,Limits!A:A,0)</f>
        <v>46</v>
      </c>
      <c r="O593" s="8" t="str">
        <f>IF(M593&lt;=INDEX(Limits!C:C,VMs!N593),"OK","NOK")</f>
        <v>OK</v>
      </c>
      <c r="P593" s="8" t="str">
        <f>IF(M593&gt;=INDEX(Limits!B:B,VMs!N593),"OK","NOK")</f>
        <v>OK</v>
      </c>
    </row>
    <row r="594" spans="1:16" hidden="1" x14ac:dyDescent="0.25">
      <c r="A594" t="s">
        <v>222</v>
      </c>
      <c r="B594" t="s">
        <v>204</v>
      </c>
      <c r="C594" t="s">
        <v>706</v>
      </c>
      <c r="D594" t="s">
        <v>33</v>
      </c>
      <c r="E594" t="s">
        <v>1</v>
      </c>
      <c r="F594">
        <f>INDEX(Flavor_Types!A:A,MATCH(I594,Flavor_Types!B:B,0))</f>
        <v>21</v>
      </c>
      <c r="G594"/>
      <c r="H594"/>
      <c r="I594">
        <v>16</v>
      </c>
      <c r="J594" s="9" t="str">
        <f>INDEX(VNFs!B:B,MATCH(C594,VNFs!A:A,0))</f>
        <v>SCEF_PS0</v>
      </c>
      <c r="K594" s="9" t="str">
        <f>INDEX(VNFs!C:C,MATCH(C594,VNFs!A:A,0))</f>
        <v>SCEF01</v>
      </c>
      <c r="L594" s="9" t="str">
        <f t="shared" si="19"/>
        <v>ESB</v>
      </c>
      <c r="M594" s="8">
        <f t="shared" si="18"/>
        <v>2</v>
      </c>
      <c r="N594" s="8">
        <f>MATCH(J594,Limits!A:A,0)</f>
        <v>46</v>
      </c>
      <c r="O594" s="8" t="str">
        <f>IF(M594&lt;=INDEX(Limits!C:C,VMs!N594),"OK","NOK")</f>
        <v>OK</v>
      </c>
      <c r="P594" s="8" t="str">
        <f>IF(M594&gt;=INDEX(Limits!B:B,VMs!N594),"OK","NOK")</f>
        <v>OK</v>
      </c>
    </row>
    <row r="595" spans="1:16" hidden="1" x14ac:dyDescent="0.25">
      <c r="A595" t="s">
        <v>222</v>
      </c>
      <c r="B595" t="s">
        <v>204</v>
      </c>
      <c r="C595" t="s">
        <v>707</v>
      </c>
      <c r="D595" t="s">
        <v>14</v>
      </c>
      <c r="E595" t="s">
        <v>3</v>
      </c>
      <c r="F595">
        <f>INDEX(Flavor_Types!A:A,MATCH(I595,Flavor_Types!B:B,0))</f>
        <v>21</v>
      </c>
      <c r="G595"/>
      <c r="H595"/>
      <c r="I595">
        <v>16</v>
      </c>
      <c r="J595" s="9" t="str">
        <f>INDEX(VNFs!B:B,MATCH(C595,VNFs!A:A,0))</f>
        <v>SCEF_PS0</v>
      </c>
      <c r="K595" s="9" t="str">
        <f>INDEX(VNFs!C:C,MATCH(C595,VNFs!A:A,0))</f>
        <v>SCEF01</v>
      </c>
      <c r="L595" s="9" t="str">
        <f t="shared" si="19"/>
        <v>ESB</v>
      </c>
      <c r="M595" s="8">
        <f t="shared" si="18"/>
        <v>2</v>
      </c>
      <c r="N595" s="8">
        <f>MATCH(J595,Limits!A:A,0)</f>
        <v>46</v>
      </c>
      <c r="O595" s="8" t="str">
        <f>IF(M595&lt;=INDEX(Limits!C:C,VMs!N595),"OK","NOK")</f>
        <v>OK</v>
      </c>
      <c r="P595" s="8" t="str">
        <f>IF(M595&gt;=INDEX(Limits!B:B,VMs!N595),"OK","NOK")</f>
        <v>OK</v>
      </c>
    </row>
    <row r="596" spans="1:16" hidden="1" x14ac:dyDescent="0.25">
      <c r="A596" t="s">
        <v>222</v>
      </c>
      <c r="B596" t="s">
        <v>204</v>
      </c>
      <c r="C596" t="s">
        <v>708</v>
      </c>
      <c r="D596" t="s">
        <v>65</v>
      </c>
      <c r="E596" t="s">
        <v>5</v>
      </c>
      <c r="F596">
        <f>INDEX(Flavor_Types!A:A,MATCH(I596,Flavor_Types!B:B,0))</f>
        <v>21</v>
      </c>
      <c r="G596"/>
      <c r="H596"/>
      <c r="I596">
        <v>16</v>
      </c>
      <c r="J596" s="9" t="str">
        <f>INDEX(VNFs!B:B,MATCH(C596,VNFs!A:A,0))</f>
        <v>SCEF_PS0</v>
      </c>
      <c r="K596" s="9" t="str">
        <f>INDEX(VNFs!C:C,MATCH(C596,VNFs!A:A,0))</f>
        <v>SCEF01</v>
      </c>
      <c r="L596" s="9" t="str">
        <f t="shared" si="19"/>
        <v>ESB</v>
      </c>
      <c r="M596" s="8">
        <f t="shared" si="18"/>
        <v>2</v>
      </c>
      <c r="N596" s="8">
        <f>MATCH(J596,Limits!A:A,0)</f>
        <v>46</v>
      </c>
      <c r="O596" s="8" t="str">
        <f>IF(M596&lt;=INDEX(Limits!C:C,VMs!N596),"OK","NOK")</f>
        <v>OK</v>
      </c>
      <c r="P596" s="8" t="str">
        <f>IF(M596&gt;=INDEX(Limits!B:B,VMs!N596),"OK","NOK")</f>
        <v>OK</v>
      </c>
    </row>
    <row r="597" spans="1:16" hidden="1" x14ac:dyDescent="0.25">
      <c r="A597" t="s">
        <v>222</v>
      </c>
      <c r="B597" t="s">
        <v>204</v>
      </c>
      <c r="C597" t="s">
        <v>709</v>
      </c>
      <c r="D597" t="s">
        <v>25</v>
      </c>
      <c r="E597" t="s">
        <v>1</v>
      </c>
      <c r="F597">
        <f>INDEX(Flavor_Types!A:A,MATCH(I597,Flavor_Types!B:B,0))</f>
        <v>5</v>
      </c>
      <c r="G597"/>
      <c r="H597"/>
      <c r="I597">
        <v>6</v>
      </c>
      <c r="J597" s="9" t="str">
        <f>INDEX(VNFs!B:B,MATCH(C597,VNFs!A:A,0))</f>
        <v>SCEF_SBM</v>
      </c>
      <c r="K597" s="9" t="str">
        <f>INDEX(VNFs!C:C,MATCH(C597,VNFs!A:A,0))</f>
        <v>SCEF01</v>
      </c>
      <c r="L597" s="9" t="str">
        <f t="shared" si="19"/>
        <v>ESB</v>
      </c>
      <c r="M597" s="8">
        <f t="shared" si="18"/>
        <v>1</v>
      </c>
      <c r="N597" s="8">
        <f>MATCH(J597,Limits!A:A,0)</f>
        <v>47</v>
      </c>
      <c r="O597" s="8" t="str">
        <f>IF(M597&lt;=INDEX(Limits!C:C,VMs!N597),"OK","NOK")</f>
        <v>OK</v>
      </c>
      <c r="P597" s="8" t="str">
        <f>IF(M597&gt;=INDEX(Limits!B:B,VMs!N597),"OK","NOK")</f>
        <v>OK</v>
      </c>
    </row>
    <row r="598" spans="1:16" hidden="1" x14ac:dyDescent="0.25">
      <c r="A598" t="s">
        <v>222</v>
      </c>
      <c r="B598" t="s">
        <v>204</v>
      </c>
      <c r="C598" t="s">
        <v>710</v>
      </c>
      <c r="D598" t="s">
        <v>41</v>
      </c>
      <c r="E598" t="s">
        <v>3</v>
      </c>
      <c r="F598">
        <f>INDEX(Flavor_Types!A:A,MATCH(I598,Flavor_Types!B:B,0))</f>
        <v>5</v>
      </c>
      <c r="G598"/>
      <c r="H598"/>
      <c r="I598">
        <v>6</v>
      </c>
      <c r="J598" s="9" t="str">
        <f>INDEX(VNFs!B:B,MATCH(C598,VNFs!A:A,0))</f>
        <v>SCEF_SBM</v>
      </c>
      <c r="K598" s="9" t="str">
        <f>INDEX(VNFs!C:C,MATCH(C598,VNFs!A:A,0))</f>
        <v>SCEF01</v>
      </c>
      <c r="L598" s="9" t="str">
        <f t="shared" si="19"/>
        <v>ESB</v>
      </c>
      <c r="M598" s="8">
        <f t="shared" si="18"/>
        <v>1</v>
      </c>
      <c r="N598" s="8">
        <f>MATCH(J598,Limits!A:A,0)</f>
        <v>47</v>
      </c>
      <c r="O598" s="8" t="str">
        <f>IF(M598&lt;=INDEX(Limits!C:C,VMs!N598),"OK","NOK")</f>
        <v>OK</v>
      </c>
      <c r="P598" s="8" t="str">
        <f>IF(M598&gt;=INDEX(Limits!B:B,VMs!N598),"OK","NOK")</f>
        <v>OK</v>
      </c>
    </row>
    <row r="599" spans="1:16" hidden="1" x14ac:dyDescent="0.25">
      <c r="A599" t="s">
        <v>222</v>
      </c>
      <c r="B599" t="s">
        <v>204</v>
      </c>
      <c r="C599" t="s">
        <v>711</v>
      </c>
      <c r="D599" t="s">
        <v>11</v>
      </c>
      <c r="E599" t="s">
        <v>1</v>
      </c>
      <c r="F599">
        <f>INDEX(Flavor_Types!A:A,MATCH(I599,Flavor_Types!B:B,0))</f>
        <v>0</v>
      </c>
      <c r="G599"/>
      <c r="H599"/>
      <c r="I599">
        <v>2</v>
      </c>
      <c r="J599" s="9" t="str">
        <f>INDEX(VNFs!B:B,MATCH(C599,VNFs!A:A,0))</f>
        <v>SCEF_SLB</v>
      </c>
      <c r="K599" s="9" t="str">
        <f>INDEX(VNFs!C:C,MATCH(C599,VNFs!A:A,0))</f>
        <v>SCEF01</v>
      </c>
      <c r="L599" s="9" t="str">
        <f t="shared" si="19"/>
        <v>ESB</v>
      </c>
      <c r="M599" s="8">
        <f t="shared" si="18"/>
        <v>1</v>
      </c>
      <c r="N599" s="8">
        <f>MATCH(J599,Limits!A:A,0)</f>
        <v>48</v>
      </c>
      <c r="O599" s="8" t="str">
        <f>IF(M599&lt;=INDEX(Limits!C:C,VMs!N599),"OK","NOK")</f>
        <v>OK</v>
      </c>
      <c r="P599" s="8" t="str">
        <f>IF(M599&gt;=INDEX(Limits!B:B,VMs!N599),"OK","NOK")</f>
        <v>OK</v>
      </c>
    </row>
    <row r="600" spans="1:16" hidden="1" x14ac:dyDescent="0.25">
      <c r="A600" t="s">
        <v>222</v>
      </c>
      <c r="B600" t="s">
        <v>204</v>
      </c>
      <c r="C600" t="s">
        <v>712</v>
      </c>
      <c r="D600" t="s">
        <v>41</v>
      </c>
      <c r="E600" t="s">
        <v>3</v>
      </c>
      <c r="F600">
        <f>INDEX(Flavor_Types!A:A,MATCH(I600,Flavor_Types!B:B,0))</f>
        <v>0</v>
      </c>
      <c r="G600"/>
      <c r="H600"/>
      <c r="I600">
        <v>2</v>
      </c>
      <c r="J600" s="9" t="str">
        <f>INDEX(VNFs!B:B,MATCH(C600,VNFs!A:A,0))</f>
        <v>SCEF_SLB</v>
      </c>
      <c r="K600" s="9" t="str">
        <f>INDEX(VNFs!C:C,MATCH(C600,VNFs!A:A,0))</f>
        <v>SCEF01</v>
      </c>
      <c r="L600" s="9" t="str">
        <f t="shared" si="19"/>
        <v>ESB</v>
      </c>
      <c r="M600" s="8">
        <f t="shared" si="18"/>
        <v>1</v>
      </c>
      <c r="N600" s="8">
        <f>MATCH(J600,Limits!A:A,0)</f>
        <v>48</v>
      </c>
      <c r="O600" s="8" t="str">
        <f>IF(M600&lt;=INDEX(Limits!C:C,VMs!N600),"OK","NOK")</f>
        <v>OK</v>
      </c>
      <c r="P600" s="8" t="str">
        <f>IF(M600&gt;=INDEX(Limits!B:B,VMs!N600),"OK","NOK")</f>
        <v>OK</v>
      </c>
    </row>
    <row r="601" spans="1:16" hidden="1" x14ac:dyDescent="0.25">
      <c r="A601" t="s">
        <v>222</v>
      </c>
      <c r="B601" t="s">
        <v>204</v>
      </c>
      <c r="C601" t="s">
        <v>713</v>
      </c>
      <c r="D601" t="s">
        <v>34</v>
      </c>
      <c r="E601" t="s">
        <v>1</v>
      </c>
      <c r="F601">
        <f>INDEX(Flavor_Types!A:A,MATCH(I601,Flavor_Types!B:B,0))</f>
        <v>14</v>
      </c>
      <c r="G601"/>
      <c r="H601"/>
      <c r="I601">
        <v>12</v>
      </c>
      <c r="J601" s="9" t="str">
        <f>INDEX(VNFs!B:B,MATCH(C601,VNFs!A:A,0))</f>
        <v>WMG_VRP</v>
      </c>
      <c r="K601" s="9" t="str">
        <f>INDEX(VNFs!C:C,MATCH(C601,VNFs!A:A,0))</f>
        <v>WMG01</v>
      </c>
      <c r="L601" s="9" t="str">
        <f t="shared" si="19"/>
        <v>ESB</v>
      </c>
      <c r="M601" s="8">
        <f t="shared" si="18"/>
        <v>2</v>
      </c>
      <c r="N601" s="8">
        <f>MATCH(J601,Limits!A:A,0)</f>
        <v>49</v>
      </c>
      <c r="O601" s="8" t="str">
        <f>IF(M601&lt;=INDEX(Limits!C:C,VMs!N601),"OK","NOK")</f>
        <v>OK</v>
      </c>
      <c r="P601" s="8" t="str">
        <f>IF(M601&gt;=INDEX(Limits!B:B,VMs!N601),"OK","NOK")</f>
        <v>OK</v>
      </c>
    </row>
    <row r="602" spans="1:16" hidden="1" x14ac:dyDescent="0.25">
      <c r="A602" t="s">
        <v>222</v>
      </c>
      <c r="B602" t="s">
        <v>204</v>
      </c>
      <c r="C602" t="s">
        <v>714</v>
      </c>
      <c r="D602" t="s">
        <v>33</v>
      </c>
      <c r="E602" t="s">
        <v>1</v>
      </c>
      <c r="F602">
        <f>INDEX(Flavor_Types!A:A,MATCH(I602,Flavor_Types!B:B,0))</f>
        <v>14</v>
      </c>
      <c r="G602"/>
      <c r="H602"/>
      <c r="I602">
        <v>12</v>
      </c>
      <c r="J602" s="9" t="str">
        <f>INDEX(VNFs!B:B,MATCH(C602,VNFs!A:A,0))</f>
        <v>WMG_VRP</v>
      </c>
      <c r="K602" s="9" t="str">
        <f>INDEX(VNFs!C:C,MATCH(C602,VNFs!A:A,0))</f>
        <v>WMG01</v>
      </c>
      <c r="L602" s="9" t="str">
        <f t="shared" si="19"/>
        <v>ESB</v>
      </c>
      <c r="M602" s="8">
        <f t="shared" si="18"/>
        <v>2</v>
      </c>
      <c r="N602" s="8">
        <f>MATCH(J602,Limits!A:A,0)</f>
        <v>49</v>
      </c>
      <c r="O602" s="8" t="str">
        <f>IF(M602&lt;=INDEX(Limits!C:C,VMs!N602),"OK","NOK")</f>
        <v>OK</v>
      </c>
      <c r="P602" s="8" t="str">
        <f>IF(M602&gt;=INDEX(Limits!B:B,VMs!N602),"OK","NOK")</f>
        <v>OK</v>
      </c>
    </row>
    <row r="603" spans="1:16" hidden="1" x14ac:dyDescent="0.25">
      <c r="A603" t="s">
        <v>222</v>
      </c>
      <c r="B603" t="s">
        <v>204</v>
      </c>
      <c r="C603" t="s">
        <v>715</v>
      </c>
      <c r="D603" t="s">
        <v>60</v>
      </c>
      <c r="E603" t="s">
        <v>1</v>
      </c>
      <c r="F603">
        <f>INDEX(Flavor_Types!A:A,MATCH(I603,Flavor_Types!B:B,0))</f>
        <v>27</v>
      </c>
      <c r="G603"/>
      <c r="H603"/>
      <c r="I603">
        <v>24</v>
      </c>
      <c r="J603" s="9" t="str">
        <f>INDEX(VNFs!B:B,MATCH(C603,VNFs!A:A,0))</f>
        <v>WMG_VSFO</v>
      </c>
      <c r="K603" s="9" t="str">
        <f>INDEX(VNFs!C:C,MATCH(C603,VNFs!A:A,0))</f>
        <v>WMG01</v>
      </c>
      <c r="L603" s="9" t="str">
        <f t="shared" si="19"/>
        <v>ESB</v>
      </c>
      <c r="M603" s="8">
        <f t="shared" si="18"/>
        <v>2</v>
      </c>
      <c r="N603" s="8">
        <f>MATCH(J603,Limits!A:A,0)</f>
        <v>61</v>
      </c>
      <c r="O603" s="8" t="str">
        <f>IF(M603&lt;=INDEX(Limits!C:C,VMs!N603),"OK","NOK")</f>
        <v>OK</v>
      </c>
      <c r="P603" s="8" t="str">
        <f>IF(M603&gt;=INDEX(Limits!B:B,VMs!N603),"OK","NOK")</f>
        <v>OK</v>
      </c>
    </row>
    <row r="604" spans="1:16" hidden="1" x14ac:dyDescent="0.25">
      <c r="A604" t="s">
        <v>222</v>
      </c>
      <c r="B604" t="s">
        <v>204</v>
      </c>
      <c r="C604" t="s">
        <v>716</v>
      </c>
      <c r="D604" t="s">
        <v>40</v>
      </c>
      <c r="E604" t="s">
        <v>1</v>
      </c>
      <c r="F604">
        <f>INDEX(Flavor_Types!A:A,MATCH(I604,Flavor_Types!B:B,0))</f>
        <v>27</v>
      </c>
      <c r="G604"/>
      <c r="H604"/>
      <c r="I604">
        <v>24</v>
      </c>
      <c r="J604" s="9" t="str">
        <f>INDEX(VNFs!B:B,MATCH(C604,VNFs!A:A,0))</f>
        <v>WMG_VSFO</v>
      </c>
      <c r="K604" s="9" t="str">
        <f>INDEX(VNFs!C:C,MATCH(C604,VNFs!A:A,0))</f>
        <v>WMG01</v>
      </c>
      <c r="L604" s="9" t="str">
        <f t="shared" si="19"/>
        <v>ESB</v>
      </c>
      <c r="M604" s="8">
        <f t="shared" si="18"/>
        <v>2</v>
      </c>
      <c r="N604" s="8">
        <f>MATCH(J604,Limits!A:A,0)</f>
        <v>61</v>
      </c>
      <c r="O604" s="8" t="str">
        <f>IF(M604&lt;=INDEX(Limits!C:C,VMs!N604),"OK","NOK")</f>
        <v>OK</v>
      </c>
      <c r="P604" s="8" t="str">
        <f>IF(M604&gt;=INDEX(Limits!B:B,VMs!N604),"OK","NOK")</f>
        <v>OK</v>
      </c>
    </row>
    <row r="605" spans="1:16" hidden="1" x14ac:dyDescent="0.25">
      <c r="A605" t="s">
        <v>222</v>
      </c>
      <c r="B605" t="s">
        <v>204</v>
      </c>
      <c r="C605" t="s">
        <v>897</v>
      </c>
      <c r="D605" t="s">
        <v>12</v>
      </c>
      <c r="E605" t="s">
        <v>1</v>
      </c>
      <c r="F605">
        <f>INDEX(Flavor_Types!A:A,MATCH(I605,Flavor_Types!B:B,0))</f>
        <v>1</v>
      </c>
      <c r="G605"/>
      <c r="H605"/>
      <c r="I605">
        <v>4</v>
      </c>
      <c r="J605" s="9" t="str">
        <f>INDEX(VNFs!B:B,MATCH(C605,VNFs!A:A,0))</f>
        <v>AAT_VM</v>
      </c>
      <c r="K605" s="9" t="str">
        <f>INDEX(VNFs!C:C,MATCH(C605,VNFs!A:A,0))</f>
        <v>AAT01</v>
      </c>
      <c r="L605" s="9" t="str">
        <f t="shared" si="19"/>
        <v>ESB</v>
      </c>
      <c r="M605" s="8">
        <f t="shared" si="18"/>
        <v>1</v>
      </c>
      <c r="N605" s="8">
        <f>MATCH(J605,Limits!A:A,0)</f>
        <v>68</v>
      </c>
      <c r="O605" s="8" t="str">
        <f>IF(M605&lt;=INDEX(Limits!C:C,VMs!N605),"OK","NOK")</f>
        <v>OK</v>
      </c>
      <c r="P605" s="8" t="str">
        <f>IF(M605&gt;=INDEX(Limits!B:B,VMs!N605),"OK","NOK")</f>
        <v>OK</v>
      </c>
    </row>
    <row r="606" spans="1:16" hidden="1" x14ac:dyDescent="0.25">
      <c r="A606" t="s">
        <v>222</v>
      </c>
      <c r="B606" t="s">
        <v>204</v>
      </c>
      <c r="C606" t="s">
        <v>717</v>
      </c>
      <c r="D606" t="s">
        <v>45</v>
      </c>
      <c r="E606" t="s">
        <v>4</v>
      </c>
      <c r="F606">
        <f>INDEX(Flavor_Types!A:A,MATCH(I606,Flavor_Types!B:B,0))</f>
        <v>10</v>
      </c>
      <c r="G606"/>
      <c r="H606"/>
      <c r="I606">
        <v>10</v>
      </c>
      <c r="J606" s="9" t="str">
        <f>INDEX(VNFs!B:B,MATCH(C606,VNFs!A:A,0))</f>
        <v>EDA</v>
      </c>
      <c r="K606" s="9" t="str">
        <f>INDEX(VNFs!C:C,MATCH(C606,VNFs!A:A,0))</f>
        <v>EDA01</v>
      </c>
      <c r="L606" s="9" t="str">
        <f t="shared" si="19"/>
        <v>ESB</v>
      </c>
      <c r="M606" s="8">
        <f t="shared" si="18"/>
        <v>4</v>
      </c>
      <c r="N606" s="8">
        <f>MATCH(J606,Limits!A:A,0)</f>
        <v>10</v>
      </c>
      <c r="O606" s="8" t="str">
        <f>IF(M606&lt;=INDEX(Limits!C:C,VMs!N606),"OK","NOK")</f>
        <v>OK</v>
      </c>
      <c r="P606" s="8" t="str">
        <f>IF(M606&gt;=INDEX(Limits!B:B,VMs!N606),"OK","NOK")</f>
        <v>OK</v>
      </c>
    </row>
    <row r="607" spans="1:16" hidden="1" x14ac:dyDescent="0.25">
      <c r="A607" t="s">
        <v>222</v>
      </c>
      <c r="B607" t="s">
        <v>204</v>
      </c>
      <c r="C607" t="s">
        <v>718</v>
      </c>
      <c r="D607" t="s">
        <v>49</v>
      </c>
      <c r="E607" t="s">
        <v>4</v>
      </c>
      <c r="F607">
        <f>INDEX(Flavor_Types!A:A,MATCH(I607,Flavor_Types!B:B,0))</f>
        <v>10</v>
      </c>
      <c r="G607"/>
      <c r="H607"/>
      <c r="I607">
        <v>10</v>
      </c>
      <c r="J607" s="9" t="str">
        <f>INDEX(VNFs!B:B,MATCH(C607,VNFs!A:A,0))</f>
        <v>EDA</v>
      </c>
      <c r="K607" s="9" t="str">
        <f>INDEX(VNFs!C:C,MATCH(C607,VNFs!A:A,0))</f>
        <v>EDA01</v>
      </c>
      <c r="L607" s="9" t="str">
        <f t="shared" si="19"/>
        <v>ESB</v>
      </c>
      <c r="M607" s="8">
        <f t="shared" si="18"/>
        <v>4</v>
      </c>
      <c r="N607" s="8">
        <f>MATCH(J607,Limits!A:A,0)</f>
        <v>10</v>
      </c>
      <c r="O607" s="8" t="str">
        <f>IF(M607&lt;=INDEX(Limits!C:C,VMs!N607),"OK","NOK")</f>
        <v>OK</v>
      </c>
      <c r="P607" s="8" t="str">
        <f>IF(M607&gt;=INDEX(Limits!B:B,VMs!N607),"OK","NOK")</f>
        <v>OK</v>
      </c>
    </row>
    <row r="608" spans="1:16" hidden="1" x14ac:dyDescent="0.25">
      <c r="A608" t="s">
        <v>222</v>
      </c>
      <c r="B608" t="s">
        <v>204</v>
      </c>
      <c r="C608" t="s">
        <v>719</v>
      </c>
      <c r="D608" t="s">
        <v>78</v>
      </c>
      <c r="E608" t="s">
        <v>4</v>
      </c>
      <c r="F608">
        <f>INDEX(Flavor_Types!A:A,MATCH(I608,Flavor_Types!B:B,0))</f>
        <v>10</v>
      </c>
      <c r="G608"/>
      <c r="H608"/>
      <c r="I608">
        <v>10</v>
      </c>
      <c r="J608" s="9" t="str">
        <f>INDEX(VNFs!B:B,MATCH(C608,VNFs!A:A,0))</f>
        <v>EDA</v>
      </c>
      <c r="K608" s="9" t="str">
        <f>INDEX(VNFs!C:C,MATCH(C608,VNFs!A:A,0))</f>
        <v>EDA01</v>
      </c>
      <c r="L608" s="9" t="str">
        <f t="shared" si="19"/>
        <v>ESB</v>
      </c>
      <c r="M608" s="8">
        <f t="shared" si="18"/>
        <v>4</v>
      </c>
      <c r="N608" s="8">
        <f>MATCH(J608,Limits!A:A,0)</f>
        <v>10</v>
      </c>
      <c r="O608" s="8" t="str">
        <f>IF(M608&lt;=INDEX(Limits!C:C,VMs!N608),"OK","NOK")</f>
        <v>OK</v>
      </c>
      <c r="P608" s="8" t="str">
        <f>IF(M608&gt;=INDEX(Limits!B:B,VMs!N608),"OK","NOK")</f>
        <v>OK</v>
      </c>
    </row>
    <row r="609" spans="1:16" hidden="1" x14ac:dyDescent="0.25">
      <c r="A609" t="s">
        <v>222</v>
      </c>
      <c r="B609" t="s">
        <v>204</v>
      </c>
      <c r="C609" t="s">
        <v>720</v>
      </c>
      <c r="D609" t="s">
        <v>77</v>
      </c>
      <c r="E609" t="s">
        <v>4</v>
      </c>
      <c r="F609">
        <f>INDEX(Flavor_Types!A:A,MATCH(I609,Flavor_Types!B:B,0))</f>
        <v>10</v>
      </c>
      <c r="G609"/>
      <c r="H609"/>
      <c r="I609">
        <v>10</v>
      </c>
      <c r="J609" s="9" t="str">
        <f>INDEX(VNFs!B:B,MATCH(C609,VNFs!A:A,0))</f>
        <v>EDA</v>
      </c>
      <c r="K609" s="9" t="str">
        <f>INDEX(VNFs!C:C,MATCH(C609,VNFs!A:A,0))</f>
        <v>EDA01</v>
      </c>
      <c r="L609" s="9" t="str">
        <f t="shared" si="19"/>
        <v>ESB</v>
      </c>
      <c r="M609" s="8">
        <f t="shared" si="18"/>
        <v>4</v>
      </c>
      <c r="N609" s="8">
        <f>MATCH(J609,Limits!A:A,0)</f>
        <v>10</v>
      </c>
      <c r="O609" s="8" t="str">
        <f>IF(M609&lt;=INDEX(Limits!C:C,VMs!N609),"OK","NOK")</f>
        <v>OK</v>
      </c>
      <c r="P609" s="8" t="str">
        <f>IF(M609&gt;=INDEX(Limits!B:B,VMs!N609),"OK","NOK")</f>
        <v>OK</v>
      </c>
    </row>
    <row r="610" spans="1:16" hidden="1" x14ac:dyDescent="0.25">
      <c r="A610" t="s">
        <v>969</v>
      </c>
      <c r="B610" t="s">
        <v>204</v>
      </c>
      <c r="C610" t="s">
        <v>970</v>
      </c>
      <c r="D610"/>
      <c r="E610" t="s">
        <v>1</v>
      </c>
      <c r="F610">
        <f>INDEX(Flavor_Types!A:A,MATCH(I610,Flavor_Types!B:B,0))</f>
        <v>1</v>
      </c>
      <c r="G610"/>
      <c r="H610"/>
      <c r="I610">
        <v>4</v>
      </c>
      <c r="J610" s="9" t="str">
        <f>INDEX(VNFs!B:B,MATCH(C610,VNFs!A:A,0))</f>
        <v>EPGU_VRP</v>
      </c>
      <c r="K610" s="9" t="str">
        <f>INDEX(VNFs!C:C,MATCH(C610,VNFs!A:A,0))</f>
        <v>EPG03</v>
      </c>
      <c r="L610" s="9" t="str">
        <f t="shared" ref="L610:L628" si="20">UPPER(MID(E610,3,3))</f>
        <v>ESB</v>
      </c>
      <c r="M610" s="8">
        <f t="shared" si="18"/>
        <v>2</v>
      </c>
      <c r="N610" s="8">
        <f>MATCH(J610,Limits!A:A,0)</f>
        <v>12</v>
      </c>
      <c r="O610" s="8" t="str">
        <f>IF(M610&lt;=INDEX(Limits!C:C,VMs!N610),"OK","NOK")</f>
        <v>OK</v>
      </c>
      <c r="P610" s="8" t="str">
        <f>IF(M610&gt;=INDEX(Limits!B:B,VMs!N610),"OK","NOK")</f>
        <v>OK</v>
      </c>
    </row>
    <row r="611" spans="1:16" hidden="1" x14ac:dyDescent="0.25">
      <c r="A611" t="s">
        <v>969</v>
      </c>
      <c r="B611" t="s">
        <v>204</v>
      </c>
      <c r="C611" t="s">
        <v>971</v>
      </c>
      <c r="D611"/>
      <c r="E611" t="s">
        <v>1</v>
      </c>
      <c r="F611">
        <f>INDEX(Flavor_Types!A:A,MATCH(I611,Flavor_Types!B:B,0))</f>
        <v>1</v>
      </c>
      <c r="G611"/>
      <c r="H611"/>
      <c r="I611">
        <v>4</v>
      </c>
      <c r="J611" s="9" t="str">
        <f>INDEX(VNFs!B:B,MATCH(C611,VNFs!A:A,0))</f>
        <v>EPGU_VRP</v>
      </c>
      <c r="K611" s="9" t="str">
        <f>INDEX(VNFs!C:C,MATCH(C611,VNFs!A:A,0))</f>
        <v>EPG03</v>
      </c>
      <c r="L611" s="9" t="str">
        <f t="shared" si="20"/>
        <v>ESB</v>
      </c>
      <c r="M611" s="8">
        <f t="shared" si="18"/>
        <v>2</v>
      </c>
      <c r="N611" s="8">
        <f>MATCH(J611,Limits!A:A,0)</f>
        <v>12</v>
      </c>
      <c r="O611" s="8" t="str">
        <f>IF(M611&lt;=INDEX(Limits!C:C,VMs!N611),"OK","NOK")</f>
        <v>OK</v>
      </c>
      <c r="P611" s="8" t="str">
        <f>IF(M611&gt;=INDEX(Limits!B:B,VMs!N611),"OK","NOK")</f>
        <v>OK</v>
      </c>
    </row>
    <row r="612" spans="1:16" hidden="1" x14ac:dyDescent="0.25">
      <c r="A612" t="s">
        <v>969</v>
      </c>
      <c r="B612" t="s">
        <v>204</v>
      </c>
      <c r="C612" t="s">
        <v>972</v>
      </c>
      <c r="D612"/>
      <c r="E612" t="s">
        <v>2</v>
      </c>
      <c r="F612">
        <f>INDEX(Flavor_Types!A:A,MATCH(I612,Flavor_Types!B:B,0))</f>
        <v>28</v>
      </c>
      <c r="G612"/>
      <c r="H612"/>
      <c r="I612">
        <v>32</v>
      </c>
      <c r="J612" s="9" t="str">
        <f>INDEX(VNFs!B:B,MATCH(C612,VNFs!A:A,0))</f>
        <v>EPGU_VSFO_PP</v>
      </c>
      <c r="K612" s="9" t="str">
        <f>INDEX(VNFs!C:C,MATCH(C612,VNFs!A:A,0))</f>
        <v>EPG03</v>
      </c>
      <c r="L612" s="9" t="str">
        <f t="shared" si="20"/>
        <v>ESB</v>
      </c>
      <c r="M612" s="8">
        <f t="shared" si="18"/>
        <v>17</v>
      </c>
      <c r="N612" s="8">
        <f>MATCH(J612,Limits!A:A,0)</f>
        <v>13</v>
      </c>
      <c r="O612" s="8" t="str">
        <f>IF(M612&lt;=INDEX(Limits!C:C,VMs!N612),"OK","NOK")</f>
        <v>OK</v>
      </c>
      <c r="P612" s="8" t="str">
        <f>IF(M612&gt;=INDEX(Limits!B:B,VMs!N612),"OK","NOK")</f>
        <v>OK</v>
      </c>
    </row>
    <row r="613" spans="1:16" hidden="1" x14ac:dyDescent="0.25">
      <c r="A613" t="s">
        <v>969</v>
      </c>
      <c r="B613" t="s">
        <v>204</v>
      </c>
      <c r="C613" t="s">
        <v>973</v>
      </c>
      <c r="D613"/>
      <c r="E613" t="s">
        <v>2</v>
      </c>
      <c r="F613">
        <f>INDEX(Flavor_Types!A:A,MATCH(I613,Flavor_Types!B:B,0))</f>
        <v>28</v>
      </c>
      <c r="G613"/>
      <c r="H613"/>
      <c r="I613">
        <v>32</v>
      </c>
      <c r="J613" s="9" t="str">
        <f>INDEX(VNFs!B:B,MATCH(C613,VNFs!A:A,0))</f>
        <v>EPGU_VSFO_PP</v>
      </c>
      <c r="K613" s="9" t="str">
        <f>INDEX(VNFs!C:C,MATCH(C613,VNFs!A:A,0))</f>
        <v>EPG03</v>
      </c>
      <c r="L613" s="9" t="str">
        <f t="shared" si="20"/>
        <v>ESB</v>
      </c>
      <c r="M613" s="8">
        <f t="shared" si="18"/>
        <v>17</v>
      </c>
      <c r="N613" s="8">
        <f>MATCH(J613,Limits!A:A,0)</f>
        <v>13</v>
      </c>
      <c r="O613" s="8" t="str">
        <f>IF(M613&lt;=INDEX(Limits!C:C,VMs!N613),"OK","NOK")</f>
        <v>OK</v>
      </c>
      <c r="P613" s="8" t="str">
        <f>IF(M613&gt;=INDEX(Limits!B:B,VMs!N613),"OK","NOK")</f>
        <v>OK</v>
      </c>
    </row>
    <row r="614" spans="1:16" hidden="1" x14ac:dyDescent="0.25">
      <c r="A614" t="s">
        <v>969</v>
      </c>
      <c r="B614" t="s">
        <v>204</v>
      </c>
      <c r="C614" t="s">
        <v>974</v>
      </c>
      <c r="D614"/>
      <c r="E614" t="s">
        <v>2</v>
      </c>
      <c r="F614">
        <f>INDEX(Flavor_Types!A:A,MATCH(I614,Flavor_Types!B:B,0))</f>
        <v>28</v>
      </c>
      <c r="G614"/>
      <c r="H614"/>
      <c r="I614">
        <v>32</v>
      </c>
      <c r="J614" s="9" t="str">
        <f>INDEX(VNFs!B:B,MATCH(C614,VNFs!A:A,0))</f>
        <v>EPGU_VSFO_PP</v>
      </c>
      <c r="K614" s="9" t="str">
        <f>INDEX(VNFs!C:C,MATCH(C614,VNFs!A:A,0))</f>
        <v>EPG03</v>
      </c>
      <c r="L614" s="9" t="str">
        <f t="shared" si="20"/>
        <v>ESB</v>
      </c>
      <c r="M614" s="8">
        <f t="shared" si="18"/>
        <v>17</v>
      </c>
      <c r="N614" s="8">
        <f>MATCH(J614,Limits!A:A,0)</f>
        <v>13</v>
      </c>
      <c r="O614" s="8" t="str">
        <f>IF(M614&lt;=INDEX(Limits!C:C,VMs!N614),"OK","NOK")</f>
        <v>OK</v>
      </c>
      <c r="P614" s="8" t="str">
        <f>IF(M614&gt;=INDEX(Limits!B:B,VMs!N614),"OK","NOK")</f>
        <v>OK</v>
      </c>
    </row>
    <row r="615" spans="1:16" hidden="1" x14ac:dyDescent="0.25">
      <c r="A615" t="s">
        <v>969</v>
      </c>
      <c r="B615" t="s">
        <v>204</v>
      </c>
      <c r="C615" t="s">
        <v>975</v>
      </c>
      <c r="D615"/>
      <c r="E615" t="s">
        <v>2</v>
      </c>
      <c r="F615">
        <f>INDEX(Flavor_Types!A:A,MATCH(I615,Flavor_Types!B:B,0))</f>
        <v>28</v>
      </c>
      <c r="G615"/>
      <c r="H615"/>
      <c r="I615">
        <v>32</v>
      </c>
      <c r="J615" s="9" t="str">
        <f>INDEX(VNFs!B:B,MATCH(C615,VNFs!A:A,0))</f>
        <v>EPGU_VSFO_PP</v>
      </c>
      <c r="K615" s="9" t="str">
        <f>INDEX(VNFs!C:C,MATCH(C615,VNFs!A:A,0))</f>
        <v>EPG03</v>
      </c>
      <c r="L615" s="9" t="str">
        <f t="shared" si="20"/>
        <v>ESB</v>
      </c>
      <c r="M615" s="8">
        <f t="shared" si="18"/>
        <v>17</v>
      </c>
      <c r="N615" s="8">
        <f>MATCH(J615,Limits!A:A,0)</f>
        <v>13</v>
      </c>
      <c r="O615" s="8" t="str">
        <f>IF(M615&lt;=INDEX(Limits!C:C,VMs!N615),"OK","NOK")</f>
        <v>OK</v>
      </c>
      <c r="P615" s="8" t="str">
        <f>IF(M615&gt;=INDEX(Limits!B:B,VMs!N615),"OK","NOK")</f>
        <v>OK</v>
      </c>
    </row>
    <row r="616" spans="1:16" hidden="1" x14ac:dyDescent="0.25">
      <c r="A616" t="s">
        <v>969</v>
      </c>
      <c r="B616" t="s">
        <v>204</v>
      </c>
      <c r="C616" t="s">
        <v>976</v>
      </c>
      <c r="D616"/>
      <c r="E616" t="s">
        <v>2</v>
      </c>
      <c r="F616">
        <f>INDEX(Flavor_Types!A:A,MATCH(I616,Flavor_Types!B:B,0))</f>
        <v>28</v>
      </c>
      <c r="G616"/>
      <c r="H616"/>
      <c r="I616">
        <v>32</v>
      </c>
      <c r="J616" s="9" t="str">
        <f>INDEX(VNFs!B:B,MATCH(C616,VNFs!A:A,0))</f>
        <v>EPGU_VSFO_PP</v>
      </c>
      <c r="K616" s="9" t="str">
        <f>INDEX(VNFs!C:C,MATCH(C616,VNFs!A:A,0))</f>
        <v>EPG03</v>
      </c>
      <c r="L616" s="9" t="str">
        <f t="shared" si="20"/>
        <v>ESB</v>
      </c>
      <c r="M616" s="8">
        <f t="shared" si="18"/>
        <v>17</v>
      </c>
      <c r="N616" s="8">
        <f>MATCH(J616,Limits!A:A,0)</f>
        <v>13</v>
      </c>
      <c r="O616" s="8" t="str">
        <f>IF(M616&lt;=INDEX(Limits!C:C,VMs!N616),"OK","NOK")</f>
        <v>OK</v>
      </c>
      <c r="P616" s="8" t="str">
        <f>IF(M616&gt;=INDEX(Limits!B:B,VMs!N616),"OK","NOK")</f>
        <v>OK</v>
      </c>
    </row>
    <row r="617" spans="1:16" hidden="1" x14ac:dyDescent="0.25">
      <c r="A617" t="s">
        <v>969</v>
      </c>
      <c r="B617" t="s">
        <v>204</v>
      </c>
      <c r="C617" t="s">
        <v>977</v>
      </c>
      <c r="D617"/>
      <c r="E617" t="s">
        <v>2</v>
      </c>
      <c r="F617">
        <f>INDEX(Flavor_Types!A:A,MATCH(I617,Flavor_Types!B:B,0))</f>
        <v>28</v>
      </c>
      <c r="G617"/>
      <c r="H617"/>
      <c r="I617">
        <v>32</v>
      </c>
      <c r="J617" s="9" t="str">
        <f>INDEX(VNFs!B:B,MATCH(C617,VNFs!A:A,0))</f>
        <v>EPGU_VSFO_PP</v>
      </c>
      <c r="K617" s="9" t="str">
        <f>INDEX(VNFs!C:C,MATCH(C617,VNFs!A:A,0))</f>
        <v>EPG03</v>
      </c>
      <c r="L617" s="9" t="str">
        <f t="shared" si="20"/>
        <v>ESB</v>
      </c>
      <c r="M617" s="8">
        <f t="shared" si="18"/>
        <v>17</v>
      </c>
      <c r="N617" s="8">
        <f>MATCH(J617,Limits!A:A,0)</f>
        <v>13</v>
      </c>
      <c r="O617" s="8" t="str">
        <f>IF(M617&lt;=INDEX(Limits!C:C,VMs!N617),"OK","NOK")</f>
        <v>OK</v>
      </c>
      <c r="P617" s="8" t="str">
        <f>IF(M617&gt;=INDEX(Limits!B:B,VMs!N617),"OK","NOK")</f>
        <v>OK</v>
      </c>
    </row>
    <row r="618" spans="1:16" hidden="1" x14ac:dyDescent="0.25">
      <c r="A618" t="s">
        <v>969</v>
      </c>
      <c r="B618" t="s">
        <v>204</v>
      </c>
      <c r="C618" t="s">
        <v>978</v>
      </c>
      <c r="D618"/>
      <c r="E618" t="s">
        <v>2</v>
      </c>
      <c r="F618">
        <f>INDEX(Flavor_Types!A:A,MATCH(I618,Flavor_Types!B:B,0))</f>
        <v>28</v>
      </c>
      <c r="G618"/>
      <c r="H618"/>
      <c r="I618">
        <v>32</v>
      </c>
      <c r="J618" s="9" t="str">
        <f>INDEX(VNFs!B:B,MATCH(C618,VNFs!A:A,0))</f>
        <v>EPGU_VSFO_PP</v>
      </c>
      <c r="K618" s="9" t="str">
        <f>INDEX(VNFs!C:C,MATCH(C618,VNFs!A:A,0))</f>
        <v>EPG03</v>
      </c>
      <c r="L618" s="9" t="str">
        <f t="shared" si="20"/>
        <v>ESB</v>
      </c>
      <c r="M618" s="8">
        <f t="shared" si="18"/>
        <v>17</v>
      </c>
      <c r="N618" s="8">
        <f>MATCH(J618,Limits!A:A,0)</f>
        <v>13</v>
      </c>
      <c r="O618" s="8" t="str">
        <f>IF(M618&lt;=INDEX(Limits!C:C,VMs!N618),"OK","NOK")</f>
        <v>OK</v>
      </c>
      <c r="P618" s="8" t="str">
        <f>IF(M618&gt;=INDEX(Limits!B:B,VMs!N618),"OK","NOK")</f>
        <v>OK</v>
      </c>
    </row>
    <row r="619" spans="1:16" hidden="1" x14ac:dyDescent="0.25">
      <c r="A619" t="s">
        <v>969</v>
      </c>
      <c r="B619" t="s">
        <v>204</v>
      </c>
      <c r="C619" t="s">
        <v>979</v>
      </c>
      <c r="D619"/>
      <c r="E619" t="s">
        <v>2</v>
      </c>
      <c r="F619">
        <f>INDEX(Flavor_Types!A:A,MATCH(I619,Flavor_Types!B:B,0))</f>
        <v>28</v>
      </c>
      <c r="G619"/>
      <c r="H619"/>
      <c r="I619">
        <v>32</v>
      </c>
      <c r="J619" s="9" t="str">
        <f>INDEX(VNFs!B:B,MATCH(C619,VNFs!A:A,0))</f>
        <v>EPGU_VSFO_PP</v>
      </c>
      <c r="K619" s="9" t="str">
        <f>INDEX(VNFs!C:C,MATCH(C619,VNFs!A:A,0))</f>
        <v>EPG03</v>
      </c>
      <c r="L619" s="9" t="str">
        <f t="shared" si="20"/>
        <v>ESB</v>
      </c>
      <c r="M619" s="8">
        <f t="shared" si="18"/>
        <v>17</v>
      </c>
      <c r="N619" s="8">
        <f>MATCH(J619,Limits!A:A,0)</f>
        <v>13</v>
      </c>
      <c r="O619" s="8" t="str">
        <f>IF(M619&lt;=INDEX(Limits!C:C,VMs!N619),"OK","NOK")</f>
        <v>OK</v>
      </c>
      <c r="P619" s="8" t="str">
        <f>IF(M619&gt;=INDEX(Limits!B:B,VMs!N619),"OK","NOK")</f>
        <v>OK</v>
      </c>
    </row>
    <row r="620" spans="1:16" hidden="1" x14ac:dyDescent="0.25">
      <c r="A620" t="s">
        <v>969</v>
      </c>
      <c r="B620" t="s">
        <v>204</v>
      </c>
      <c r="C620" t="s">
        <v>980</v>
      </c>
      <c r="D620"/>
      <c r="E620" t="s">
        <v>2</v>
      </c>
      <c r="F620">
        <f>INDEX(Flavor_Types!A:A,MATCH(I620,Flavor_Types!B:B,0))</f>
        <v>28</v>
      </c>
      <c r="G620"/>
      <c r="H620"/>
      <c r="I620">
        <v>32</v>
      </c>
      <c r="J620" s="9" t="str">
        <f>INDEX(VNFs!B:B,MATCH(C620,VNFs!A:A,0))</f>
        <v>EPGU_VSFO_PP</v>
      </c>
      <c r="K620" s="9" t="str">
        <f>INDEX(VNFs!C:C,MATCH(C620,VNFs!A:A,0))</f>
        <v>EPG03</v>
      </c>
      <c r="L620" s="9" t="str">
        <f t="shared" si="20"/>
        <v>ESB</v>
      </c>
      <c r="M620" s="8">
        <f t="shared" si="18"/>
        <v>17</v>
      </c>
      <c r="N620" s="8">
        <f>MATCH(J620,Limits!A:A,0)</f>
        <v>13</v>
      </c>
      <c r="O620" s="8" t="str">
        <f>IF(M620&lt;=INDEX(Limits!C:C,VMs!N620),"OK","NOK")</f>
        <v>OK</v>
      </c>
      <c r="P620" s="8" t="str">
        <f>IF(M620&gt;=INDEX(Limits!B:B,VMs!N620),"OK","NOK")</f>
        <v>OK</v>
      </c>
    </row>
    <row r="621" spans="1:16" hidden="1" x14ac:dyDescent="0.25">
      <c r="A621" t="s">
        <v>969</v>
      </c>
      <c r="B621" t="s">
        <v>204</v>
      </c>
      <c r="C621" t="s">
        <v>981</v>
      </c>
      <c r="D621"/>
      <c r="E621" t="s">
        <v>2</v>
      </c>
      <c r="F621">
        <f>INDEX(Flavor_Types!A:A,MATCH(I621,Flavor_Types!B:B,0))</f>
        <v>28</v>
      </c>
      <c r="G621"/>
      <c r="H621"/>
      <c r="I621">
        <v>32</v>
      </c>
      <c r="J621" s="9" t="str">
        <f>INDEX(VNFs!B:B,MATCH(C621,VNFs!A:A,0))</f>
        <v>EPGU_VSFO_PP</v>
      </c>
      <c r="K621" s="9" t="str">
        <f>INDEX(VNFs!C:C,MATCH(C621,VNFs!A:A,0))</f>
        <v>EPG03</v>
      </c>
      <c r="L621" s="9" t="str">
        <f t="shared" si="20"/>
        <v>ESB</v>
      </c>
      <c r="M621" s="8">
        <f t="shared" si="18"/>
        <v>17</v>
      </c>
      <c r="N621" s="8">
        <f>MATCH(J621,Limits!A:A,0)</f>
        <v>13</v>
      </c>
      <c r="O621" s="8" t="str">
        <f>IF(M621&lt;=INDEX(Limits!C:C,VMs!N621),"OK","NOK")</f>
        <v>OK</v>
      </c>
      <c r="P621" s="8" t="str">
        <f>IF(M621&gt;=INDEX(Limits!B:B,VMs!N621),"OK","NOK")</f>
        <v>OK</v>
      </c>
    </row>
    <row r="622" spans="1:16" hidden="1" x14ac:dyDescent="0.25">
      <c r="A622" t="s">
        <v>969</v>
      </c>
      <c r="B622" t="s">
        <v>204</v>
      </c>
      <c r="C622" t="s">
        <v>982</v>
      </c>
      <c r="D622"/>
      <c r="E622" t="s">
        <v>2</v>
      </c>
      <c r="F622">
        <f>INDEX(Flavor_Types!A:A,MATCH(I622,Flavor_Types!B:B,0))</f>
        <v>28</v>
      </c>
      <c r="G622"/>
      <c r="H622"/>
      <c r="I622">
        <v>32</v>
      </c>
      <c r="J622" s="9" t="str">
        <f>INDEX(VNFs!B:B,MATCH(C622,VNFs!A:A,0))</f>
        <v>EPGU_VSFO_PP</v>
      </c>
      <c r="K622" s="9" t="str">
        <f>INDEX(VNFs!C:C,MATCH(C622,VNFs!A:A,0))</f>
        <v>EPG03</v>
      </c>
      <c r="L622" s="9" t="str">
        <f t="shared" si="20"/>
        <v>ESB</v>
      </c>
      <c r="M622" s="8">
        <f t="shared" si="18"/>
        <v>17</v>
      </c>
      <c r="N622" s="8">
        <f>MATCH(J622,Limits!A:A,0)</f>
        <v>13</v>
      </c>
      <c r="O622" s="8" t="str">
        <f>IF(M622&lt;=INDEX(Limits!C:C,VMs!N622),"OK","NOK")</f>
        <v>OK</v>
      </c>
      <c r="P622" s="8" t="str">
        <f>IF(M622&gt;=INDEX(Limits!B:B,VMs!N622),"OK","NOK")</f>
        <v>OK</v>
      </c>
    </row>
    <row r="623" spans="1:16" hidden="1" x14ac:dyDescent="0.25">
      <c r="A623" t="s">
        <v>969</v>
      </c>
      <c r="B623" t="s">
        <v>204</v>
      </c>
      <c r="C623" t="s">
        <v>983</v>
      </c>
      <c r="D623"/>
      <c r="E623" t="s">
        <v>2</v>
      </c>
      <c r="F623">
        <f>INDEX(Flavor_Types!A:A,MATCH(I623,Flavor_Types!B:B,0))</f>
        <v>28</v>
      </c>
      <c r="G623"/>
      <c r="H623"/>
      <c r="I623">
        <v>32</v>
      </c>
      <c r="J623" s="9" t="str">
        <f>INDEX(VNFs!B:B,MATCH(C623,VNFs!A:A,0))</f>
        <v>EPGU_VSFO_PP</v>
      </c>
      <c r="K623" s="9" t="str">
        <f>INDEX(VNFs!C:C,MATCH(C623,VNFs!A:A,0))</f>
        <v>EPG03</v>
      </c>
      <c r="L623" s="9" t="str">
        <f t="shared" si="20"/>
        <v>ESB</v>
      </c>
      <c r="M623" s="8">
        <f t="shared" si="18"/>
        <v>17</v>
      </c>
      <c r="N623" s="8">
        <f>MATCH(J623,Limits!A:A,0)</f>
        <v>13</v>
      </c>
      <c r="O623" s="8" t="str">
        <f>IF(M623&lt;=INDEX(Limits!C:C,VMs!N623),"OK","NOK")</f>
        <v>OK</v>
      </c>
      <c r="P623" s="8" t="str">
        <f>IF(M623&gt;=INDEX(Limits!B:B,VMs!N623),"OK","NOK")</f>
        <v>OK</v>
      </c>
    </row>
    <row r="624" spans="1:16" hidden="1" x14ac:dyDescent="0.25">
      <c r="A624" t="s">
        <v>969</v>
      </c>
      <c r="B624" t="s">
        <v>204</v>
      </c>
      <c r="C624" t="s">
        <v>984</v>
      </c>
      <c r="D624"/>
      <c r="E624" t="s">
        <v>2</v>
      </c>
      <c r="F624">
        <f>INDEX(Flavor_Types!A:A,MATCH(I624,Flavor_Types!B:B,0))</f>
        <v>28</v>
      </c>
      <c r="G624"/>
      <c r="H624"/>
      <c r="I624">
        <v>32</v>
      </c>
      <c r="J624" s="9" t="str">
        <f>INDEX(VNFs!B:B,MATCH(C624,VNFs!A:A,0))</f>
        <v>EPGU_VSFO_PP</v>
      </c>
      <c r="K624" s="9" t="str">
        <f>INDEX(VNFs!C:C,MATCH(C624,VNFs!A:A,0))</f>
        <v>EPG03</v>
      </c>
      <c r="L624" s="9" t="str">
        <f t="shared" si="20"/>
        <v>ESB</v>
      </c>
      <c r="M624" s="8">
        <f t="shared" si="18"/>
        <v>17</v>
      </c>
      <c r="N624" s="8">
        <f>MATCH(J624,Limits!A:A,0)</f>
        <v>13</v>
      </c>
      <c r="O624" s="8" t="str">
        <f>IF(M624&lt;=INDEX(Limits!C:C,VMs!N624),"OK","NOK")</f>
        <v>OK</v>
      </c>
      <c r="P624" s="8" t="str">
        <f>IF(M624&gt;=INDEX(Limits!B:B,VMs!N624),"OK","NOK")</f>
        <v>OK</v>
      </c>
    </row>
    <row r="625" spans="1:16" hidden="1" x14ac:dyDescent="0.25">
      <c r="A625" t="s">
        <v>969</v>
      </c>
      <c r="B625" t="s">
        <v>204</v>
      </c>
      <c r="C625" t="s">
        <v>985</v>
      </c>
      <c r="D625"/>
      <c r="E625" t="s">
        <v>2</v>
      </c>
      <c r="F625">
        <f>INDEX(Flavor_Types!A:A,MATCH(I625,Flavor_Types!B:B,0))</f>
        <v>28</v>
      </c>
      <c r="G625"/>
      <c r="H625"/>
      <c r="I625">
        <v>32</v>
      </c>
      <c r="J625" s="9" t="str">
        <f>INDEX(VNFs!B:B,MATCH(C625,VNFs!A:A,0))</f>
        <v>EPGU_VSFO_PP</v>
      </c>
      <c r="K625" s="9" t="str">
        <f>INDEX(VNFs!C:C,MATCH(C625,VNFs!A:A,0))</f>
        <v>EPG03</v>
      </c>
      <c r="L625" s="9" t="str">
        <f t="shared" si="20"/>
        <v>ESB</v>
      </c>
      <c r="M625" s="8">
        <f t="shared" si="18"/>
        <v>17</v>
      </c>
      <c r="N625" s="8">
        <f>MATCH(J625,Limits!A:A,0)</f>
        <v>13</v>
      </c>
      <c r="O625" s="8" t="str">
        <f>IF(M625&lt;=INDEX(Limits!C:C,VMs!N625),"OK","NOK")</f>
        <v>OK</v>
      </c>
      <c r="P625" s="8" t="str">
        <f>IF(M625&gt;=INDEX(Limits!B:B,VMs!N625),"OK","NOK")</f>
        <v>OK</v>
      </c>
    </row>
    <row r="626" spans="1:16" hidden="1" x14ac:dyDescent="0.25">
      <c r="A626" t="s">
        <v>969</v>
      </c>
      <c r="B626" t="s">
        <v>204</v>
      </c>
      <c r="C626" t="s">
        <v>986</v>
      </c>
      <c r="D626"/>
      <c r="E626" t="s">
        <v>2</v>
      </c>
      <c r="F626">
        <f>INDEX(Flavor_Types!A:A,MATCH(I626,Flavor_Types!B:B,0))</f>
        <v>28</v>
      </c>
      <c r="G626"/>
      <c r="H626"/>
      <c r="I626">
        <v>32</v>
      </c>
      <c r="J626" s="9" t="str">
        <f>INDEX(VNFs!B:B,MATCH(C626,VNFs!A:A,0))</f>
        <v>EPGU_VSFO_PP</v>
      </c>
      <c r="K626" s="9" t="str">
        <f>INDEX(VNFs!C:C,MATCH(C626,VNFs!A:A,0))</f>
        <v>EPG03</v>
      </c>
      <c r="L626" s="9" t="str">
        <f t="shared" si="20"/>
        <v>ESB</v>
      </c>
      <c r="M626" s="8">
        <f t="shared" si="18"/>
        <v>17</v>
      </c>
      <c r="N626" s="8">
        <f>MATCH(J626,Limits!A:A,0)</f>
        <v>13</v>
      </c>
      <c r="O626" s="8" t="str">
        <f>IF(M626&lt;=INDEX(Limits!C:C,VMs!N626),"OK","NOK")</f>
        <v>OK</v>
      </c>
      <c r="P626" s="8" t="str">
        <f>IF(M626&gt;=INDEX(Limits!B:B,VMs!N626),"OK","NOK")</f>
        <v>OK</v>
      </c>
    </row>
    <row r="627" spans="1:16" hidden="1" x14ac:dyDescent="0.25">
      <c r="A627" t="s">
        <v>969</v>
      </c>
      <c r="B627" t="s">
        <v>204</v>
      </c>
      <c r="C627" t="s">
        <v>987</v>
      </c>
      <c r="D627"/>
      <c r="E627" t="s">
        <v>2</v>
      </c>
      <c r="F627">
        <f>INDEX(Flavor_Types!A:A,MATCH(I627,Flavor_Types!B:B,0))</f>
        <v>28</v>
      </c>
      <c r="G627"/>
      <c r="H627"/>
      <c r="I627">
        <v>32</v>
      </c>
      <c r="J627" s="9" t="str">
        <f>INDEX(VNFs!B:B,MATCH(C627,VNFs!A:A,0))</f>
        <v>EPGU_VSFO_PP</v>
      </c>
      <c r="K627" s="9" t="str">
        <f>INDEX(VNFs!C:C,MATCH(C627,VNFs!A:A,0))</f>
        <v>EPG03</v>
      </c>
      <c r="L627" s="9" t="str">
        <f t="shared" si="20"/>
        <v>ESB</v>
      </c>
      <c r="M627" s="8">
        <f t="shared" si="18"/>
        <v>17</v>
      </c>
      <c r="N627" s="8">
        <f>MATCH(J627,Limits!A:A,0)</f>
        <v>13</v>
      </c>
      <c r="O627" s="8" t="str">
        <f>IF(M627&lt;=INDEX(Limits!C:C,VMs!N627),"OK","NOK")</f>
        <v>OK</v>
      </c>
      <c r="P627" s="8" t="str">
        <f>IF(M627&gt;=INDEX(Limits!B:B,VMs!N627),"OK","NOK")</f>
        <v>OK</v>
      </c>
    </row>
    <row r="628" spans="1:16" hidden="1" x14ac:dyDescent="0.25">
      <c r="A628" t="s">
        <v>969</v>
      </c>
      <c r="B628" t="s">
        <v>204</v>
      </c>
      <c r="C628" t="s">
        <v>988</v>
      </c>
      <c r="D628"/>
      <c r="E628" t="s">
        <v>2</v>
      </c>
      <c r="F628">
        <f>INDEX(Flavor_Types!A:A,MATCH(I628,Flavor_Types!B:B,0))</f>
        <v>28</v>
      </c>
      <c r="G628"/>
      <c r="H628"/>
      <c r="I628">
        <v>32</v>
      </c>
      <c r="J628" s="9" t="str">
        <f>INDEX(VNFs!B:B,MATCH(C628,VNFs!A:A,0))</f>
        <v>EPGU_VSFO_PP</v>
      </c>
      <c r="K628" s="9" t="str">
        <f>INDEX(VNFs!C:C,MATCH(C628,VNFs!A:A,0))</f>
        <v>EPG03</v>
      </c>
      <c r="L628" s="9" t="str">
        <f t="shared" si="20"/>
        <v>ESB</v>
      </c>
      <c r="M628" s="8">
        <f t="shared" si="18"/>
        <v>17</v>
      </c>
      <c r="N628" s="8">
        <f>MATCH(J628,Limits!A:A,0)</f>
        <v>13</v>
      </c>
      <c r="O628" s="8" t="str">
        <f>IF(M628&lt;=INDEX(Limits!C:C,VMs!N628),"OK","NOK")</f>
        <v>OK</v>
      </c>
      <c r="P628" s="8" t="str">
        <f>IF(M628&gt;=INDEX(Limits!B:B,VMs!N628),"OK","NOK")</f>
        <v>OK</v>
      </c>
    </row>
    <row r="629" spans="1:16" hidden="1" x14ac:dyDescent="0.25">
      <c r="A629" t="s">
        <v>969</v>
      </c>
      <c r="B629" t="s">
        <v>204</v>
      </c>
      <c r="C629" t="s">
        <v>991</v>
      </c>
      <c r="D629"/>
      <c r="E629" t="s">
        <v>8</v>
      </c>
      <c r="F629">
        <f>INDEX(Flavor_Types!A:A,MATCH(I629,Flavor_Types!B:B,0))</f>
        <v>1</v>
      </c>
      <c r="G629"/>
      <c r="H629"/>
      <c r="I629">
        <v>4</v>
      </c>
      <c r="J629" s="9" t="str">
        <f>INDEX(VNFs!B:B,MATCH(C629,VNFs!A:A,0))</f>
        <v>EPGU_VSFO_PP</v>
      </c>
      <c r="K629" s="9" t="str">
        <f>INDEX(VNFs!C:C,MATCH(C629,VNFs!A:A,0))</f>
        <v>EPG03</v>
      </c>
      <c r="L629" s="9" t="str">
        <f t="shared" ref="L629:L647" si="21">UPPER(MID(E629,3,3))</f>
        <v>LRY</v>
      </c>
      <c r="M629" s="8">
        <f t="shared" si="18"/>
        <v>2</v>
      </c>
      <c r="N629" s="8">
        <f>MATCH(J629,Limits!A:A,0)</f>
        <v>13</v>
      </c>
      <c r="O629" s="8" t="str">
        <f>IF(M629&lt;=INDEX(Limits!C:C,VMs!N629),"OK","NOK")</f>
        <v>OK</v>
      </c>
      <c r="P629" s="8" t="str">
        <f>IF(M629&gt;=INDEX(Limits!B:B,VMs!N629),"OK","NOK")</f>
        <v>OK</v>
      </c>
    </row>
    <row r="630" spans="1:16" hidden="1" x14ac:dyDescent="0.25">
      <c r="A630" t="s">
        <v>969</v>
      </c>
      <c r="B630" t="s">
        <v>204</v>
      </c>
      <c r="C630" t="s">
        <v>992</v>
      </c>
      <c r="D630"/>
      <c r="E630" t="s">
        <v>8</v>
      </c>
      <c r="F630">
        <f>INDEX(Flavor_Types!A:A,MATCH(I630,Flavor_Types!B:B,0))</f>
        <v>1</v>
      </c>
      <c r="G630"/>
      <c r="H630"/>
      <c r="I630">
        <v>4</v>
      </c>
      <c r="J630" s="9" t="str">
        <f>INDEX(VNFs!B:B,MATCH(C630,VNFs!A:A,0))</f>
        <v>EPGU_VSFO_PP</v>
      </c>
      <c r="K630" s="9" t="str">
        <f>INDEX(VNFs!C:C,MATCH(C630,VNFs!A:A,0))</f>
        <v>EPG03</v>
      </c>
      <c r="L630" s="9" t="str">
        <f t="shared" si="21"/>
        <v>LRY</v>
      </c>
      <c r="M630" s="8">
        <f t="shared" si="18"/>
        <v>2</v>
      </c>
      <c r="N630" s="8">
        <f>MATCH(J630,Limits!A:A,0)</f>
        <v>13</v>
      </c>
      <c r="O630" s="8" t="str">
        <f>IF(M630&lt;=INDEX(Limits!C:C,VMs!N630),"OK","NOK")</f>
        <v>OK</v>
      </c>
      <c r="P630" s="8" t="str">
        <f>IF(M630&gt;=INDEX(Limits!B:B,VMs!N630),"OK","NOK")</f>
        <v>OK</v>
      </c>
    </row>
    <row r="631" spans="1:16" hidden="1" x14ac:dyDescent="0.25">
      <c r="A631" t="s">
        <v>969</v>
      </c>
      <c r="B631" t="s">
        <v>204</v>
      </c>
      <c r="C631" t="s">
        <v>993</v>
      </c>
      <c r="D631"/>
      <c r="E631" t="s">
        <v>6</v>
      </c>
      <c r="F631">
        <f>INDEX(Flavor_Types!A:A,MATCH(I631,Flavor_Types!B:B,0))</f>
        <v>28</v>
      </c>
      <c r="G631"/>
      <c r="H631"/>
      <c r="I631">
        <v>32</v>
      </c>
      <c r="J631" s="9" t="str">
        <f>INDEX(VNFs!B:B,MATCH(C631,VNFs!A:A,0))</f>
        <v>EPGU_VSFO_PP</v>
      </c>
      <c r="K631" s="9" t="str">
        <f>INDEX(VNFs!C:C,MATCH(C631,VNFs!A:A,0))</f>
        <v>EPG03</v>
      </c>
      <c r="L631" s="9" t="str">
        <f t="shared" si="21"/>
        <v>LRY</v>
      </c>
      <c r="M631" s="8">
        <f t="shared" si="18"/>
        <v>15</v>
      </c>
      <c r="N631" s="8">
        <f>MATCH(J631,Limits!A:A,0)</f>
        <v>13</v>
      </c>
      <c r="O631" s="8" t="str">
        <f>IF(M631&lt;=INDEX(Limits!C:C,VMs!N631),"OK","NOK")</f>
        <v>OK</v>
      </c>
      <c r="P631" s="8" t="str">
        <f>IF(M631&gt;=INDEX(Limits!B:B,VMs!N631),"OK","NOK")</f>
        <v>OK</v>
      </c>
    </row>
    <row r="632" spans="1:16" hidden="1" x14ac:dyDescent="0.25">
      <c r="A632" t="s">
        <v>969</v>
      </c>
      <c r="B632" t="s">
        <v>204</v>
      </c>
      <c r="C632" t="s">
        <v>994</v>
      </c>
      <c r="D632"/>
      <c r="E632" t="s">
        <v>6</v>
      </c>
      <c r="F632">
        <f>INDEX(Flavor_Types!A:A,MATCH(I632,Flavor_Types!B:B,0))</f>
        <v>28</v>
      </c>
      <c r="G632"/>
      <c r="H632"/>
      <c r="I632">
        <v>32</v>
      </c>
      <c r="J632" s="9" t="str">
        <f>INDEX(VNFs!B:B,MATCH(C632,VNFs!A:A,0))</f>
        <v>EPGU_VSFO_PP</v>
      </c>
      <c r="K632" s="9" t="str">
        <f>INDEX(VNFs!C:C,MATCH(C632,VNFs!A:A,0))</f>
        <v>EPG03</v>
      </c>
      <c r="L632" s="9" t="str">
        <f t="shared" si="21"/>
        <v>LRY</v>
      </c>
      <c r="M632" s="8">
        <f t="shared" si="18"/>
        <v>15</v>
      </c>
      <c r="N632" s="8">
        <f>MATCH(J632,Limits!A:A,0)</f>
        <v>13</v>
      </c>
      <c r="O632" s="8" t="str">
        <f>IF(M632&lt;=INDEX(Limits!C:C,VMs!N632),"OK","NOK")</f>
        <v>OK</v>
      </c>
      <c r="P632" s="8" t="str">
        <f>IF(M632&gt;=INDEX(Limits!B:B,VMs!N632),"OK","NOK")</f>
        <v>OK</v>
      </c>
    </row>
    <row r="633" spans="1:16" hidden="1" x14ac:dyDescent="0.25">
      <c r="A633" t="s">
        <v>969</v>
      </c>
      <c r="B633" t="s">
        <v>204</v>
      </c>
      <c r="C633" t="s">
        <v>995</v>
      </c>
      <c r="D633"/>
      <c r="E633" t="s">
        <v>6</v>
      </c>
      <c r="F633">
        <f>INDEX(Flavor_Types!A:A,MATCH(I633,Flavor_Types!B:B,0))</f>
        <v>28</v>
      </c>
      <c r="G633"/>
      <c r="H633"/>
      <c r="I633">
        <v>32</v>
      </c>
      <c r="J633" s="9" t="str">
        <f>INDEX(VNFs!B:B,MATCH(C633,VNFs!A:A,0))</f>
        <v>EPGU_VSFO_PP</v>
      </c>
      <c r="K633" s="9" t="str">
        <f>INDEX(VNFs!C:C,MATCH(C633,VNFs!A:A,0))</f>
        <v>EPG03</v>
      </c>
      <c r="L633" s="9" t="str">
        <f t="shared" si="21"/>
        <v>LRY</v>
      </c>
      <c r="M633" s="8">
        <f t="shared" si="18"/>
        <v>15</v>
      </c>
      <c r="N633" s="8">
        <f>MATCH(J633,Limits!A:A,0)</f>
        <v>13</v>
      </c>
      <c r="O633" s="8" t="str">
        <f>IF(M633&lt;=INDEX(Limits!C:C,VMs!N633),"OK","NOK")</f>
        <v>OK</v>
      </c>
      <c r="P633" s="8" t="str">
        <f>IF(M633&gt;=INDEX(Limits!B:B,VMs!N633),"OK","NOK")</f>
        <v>OK</v>
      </c>
    </row>
    <row r="634" spans="1:16" hidden="1" x14ac:dyDescent="0.25">
      <c r="A634" t="s">
        <v>969</v>
      </c>
      <c r="B634" t="s">
        <v>204</v>
      </c>
      <c r="C634" t="s">
        <v>996</v>
      </c>
      <c r="D634"/>
      <c r="E634" t="s">
        <v>6</v>
      </c>
      <c r="F634">
        <f>INDEX(Flavor_Types!A:A,MATCH(I634,Flavor_Types!B:B,0))</f>
        <v>28</v>
      </c>
      <c r="G634"/>
      <c r="H634"/>
      <c r="I634">
        <v>32</v>
      </c>
      <c r="J634" s="9" t="str">
        <f>INDEX(VNFs!B:B,MATCH(C634,VNFs!A:A,0))</f>
        <v>EPGU_VSFO_PP</v>
      </c>
      <c r="K634" s="9" t="str">
        <f>INDEX(VNFs!C:C,MATCH(C634,VNFs!A:A,0))</f>
        <v>EPG03</v>
      </c>
      <c r="L634" s="9" t="str">
        <f t="shared" si="21"/>
        <v>LRY</v>
      </c>
      <c r="M634" s="8">
        <f t="shared" si="18"/>
        <v>15</v>
      </c>
      <c r="N634" s="8">
        <f>MATCH(J634,Limits!A:A,0)</f>
        <v>13</v>
      </c>
      <c r="O634" s="8" t="str">
        <f>IF(M634&lt;=INDEX(Limits!C:C,VMs!N634),"OK","NOK")</f>
        <v>OK</v>
      </c>
      <c r="P634" s="8" t="str">
        <f>IF(M634&gt;=INDEX(Limits!B:B,VMs!N634),"OK","NOK")</f>
        <v>OK</v>
      </c>
    </row>
    <row r="635" spans="1:16" hidden="1" x14ac:dyDescent="0.25">
      <c r="A635" t="s">
        <v>969</v>
      </c>
      <c r="B635" t="s">
        <v>204</v>
      </c>
      <c r="C635" t="s">
        <v>997</v>
      </c>
      <c r="D635"/>
      <c r="E635" t="s">
        <v>6</v>
      </c>
      <c r="F635">
        <f>INDEX(Flavor_Types!A:A,MATCH(I635,Flavor_Types!B:B,0))</f>
        <v>28</v>
      </c>
      <c r="G635"/>
      <c r="H635"/>
      <c r="I635">
        <v>32</v>
      </c>
      <c r="J635" s="9" t="str">
        <f>INDEX(VNFs!B:B,MATCH(C635,VNFs!A:A,0))</f>
        <v>EPGU_VSFO_PP</v>
      </c>
      <c r="K635" s="9" t="str">
        <f>INDEX(VNFs!C:C,MATCH(C635,VNFs!A:A,0))</f>
        <v>EPG03</v>
      </c>
      <c r="L635" s="9" t="str">
        <f t="shared" si="21"/>
        <v>LRY</v>
      </c>
      <c r="M635" s="8">
        <f t="shared" si="18"/>
        <v>15</v>
      </c>
      <c r="N635" s="8">
        <f>MATCH(J635,Limits!A:A,0)</f>
        <v>13</v>
      </c>
      <c r="O635" s="8" t="str">
        <f>IF(M635&lt;=INDEX(Limits!C:C,VMs!N635),"OK","NOK")</f>
        <v>OK</v>
      </c>
      <c r="P635" s="8" t="str">
        <f>IF(M635&gt;=INDEX(Limits!B:B,VMs!N635),"OK","NOK")</f>
        <v>OK</v>
      </c>
    </row>
    <row r="636" spans="1:16" hidden="1" x14ac:dyDescent="0.25">
      <c r="A636" t="s">
        <v>969</v>
      </c>
      <c r="B636" t="s">
        <v>204</v>
      </c>
      <c r="C636" t="s">
        <v>998</v>
      </c>
      <c r="D636"/>
      <c r="E636" t="s">
        <v>6</v>
      </c>
      <c r="F636">
        <f>INDEX(Flavor_Types!A:A,MATCH(I636,Flavor_Types!B:B,0))</f>
        <v>28</v>
      </c>
      <c r="G636"/>
      <c r="H636"/>
      <c r="I636">
        <v>32</v>
      </c>
      <c r="J636" s="9" t="str">
        <f>INDEX(VNFs!B:B,MATCH(C636,VNFs!A:A,0))</f>
        <v>EPGU_VSFO_PP</v>
      </c>
      <c r="K636" s="9" t="str">
        <f>INDEX(VNFs!C:C,MATCH(C636,VNFs!A:A,0))</f>
        <v>EPG03</v>
      </c>
      <c r="L636" s="9" t="str">
        <f t="shared" si="21"/>
        <v>LRY</v>
      </c>
      <c r="M636" s="8">
        <f t="shared" si="18"/>
        <v>15</v>
      </c>
      <c r="N636" s="8">
        <f>MATCH(J636,Limits!A:A,0)</f>
        <v>13</v>
      </c>
      <c r="O636" s="8" t="str">
        <f>IF(M636&lt;=INDEX(Limits!C:C,VMs!N636),"OK","NOK")</f>
        <v>OK</v>
      </c>
      <c r="P636" s="8" t="str">
        <f>IF(M636&gt;=INDEX(Limits!B:B,VMs!N636),"OK","NOK")</f>
        <v>OK</v>
      </c>
    </row>
    <row r="637" spans="1:16" hidden="1" x14ac:dyDescent="0.25">
      <c r="A637" t="s">
        <v>969</v>
      </c>
      <c r="B637" t="s">
        <v>204</v>
      </c>
      <c r="C637" t="s">
        <v>999</v>
      </c>
      <c r="D637"/>
      <c r="E637" t="s">
        <v>6</v>
      </c>
      <c r="F637">
        <f>INDEX(Flavor_Types!A:A,MATCH(I637,Flavor_Types!B:B,0))</f>
        <v>28</v>
      </c>
      <c r="G637"/>
      <c r="H637"/>
      <c r="I637">
        <v>32</v>
      </c>
      <c r="J637" s="9" t="str">
        <f>INDEX(VNFs!B:B,MATCH(C637,VNFs!A:A,0))</f>
        <v>EPGU_VSFO_PP</v>
      </c>
      <c r="K637" s="9" t="str">
        <f>INDEX(VNFs!C:C,MATCH(C637,VNFs!A:A,0))</f>
        <v>EPG03</v>
      </c>
      <c r="L637" s="9" t="str">
        <f t="shared" si="21"/>
        <v>LRY</v>
      </c>
      <c r="M637" s="8">
        <f t="shared" si="18"/>
        <v>15</v>
      </c>
      <c r="N637" s="8">
        <f>MATCH(J637,Limits!A:A,0)</f>
        <v>13</v>
      </c>
      <c r="O637" s="8" t="str">
        <f>IF(M637&lt;=INDEX(Limits!C:C,VMs!N637),"OK","NOK")</f>
        <v>OK</v>
      </c>
      <c r="P637" s="8" t="str">
        <f>IF(M637&gt;=INDEX(Limits!B:B,VMs!N637),"OK","NOK")</f>
        <v>OK</v>
      </c>
    </row>
    <row r="638" spans="1:16" hidden="1" x14ac:dyDescent="0.25">
      <c r="A638" t="s">
        <v>969</v>
      </c>
      <c r="B638" t="s">
        <v>204</v>
      </c>
      <c r="C638" t="s">
        <v>1000</v>
      </c>
      <c r="D638"/>
      <c r="E638" t="s">
        <v>6</v>
      </c>
      <c r="F638">
        <f>INDEX(Flavor_Types!A:A,MATCH(I638,Flavor_Types!B:B,0))</f>
        <v>28</v>
      </c>
      <c r="G638"/>
      <c r="H638"/>
      <c r="I638">
        <v>32</v>
      </c>
      <c r="J638" s="9" t="str">
        <f>INDEX(VNFs!B:B,MATCH(C638,VNFs!A:A,0))</f>
        <v>EPGU_VSFO_PP</v>
      </c>
      <c r="K638" s="9" t="str">
        <f>INDEX(VNFs!C:C,MATCH(C638,VNFs!A:A,0))</f>
        <v>EPG03</v>
      </c>
      <c r="L638" s="9" t="str">
        <f t="shared" si="21"/>
        <v>LRY</v>
      </c>
      <c r="M638" s="8">
        <f t="shared" si="18"/>
        <v>15</v>
      </c>
      <c r="N638" s="8">
        <f>MATCH(J638,Limits!A:A,0)</f>
        <v>13</v>
      </c>
      <c r="O638" s="8" t="str">
        <f>IF(M638&lt;=INDEX(Limits!C:C,VMs!N638),"OK","NOK")</f>
        <v>OK</v>
      </c>
      <c r="P638" s="8" t="str">
        <f>IF(M638&gt;=INDEX(Limits!B:B,VMs!N638),"OK","NOK")</f>
        <v>OK</v>
      </c>
    </row>
    <row r="639" spans="1:16" hidden="1" x14ac:dyDescent="0.25">
      <c r="A639" t="s">
        <v>969</v>
      </c>
      <c r="B639" t="s">
        <v>204</v>
      </c>
      <c r="C639" t="s">
        <v>1001</v>
      </c>
      <c r="D639"/>
      <c r="E639" t="s">
        <v>6</v>
      </c>
      <c r="F639">
        <f>INDEX(Flavor_Types!A:A,MATCH(I639,Flavor_Types!B:B,0))</f>
        <v>28</v>
      </c>
      <c r="G639"/>
      <c r="H639"/>
      <c r="I639">
        <v>32</v>
      </c>
      <c r="J639" s="9" t="str">
        <f>INDEX(VNFs!B:B,MATCH(C639,VNFs!A:A,0))</f>
        <v>EPGU_VSFO_PP</v>
      </c>
      <c r="K639" s="9" t="str">
        <f>INDEX(VNFs!C:C,MATCH(C639,VNFs!A:A,0))</f>
        <v>EPG03</v>
      </c>
      <c r="L639" s="9" t="str">
        <f t="shared" si="21"/>
        <v>LRY</v>
      </c>
      <c r="M639" s="8">
        <f t="shared" si="18"/>
        <v>15</v>
      </c>
      <c r="N639" s="8">
        <f>MATCH(J639,Limits!A:A,0)</f>
        <v>13</v>
      </c>
      <c r="O639" s="8" t="str">
        <f>IF(M639&lt;=INDEX(Limits!C:C,VMs!N639),"OK","NOK")</f>
        <v>OK</v>
      </c>
      <c r="P639" s="8" t="str">
        <f>IF(M639&gt;=INDEX(Limits!B:B,VMs!N639),"OK","NOK")</f>
        <v>OK</v>
      </c>
    </row>
    <row r="640" spans="1:16" hidden="1" x14ac:dyDescent="0.25">
      <c r="A640" t="s">
        <v>969</v>
      </c>
      <c r="B640" t="s">
        <v>204</v>
      </c>
      <c r="C640" t="s">
        <v>1002</v>
      </c>
      <c r="D640"/>
      <c r="E640" t="s">
        <v>6</v>
      </c>
      <c r="F640">
        <f>INDEX(Flavor_Types!A:A,MATCH(I640,Flavor_Types!B:B,0))</f>
        <v>28</v>
      </c>
      <c r="G640"/>
      <c r="H640"/>
      <c r="I640">
        <v>32</v>
      </c>
      <c r="J640" s="9" t="str">
        <f>INDEX(VNFs!B:B,MATCH(C640,VNFs!A:A,0))</f>
        <v>EPGU_VSFO_PP</v>
      </c>
      <c r="K640" s="9" t="str">
        <f>INDEX(VNFs!C:C,MATCH(C640,VNFs!A:A,0))</f>
        <v>EPG03</v>
      </c>
      <c r="L640" s="9" t="str">
        <f t="shared" si="21"/>
        <v>LRY</v>
      </c>
      <c r="M640" s="8">
        <f t="shared" si="18"/>
        <v>15</v>
      </c>
      <c r="N640" s="8">
        <f>MATCH(J640,Limits!A:A,0)</f>
        <v>13</v>
      </c>
      <c r="O640" s="8" t="str">
        <f>IF(M640&lt;=INDEX(Limits!C:C,VMs!N640),"OK","NOK")</f>
        <v>OK</v>
      </c>
      <c r="P640" s="8" t="str">
        <f>IF(M640&gt;=INDEX(Limits!B:B,VMs!N640),"OK","NOK")</f>
        <v>OK</v>
      </c>
    </row>
    <row r="641" spans="1:16" hidden="1" x14ac:dyDescent="0.25">
      <c r="A641" t="s">
        <v>969</v>
      </c>
      <c r="B641" t="s">
        <v>204</v>
      </c>
      <c r="C641" t="s">
        <v>1003</v>
      </c>
      <c r="D641"/>
      <c r="E641" t="s">
        <v>6</v>
      </c>
      <c r="F641">
        <f>INDEX(Flavor_Types!A:A,MATCH(I641,Flavor_Types!B:B,0))</f>
        <v>28</v>
      </c>
      <c r="G641"/>
      <c r="H641"/>
      <c r="I641">
        <v>32</v>
      </c>
      <c r="J641" s="9" t="str">
        <f>INDEX(VNFs!B:B,MATCH(C641,VNFs!A:A,0))</f>
        <v>EPGU_VSFO_PP</v>
      </c>
      <c r="K641" s="9" t="str">
        <f>INDEX(VNFs!C:C,MATCH(C641,VNFs!A:A,0))</f>
        <v>EPG03</v>
      </c>
      <c r="L641" s="9" t="str">
        <f t="shared" si="21"/>
        <v>LRY</v>
      </c>
      <c r="M641" s="8">
        <f t="shared" si="18"/>
        <v>15</v>
      </c>
      <c r="N641" s="8">
        <f>MATCH(J641,Limits!A:A,0)</f>
        <v>13</v>
      </c>
      <c r="O641" s="8" t="str">
        <f>IF(M641&lt;=INDEX(Limits!C:C,VMs!N641),"OK","NOK")</f>
        <v>OK</v>
      </c>
      <c r="P641" s="8" t="str">
        <f>IF(M641&gt;=INDEX(Limits!B:B,VMs!N641),"OK","NOK")</f>
        <v>OK</v>
      </c>
    </row>
    <row r="642" spans="1:16" hidden="1" x14ac:dyDescent="0.25">
      <c r="A642" t="s">
        <v>969</v>
      </c>
      <c r="B642" t="s">
        <v>204</v>
      </c>
      <c r="C642" t="s">
        <v>1004</v>
      </c>
      <c r="D642"/>
      <c r="E642" t="s">
        <v>6</v>
      </c>
      <c r="F642">
        <f>INDEX(Flavor_Types!A:A,MATCH(I642,Flavor_Types!B:B,0))</f>
        <v>28</v>
      </c>
      <c r="G642"/>
      <c r="H642"/>
      <c r="I642">
        <v>32</v>
      </c>
      <c r="J642" s="9" t="str">
        <f>INDEX(VNFs!B:B,MATCH(C642,VNFs!A:A,0))</f>
        <v>EPGU_VSFO_PP</v>
      </c>
      <c r="K642" s="9" t="str">
        <f>INDEX(VNFs!C:C,MATCH(C642,VNFs!A:A,0))</f>
        <v>EPG03</v>
      </c>
      <c r="L642" s="9" t="str">
        <f t="shared" si="21"/>
        <v>LRY</v>
      </c>
      <c r="M642" s="8">
        <f t="shared" ref="M642:M705" si="22">COUNTIFS(J:J,J642,E:E,E642,K:K,K642,L:L,L642,A:A,A642)</f>
        <v>15</v>
      </c>
      <c r="N642" s="8">
        <f>MATCH(J642,Limits!A:A,0)</f>
        <v>13</v>
      </c>
      <c r="O642" s="8" t="str">
        <f>IF(M642&lt;=INDEX(Limits!C:C,VMs!N642),"OK","NOK")</f>
        <v>OK</v>
      </c>
      <c r="P642" s="8" t="str">
        <f>IF(M642&gt;=INDEX(Limits!B:B,VMs!N642),"OK","NOK")</f>
        <v>OK</v>
      </c>
    </row>
    <row r="643" spans="1:16" hidden="1" x14ac:dyDescent="0.25">
      <c r="A643" t="s">
        <v>969</v>
      </c>
      <c r="B643" t="s">
        <v>204</v>
      </c>
      <c r="C643" t="s">
        <v>1005</v>
      </c>
      <c r="D643"/>
      <c r="E643" t="s">
        <v>6</v>
      </c>
      <c r="F643">
        <f>INDEX(Flavor_Types!A:A,MATCH(I643,Flavor_Types!B:B,0))</f>
        <v>28</v>
      </c>
      <c r="G643"/>
      <c r="H643"/>
      <c r="I643">
        <v>32</v>
      </c>
      <c r="J643" s="9" t="str">
        <f>INDEX(VNFs!B:B,MATCH(C643,VNFs!A:A,0))</f>
        <v>EPGU_VSFO_PP</v>
      </c>
      <c r="K643" s="9" t="str">
        <f>INDEX(VNFs!C:C,MATCH(C643,VNFs!A:A,0))</f>
        <v>EPG03</v>
      </c>
      <c r="L643" s="9" t="str">
        <f t="shared" si="21"/>
        <v>LRY</v>
      </c>
      <c r="M643" s="8">
        <f t="shared" si="22"/>
        <v>15</v>
      </c>
      <c r="N643" s="8">
        <f>MATCH(J643,Limits!A:A,0)</f>
        <v>13</v>
      </c>
      <c r="O643" s="8" t="str">
        <f>IF(M643&lt;=INDEX(Limits!C:C,VMs!N643),"OK","NOK")</f>
        <v>OK</v>
      </c>
      <c r="P643" s="8" t="str">
        <f>IF(M643&gt;=INDEX(Limits!B:B,VMs!N643),"OK","NOK")</f>
        <v>OK</v>
      </c>
    </row>
    <row r="644" spans="1:16" hidden="1" x14ac:dyDescent="0.25">
      <c r="A644" t="s">
        <v>969</v>
      </c>
      <c r="B644" t="s">
        <v>204</v>
      </c>
      <c r="C644" t="s">
        <v>1006</v>
      </c>
      <c r="D644"/>
      <c r="E644" t="s">
        <v>6</v>
      </c>
      <c r="F644">
        <f>INDEX(Flavor_Types!A:A,MATCH(I644,Flavor_Types!B:B,0))</f>
        <v>28</v>
      </c>
      <c r="G644"/>
      <c r="H644"/>
      <c r="I644">
        <v>32</v>
      </c>
      <c r="J644" s="9" t="str">
        <f>INDEX(VNFs!B:B,MATCH(C644,VNFs!A:A,0))</f>
        <v>EPGU_VSFO_PP</v>
      </c>
      <c r="K644" s="9" t="str">
        <f>INDEX(VNFs!C:C,MATCH(C644,VNFs!A:A,0))</f>
        <v>EPG03</v>
      </c>
      <c r="L644" s="9" t="str">
        <f t="shared" si="21"/>
        <v>LRY</v>
      </c>
      <c r="M644" s="8">
        <f t="shared" si="22"/>
        <v>15</v>
      </c>
      <c r="N644" s="8">
        <f>MATCH(J644,Limits!A:A,0)</f>
        <v>13</v>
      </c>
      <c r="O644" s="8" t="str">
        <f>IF(M644&lt;=INDEX(Limits!C:C,VMs!N644),"OK","NOK")</f>
        <v>OK</v>
      </c>
      <c r="P644" s="8" t="str">
        <f>IF(M644&gt;=INDEX(Limits!B:B,VMs!N644),"OK","NOK")</f>
        <v>OK</v>
      </c>
    </row>
    <row r="645" spans="1:16" hidden="1" x14ac:dyDescent="0.25">
      <c r="A645" t="s">
        <v>969</v>
      </c>
      <c r="B645" t="s">
        <v>204</v>
      </c>
      <c r="C645" t="s">
        <v>1007</v>
      </c>
      <c r="D645"/>
      <c r="E645" t="s">
        <v>6</v>
      </c>
      <c r="F645">
        <f>INDEX(Flavor_Types!A:A,MATCH(I645,Flavor_Types!B:B,0))</f>
        <v>28</v>
      </c>
      <c r="G645"/>
      <c r="H645"/>
      <c r="I645">
        <v>32</v>
      </c>
      <c r="J645" s="9" t="str">
        <f>INDEX(VNFs!B:B,MATCH(C645,VNFs!A:A,0))</f>
        <v>EPGU_VSFO_PP</v>
      </c>
      <c r="K645" s="9" t="str">
        <f>INDEX(VNFs!C:C,MATCH(C645,VNFs!A:A,0))</f>
        <v>EPG03</v>
      </c>
      <c r="L645" s="9" t="str">
        <f t="shared" si="21"/>
        <v>LRY</v>
      </c>
      <c r="M645" s="8">
        <f t="shared" si="22"/>
        <v>15</v>
      </c>
      <c r="N645" s="8">
        <f>MATCH(J645,Limits!A:A,0)</f>
        <v>13</v>
      </c>
      <c r="O645" s="8" t="str">
        <f>IF(M645&lt;=INDEX(Limits!C:C,VMs!N645),"OK","NOK")</f>
        <v>OK</v>
      </c>
      <c r="P645" s="8" t="str">
        <f>IF(M645&gt;=INDEX(Limits!B:B,VMs!N645),"OK","NOK")</f>
        <v>OK</v>
      </c>
    </row>
    <row r="646" spans="1:16" hidden="1" x14ac:dyDescent="0.25">
      <c r="A646" t="s">
        <v>969</v>
      </c>
      <c r="B646" t="s">
        <v>204</v>
      </c>
      <c r="C646" t="s">
        <v>1008</v>
      </c>
      <c r="D646"/>
      <c r="E646" t="s">
        <v>6</v>
      </c>
      <c r="F646">
        <f>INDEX(Flavor_Types!A:A,MATCH(I646,Flavor_Types!B:B,0))</f>
        <v>28</v>
      </c>
      <c r="G646"/>
      <c r="H646"/>
      <c r="I646">
        <v>32</v>
      </c>
      <c r="J646" s="9" t="str">
        <f>INDEX(VNFs!B:B,MATCH(C646,VNFs!A:A,0))</f>
        <v>EPGU_VRP</v>
      </c>
      <c r="K646" s="9" t="str">
        <f>INDEX(VNFs!C:C,MATCH(C646,VNFs!A:A,0))</f>
        <v>EPG03</v>
      </c>
      <c r="L646" s="9" t="str">
        <f t="shared" si="21"/>
        <v>LRY</v>
      </c>
      <c r="M646" s="8">
        <f t="shared" si="22"/>
        <v>2</v>
      </c>
      <c r="N646" s="8">
        <f>MATCH(J646,Limits!A:A,0)</f>
        <v>12</v>
      </c>
      <c r="O646" s="8" t="str">
        <f>IF(M646&lt;=INDEX(Limits!C:C,VMs!N646),"OK","NOK")</f>
        <v>OK</v>
      </c>
      <c r="P646" s="8" t="str">
        <f>IF(M646&gt;=INDEX(Limits!B:B,VMs!N646),"OK","NOK")</f>
        <v>OK</v>
      </c>
    </row>
    <row r="647" spans="1:16" hidden="1" x14ac:dyDescent="0.25">
      <c r="A647" t="s">
        <v>969</v>
      </c>
      <c r="B647" t="s">
        <v>204</v>
      </c>
      <c r="C647" t="s">
        <v>1009</v>
      </c>
      <c r="D647"/>
      <c r="E647" t="s">
        <v>6</v>
      </c>
      <c r="F647">
        <f>INDEX(Flavor_Types!A:A,MATCH(I647,Flavor_Types!B:B,0))</f>
        <v>28</v>
      </c>
      <c r="G647"/>
      <c r="H647"/>
      <c r="I647">
        <v>32</v>
      </c>
      <c r="J647" s="9" t="str">
        <f>INDEX(VNFs!B:B,MATCH(C647,VNFs!A:A,0))</f>
        <v>EPGU_VRP</v>
      </c>
      <c r="K647" s="9" t="str">
        <f>INDEX(VNFs!C:C,MATCH(C647,VNFs!A:A,0))</f>
        <v>EPG03</v>
      </c>
      <c r="L647" s="9" t="str">
        <f t="shared" si="21"/>
        <v>LRY</v>
      </c>
      <c r="M647" s="8">
        <f t="shared" si="22"/>
        <v>2</v>
      </c>
      <c r="N647" s="8">
        <f>MATCH(J647,Limits!A:A,0)</f>
        <v>12</v>
      </c>
      <c r="O647" s="8" t="str">
        <f>IF(M647&lt;=INDEX(Limits!C:C,VMs!N647),"OK","NOK")</f>
        <v>OK</v>
      </c>
      <c r="P647" s="8" t="str">
        <f>IF(M647&gt;=INDEX(Limits!B:B,VMs!N647),"OK","NOK")</f>
        <v>OK</v>
      </c>
    </row>
    <row r="648" spans="1:16" hidden="1" x14ac:dyDescent="0.25">
      <c r="A648" t="s">
        <v>1011</v>
      </c>
      <c r="B648" t="s">
        <v>204</v>
      </c>
      <c r="C648" t="s">
        <v>970</v>
      </c>
      <c r="D648"/>
      <c r="E648" t="s">
        <v>1</v>
      </c>
      <c r="F648">
        <f>INDEX(Flavor_Types!A:A,MATCH(I648,Flavor_Types!B:B,0))</f>
        <v>1</v>
      </c>
      <c r="G648"/>
      <c r="H648"/>
      <c r="I648">
        <v>4</v>
      </c>
      <c r="J648" s="9" t="str">
        <f>INDEX(VNFs!B:B,MATCH(C648,VNFs!A:A,0))</f>
        <v>EPGU_VRP</v>
      </c>
      <c r="K648" s="9" t="str">
        <f>INDEX(VNFs!C:C,MATCH(C648,VNFs!A:A,0))</f>
        <v>EPG03</v>
      </c>
      <c r="L648" s="9" t="str">
        <f t="shared" ref="L648:L711" si="23">UPPER(MID(E648,3,3))</f>
        <v>ESB</v>
      </c>
      <c r="M648" s="8">
        <f t="shared" si="22"/>
        <v>2</v>
      </c>
      <c r="N648" s="8">
        <f>MATCH(J648,Limits!A:A,0)</f>
        <v>12</v>
      </c>
      <c r="O648" s="8" t="str">
        <f>IF(M648&lt;=INDEX(Limits!C:C,VMs!N648),"OK","NOK")</f>
        <v>OK</v>
      </c>
      <c r="P648" s="8" t="str">
        <f>IF(M648&gt;=INDEX(Limits!B:B,VMs!N648),"OK","NOK")</f>
        <v>OK</v>
      </c>
    </row>
    <row r="649" spans="1:16" hidden="1" x14ac:dyDescent="0.25">
      <c r="A649" t="s">
        <v>1011</v>
      </c>
      <c r="B649" t="s">
        <v>204</v>
      </c>
      <c r="C649" t="s">
        <v>971</v>
      </c>
      <c r="D649"/>
      <c r="E649" t="s">
        <v>1</v>
      </c>
      <c r="F649">
        <f>INDEX(Flavor_Types!A:A,MATCH(I649,Flavor_Types!B:B,0))</f>
        <v>1</v>
      </c>
      <c r="G649"/>
      <c r="H649"/>
      <c r="I649">
        <v>4</v>
      </c>
      <c r="J649" s="9" t="str">
        <f>INDEX(VNFs!B:B,MATCH(C649,VNFs!A:A,0))</f>
        <v>EPGU_VRP</v>
      </c>
      <c r="K649" s="9" t="str">
        <f>INDEX(VNFs!C:C,MATCH(C649,VNFs!A:A,0))</f>
        <v>EPG03</v>
      </c>
      <c r="L649" s="9" t="str">
        <f t="shared" si="23"/>
        <v>ESB</v>
      </c>
      <c r="M649" s="8">
        <f t="shared" si="22"/>
        <v>2</v>
      </c>
      <c r="N649" s="8">
        <f>MATCH(J649,Limits!A:A,0)</f>
        <v>12</v>
      </c>
      <c r="O649" s="8" t="str">
        <f>IF(M649&lt;=INDEX(Limits!C:C,VMs!N649),"OK","NOK")</f>
        <v>OK</v>
      </c>
      <c r="P649" s="8" t="str">
        <f>IF(M649&gt;=INDEX(Limits!B:B,VMs!N649),"OK","NOK")</f>
        <v>OK</v>
      </c>
    </row>
    <row r="650" spans="1:16" hidden="1" x14ac:dyDescent="0.25">
      <c r="A650" t="s">
        <v>1011</v>
      </c>
      <c r="B650" t="s">
        <v>204</v>
      </c>
      <c r="C650" t="s">
        <v>972</v>
      </c>
      <c r="D650"/>
      <c r="E650" t="s">
        <v>2</v>
      </c>
      <c r="F650">
        <f>INDEX(Flavor_Types!A:A,MATCH(I650,Flavor_Types!B:B,0))</f>
        <v>28</v>
      </c>
      <c r="G650"/>
      <c r="H650"/>
      <c r="I650">
        <v>32</v>
      </c>
      <c r="J650" s="9" t="str">
        <f>INDEX(VNFs!B:B,MATCH(C650,VNFs!A:A,0))</f>
        <v>EPGU_VSFO_PP</v>
      </c>
      <c r="K650" s="9" t="str">
        <f>INDEX(VNFs!C:C,MATCH(C650,VNFs!A:A,0))</f>
        <v>EPG03</v>
      </c>
      <c r="L650" s="9" t="str">
        <f t="shared" si="23"/>
        <v>ESB</v>
      </c>
      <c r="M650" s="8">
        <f t="shared" si="22"/>
        <v>17</v>
      </c>
      <c r="N650" s="8">
        <f>MATCH(J650,Limits!A:A,0)</f>
        <v>13</v>
      </c>
      <c r="O650" s="8" t="str">
        <f>IF(M650&lt;=INDEX(Limits!C:C,VMs!N650),"OK","NOK")</f>
        <v>OK</v>
      </c>
      <c r="P650" s="8" t="str">
        <f>IF(M650&gt;=INDEX(Limits!B:B,VMs!N650),"OK","NOK")</f>
        <v>OK</v>
      </c>
    </row>
    <row r="651" spans="1:16" hidden="1" x14ac:dyDescent="0.25">
      <c r="A651" t="s">
        <v>1011</v>
      </c>
      <c r="B651" t="s">
        <v>204</v>
      </c>
      <c r="C651" t="s">
        <v>973</v>
      </c>
      <c r="D651"/>
      <c r="E651" t="s">
        <v>2</v>
      </c>
      <c r="F651">
        <f>INDEX(Flavor_Types!A:A,MATCH(I651,Flavor_Types!B:B,0))</f>
        <v>28</v>
      </c>
      <c r="G651"/>
      <c r="H651"/>
      <c r="I651">
        <v>32</v>
      </c>
      <c r="J651" s="9" t="str">
        <f>INDEX(VNFs!B:B,MATCH(C651,VNFs!A:A,0))</f>
        <v>EPGU_VSFO_PP</v>
      </c>
      <c r="K651" s="9" t="str">
        <f>INDEX(VNFs!C:C,MATCH(C651,VNFs!A:A,0))</f>
        <v>EPG03</v>
      </c>
      <c r="L651" s="9" t="str">
        <f t="shared" si="23"/>
        <v>ESB</v>
      </c>
      <c r="M651" s="8">
        <f t="shared" si="22"/>
        <v>17</v>
      </c>
      <c r="N651" s="8">
        <f>MATCH(J651,Limits!A:A,0)</f>
        <v>13</v>
      </c>
      <c r="O651" s="8" t="str">
        <f>IF(M651&lt;=INDEX(Limits!C:C,VMs!N651),"OK","NOK")</f>
        <v>OK</v>
      </c>
      <c r="P651" s="8" t="str">
        <f>IF(M651&gt;=INDEX(Limits!B:B,VMs!N651),"OK","NOK")</f>
        <v>OK</v>
      </c>
    </row>
    <row r="652" spans="1:16" hidden="1" x14ac:dyDescent="0.25">
      <c r="A652" t="s">
        <v>1011</v>
      </c>
      <c r="B652" t="s">
        <v>204</v>
      </c>
      <c r="C652" t="s">
        <v>974</v>
      </c>
      <c r="D652"/>
      <c r="E652" t="s">
        <v>2</v>
      </c>
      <c r="F652">
        <f>INDEX(Flavor_Types!A:A,MATCH(I652,Flavor_Types!B:B,0))</f>
        <v>28</v>
      </c>
      <c r="G652"/>
      <c r="H652"/>
      <c r="I652">
        <v>32</v>
      </c>
      <c r="J652" s="9" t="str">
        <f>INDEX(VNFs!B:B,MATCH(C652,VNFs!A:A,0))</f>
        <v>EPGU_VSFO_PP</v>
      </c>
      <c r="K652" s="9" t="str">
        <f>INDEX(VNFs!C:C,MATCH(C652,VNFs!A:A,0))</f>
        <v>EPG03</v>
      </c>
      <c r="L652" s="9" t="str">
        <f t="shared" si="23"/>
        <v>ESB</v>
      </c>
      <c r="M652" s="8">
        <f t="shared" si="22"/>
        <v>17</v>
      </c>
      <c r="N652" s="8">
        <f>MATCH(J652,Limits!A:A,0)</f>
        <v>13</v>
      </c>
      <c r="O652" s="8" t="str">
        <f>IF(M652&lt;=INDEX(Limits!C:C,VMs!N652),"OK","NOK")</f>
        <v>OK</v>
      </c>
      <c r="P652" s="8" t="str">
        <f>IF(M652&gt;=INDEX(Limits!B:B,VMs!N652),"OK","NOK")</f>
        <v>OK</v>
      </c>
    </row>
    <row r="653" spans="1:16" hidden="1" x14ac:dyDescent="0.25">
      <c r="A653" t="s">
        <v>1011</v>
      </c>
      <c r="B653" t="s">
        <v>204</v>
      </c>
      <c r="C653" t="s">
        <v>975</v>
      </c>
      <c r="D653"/>
      <c r="E653" t="s">
        <v>2</v>
      </c>
      <c r="F653">
        <f>INDEX(Flavor_Types!A:A,MATCH(I653,Flavor_Types!B:B,0))</f>
        <v>28</v>
      </c>
      <c r="G653"/>
      <c r="H653"/>
      <c r="I653">
        <v>32</v>
      </c>
      <c r="J653" s="9" t="str">
        <f>INDEX(VNFs!B:B,MATCH(C653,VNFs!A:A,0))</f>
        <v>EPGU_VSFO_PP</v>
      </c>
      <c r="K653" s="9" t="str">
        <f>INDEX(VNFs!C:C,MATCH(C653,VNFs!A:A,0))</f>
        <v>EPG03</v>
      </c>
      <c r="L653" s="9" t="str">
        <f t="shared" si="23"/>
        <v>ESB</v>
      </c>
      <c r="M653" s="8">
        <f t="shared" si="22"/>
        <v>17</v>
      </c>
      <c r="N653" s="8">
        <f>MATCH(J653,Limits!A:A,0)</f>
        <v>13</v>
      </c>
      <c r="O653" s="8" t="str">
        <f>IF(M653&lt;=INDEX(Limits!C:C,VMs!N653),"OK","NOK")</f>
        <v>OK</v>
      </c>
      <c r="P653" s="8" t="str">
        <f>IF(M653&gt;=INDEX(Limits!B:B,VMs!N653),"OK","NOK")</f>
        <v>OK</v>
      </c>
    </row>
    <row r="654" spans="1:16" hidden="1" x14ac:dyDescent="0.25">
      <c r="A654" t="s">
        <v>1011</v>
      </c>
      <c r="B654" t="s">
        <v>204</v>
      </c>
      <c r="C654" t="s">
        <v>976</v>
      </c>
      <c r="D654"/>
      <c r="E654" t="s">
        <v>2</v>
      </c>
      <c r="F654">
        <f>INDEX(Flavor_Types!A:A,MATCH(I654,Flavor_Types!B:B,0))</f>
        <v>28</v>
      </c>
      <c r="G654"/>
      <c r="H654"/>
      <c r="I654">
        <v>32</v>
      </c>
      <c r="J654" s="9" t="str">
        <f>INDEX(VNFs!B:B,MATCH(C654,VNFs!A:A,0))</f>
        <v>EPGU_VSFO_PP</v>
      </c>
      <c r="K654" s="9" t="str">
        <f>INDEX(VNFs!C:C,MATCH(C654,VNFs!A:A,0))</f>
        <v>EPG03</v>
      </c>
      <c r="L654" s="9" t="str">
        <f t="shared" si="23"/>
        <v>ESB</v>
      </c>
      <c r="M654" s="8">
        <f t="shared" si="22"/>
        <v>17</v>
      </c>
      <c r="N654" s="8">
        <f>MATCH(J654,Limits!A:A,0)</f>
        <v>13</v>
      </c>
      <c r="O654" s="8" t="str">
        <f>IF(M654&lt;=INDEX(Limits!C:C,VMs!N654),"OK","NOK")</f>
        <v>OK</v>
      </c>
      <c r="P654" s="8" t="str">
        <f>IF(M654&gt;=INDEX(Limits!B:B,VMs!N654),"OK","NOK")</f>
        <v>OK</v>
      </c>
    </row>
    <row r="655" spans="1:16" hidden="1" x14ac:dyDescent="0.25">
      <c r="A655" t="s">
        <v>1011</v>
      </c>
      <c r="B655" t="s">
        <v>204</v>
      </c>
      <c r="C655" t="s">
        <v>977</v>
      </c>
      <c r="D655"/>
      <c r="E655" t="s">
        <v>2</v>
      </c>
      <c r="F655">
        <f>INDEX(Flavor_Types!A:A,MATCH(I655,Flavor_Types!B:B,0))</f>
        <v>28</v>
      </c>
      <c r="G655"/>
      <c r="H655"/>
      <c r="I655">
        <v>32</v>
      </c>
      <c r="J655" s="9" t="str">
        <f>INDEX(VNFs!B:B,MATCH(C655,VNFs!A:A,0))</f>
        <v>EPGU_VSFO_PP</v>
      </c>
      <c r="K655" s="9" t="str">
        <f>INDEX(VNFs!C:C,MATCH(C655,VNFs!A:A,0))</f>
        <v>EPG03</v>
      </c>
      <c r="L655" s="9" t="str">
        <f t="shared" si="23"/>
        <v>ESB</v>
      </c>
      <c r="M655" s="8">
        <f t="shared" si="22"/>
        <v>17</v>
      </c>
      <c r="N655" s="8">
        <f>MATCH(J655,Limits!A:A,0)</f>
        <v>13</v>
      </c>
      <c r="O655" s="8" t="str">
        <f>IF(M655&lt;=INDEX(Limits!C:C,VMs!N655),"OK","NOK")</f>
        <v>OK</v>
      </c>
      <c r="P655" s="8" t="str">
        <f>IF(M655&gt;=INDEX(Limits!B:B,VMs!N655),"OK","NOK")</f>
        <v>OK</v>
      </c>
    </row>
    <row r="656" spans="1:16" hidden="1" x14ac:dyDescent="0.25">
      <c r="A656" t="s">
        <v>1011</v>
      </c>
      <c r="B656" t="s">
        <v>204</v>
      </c>
      <c r="C656" t="s">
        <v>978</v>
      </c>
      <c r="D656"/>
      <c r="E656" t="s">
        <v>2</v>
      </c>
      <c r="F656">
        <f>INDEX(Flavor_Types!A:A,MATCH(I656,Flavor_Types!B:B,0))</f>
        <v>28</v>
      </c>
      <c r="G656"/>
      <c r="H656"/>
      <c r="I656">
        <v>32</v>
      </c>
      <c r="J656" s="9" t="str">
        <f>INDEX(VNFs!B:B,MATCH(C656,VNFs!A:A,0))</f>
        <v>EPGU_VSFO_PP</v>
      </c>
      <c r="K656" s="9" t="str">
        <f>INDEX(VNFs!C:C,MATCH(C656,VNFs!A:A,0))</f>
        <v>EPG03</v>
      </c>
      <c r="L656" s="9" t="str">
        <f t="shared" si="23"/>
        <v>ESB</v>
      </c>
      <c r="M656" s="8">
        <f t="shared" si="22"/>
        <v>17</v>
      </c>
      <c r="N656" s="8">
        <f>MATCH(J656,Limits!A:A,0)</f>
        <v>13</v>
      </c>
      <c r="O656" s="8" t="str">
        <f>IF(M656&lt;=INDEX(Limits!C:C,VMs!N656),"OK","NOK")</f>
        <v>OK</v>
      </c>
      <c r="P656" s="8" t="str">
        <f>IF(M656&gt;=INDEX(Limits!B:B,VMs!N656),"OK","NOK")</f>
        <v>OK</v>
      </c>
    </row>
    <row r="657" spans="1:16" hidden="1" x14ac:dyDescent="0.25">
      <c r="A657" t="s">
        <v>1011</v>
      </c>
      <c r="B657" t="s">
        <v>204</v>
      </c>
      <c r="C657" t="s">
        <v>979</v>
      </c>
      <c r="D657"/>
      <c r="E657" t="s">
        <v>2</v>
      </c>
      <c r="F657">
        <f>INDEX(Flavor_Types!A:A,MATCH(I657,Flavor_Types!B:B,0))</f>
        <v>28</v>
      </c>
      <c r="G657"/>
      <c r="H657"/>
      <c r="I657">
        <v>32</v>
      </c>
      <c r="J657" s="9" t="str">
        <f>INDEX(VNFs!B:B,MATCH(C657,VNFs!A:A,0))</f>
        <v>EPGU_VSFO_PP</v>
      </c>
      <c r="K657" s="9" t="str">
        <f>INDEX(VNFs!C:C,MATCH(C657,VNFs!A:A,0))</f>
        <v>EPG03</v>
      </c>
      <c r="L657" s="9" t="str">
        <f t="shared" si="23"/>
        <v>ESB</v>
      </c>
      <c r="M657" s="8">
        <f t="shared" si="22"/>
        <v>17</v>
      </c>
      <c r="N657" s="8">
        <f>MATCH(J657,Limits!A:A,0)</f>
        <v>13</v>
      </c>
      <c r="O657" s="8" t="str">
        <f>IF(M657&lt;=INDEX(Limits!C:C,VMs!N657),"OK","NOK")</f>
        <v>OK</v>
      </c>
      <c r="P657" s="8" t="str">
        <f>IF(M657&gt;=INDEX(Limits!B:B,VMs!N657),"OK","NOK")</f>
        <v>OK</v>
      </c>
    </row>
    <row r="658" spans="1:16" hidden="1" x14ac:dyDescent="0.25">
      <c r="A658" t="s">
        <v>1011</v>
      </c>
      <c r="B658" t="s">
        <v>204</v>
      </c>
      <c r="C658" t="s">
        <v>980</v>
      </c>
      <c r="D658"/>
      <c r="E658" t="s">
        <v>2</v>
      </c>
      <c r="F658">
        <f>INDEX(Flavor_Types!A:A,MATCH(I658,Flavor_Types!B:B,0))</f>
        <v>28</v>
      </c>
      <c r="G658"/>
      <c r="H658"/>
      <c r="I658">
        <v>32</v>
      </c>
      <c r="J658" s="9" t="str">
        <f>INDEX(VNFs!B:B,MATCH(C658,VNFs!A:A,0))</f>
        <v>EPGU_VSFO_PP</v>
      </c>
      <c r="K658" s="9" t="str">
        <f>INDEX(VNFs!C:C,MATCH(C658,VNFs!A:A,0))</f>
        <v>EPG03</v>
      </c>
      <c r="L658" s="9" t="str">
        <f t="shared" si="23"/>
        <v>ESB</v>
      </c>
      <c r="M658" s="8">
        <f t="shared" si="22"/>
        <v>17</v>
      </c>
      <c r="N658" s="8">
        <f>MATCH(J658,Limits!A:A,0)</f>
        <v>13</v>
      </c>
      <c r="O658" s="8" t="str">
        <f>IF(M658&lt;=INDEX(Limits!C:C,VMs!N658),"OK","NOK")</f>
        <v>OK</v>
      </c>
      <c r="P658" s="8" t="str">
        <f>IF(M658&gt;=INDEX(Limits!B:B,VMs!N658),"OK","NOK")</f>
        <v>OK</v>
      </c>
    </row>
    <row r="659" spans="1:16" hidden="1" x14ac:dyDescent="0.25">
      <c r="A659" t="s">
        <v>1011</v>
      </c>
      <c r="B659" t="s">
        <v>204</v>
      </c>
      <c r="C659" t="s">
        <v>981</v>
      </c>
      <c r="D659"/>
      <c r="E659" t="s">
        <v>2</v>
      </c>
      <c r="F659">
        <f>INDEX(Flavor_Types!A:A,MATCH(I659,Flavor_Types!B:B,0))</f>
        <v>28</v>
      </c>
      <c r="G659"/>
      <c r="H659"/>
      <c r="I659">
        <v>32</v>
      </c>
      <c r="J659" s="9" t="str">
        <f>INDEX(VNFs!B:B,MATCH(C659,VNFs!A:A,0))</f>
        <v>EPGU_VSFO_PP</v>
      </c>
      <c r="K659" s="9" t="str">
        <f>INDEX(VNFs!C:C,MATCH(C659,VNFs!A:A,0))</f>
        <v>EPG03</v>
      </c>
      <c r="L659" s="9" t="str">
        <f t="shared" si="23"/>
        <v>ESB</v>
      </c>
      <c r="M659" s="8">
        <f t="shared" si="22"/>
        <v>17</v>
      </c>
      <c r="N659" s="8">
        <f>MATCH(J659,Limits!A:A,0)</f>
        <v>13</v>
      </c>
      <c r="O659" s="8" t="str">
        <f>IF(M659&lt;=INDEX(Limits!C:C,VMs!N659),"OK","NOK")</f>
        <v>OK</v>
      </c>
      <c r="P659" s="8" t="str">
        <f>IF(M659&gt;=INDEX(Limits!B:B,VMs!N659),"OK","NOK")</f>
        <v>OK</v>
      </c>
    </row>
    <row r="660" spans="1:16" hidden="1" x14ac:dyDescent="0.25">
      <c r="A660" t="s">
        <v>1011</v>
      </c>
      <c r="B660" t="s">
        <v>204</v>
      </c>
      <c r="C660" t="s">
        <v>982</v>
      </c>
      <c r="D660"/>
      <c r="E660" t="s">
        <v>2</v>
      </c>
      <c r="F660">
        <f>INDEX(Flavor_Types!A:A,MATCH(I660,Flavor_Types!B:B,0))</f>
        <v>28</v>
      </c>
      <c r="G660"/>
      <c r="H660"/>
      <c r="I660">
        <v>32</v>
      </c>
      <c r="J660" s="9" t="str">
        <f>INDEX(VNFs!B:B,MATCH(C660,VNFs!A:A,0))</f>
        <v>EPGU_VSFO_PP</v>
      </c>
      <c r="K660" s="9" t="str">
        <f>INDEX(VNFs!C:C,MATCH(C660,VNFs!A:A,0))</f>
        <v>EPG03</v>
      </c>
      <c r="L660" s="9" t="str">
        <f t="shared" si="23"/>
        <v>ESB</v>
      </c>
      <c r="M660" s="8">
        <f t="shared" si="22"/>
        <v>17</v>
      </c>
      <c r="N660" s="8">
        <f>MATCH(J660,Limits!A:A,0)</f>
        <v>13</v>
      </c>
      <c r="O660" s="8" t="str">
        <f>IF(M660&lt;=INDEX(Limits!C:C,VMs!N660),"OK","NOK")</f>
        <v>OK</v>
      </c>
      <c r="P660" s="8" t="str">
        <f>IF(M660&gt;=INDEX(Limits!B:B,VMs!N660),"OK","NOK")</f>
        <v>OK</v>
      </c>
    </row>
    <row r="661" spans="1:16" hidden="1" x14ac:dyDescent="0.25">
      <c r="A661" t="s">
        <v>1011</v>
      </c>
      <c r="B661" t="s">
        <v>204</v>
      </c>
      <c r="C661" t="s">
        <v>983</v>
      </c>
      <c r="D661"/>
      <c r="E661" t="s">
        <v>2</v>
      </c>
      <c r="F661">
        <f>INDEX(Flavor_Types!A:A,MATCH(I661,Flavor_Types!B:B,0))</f>
        <v>28</v>
      </c>
      <c r="G661"/>
      <c r="H661"/>
      <c r="I661">
        <v>32</v>
      </c>
      <c r="J661" s="9" t="str">
        <f>INDEX(VNFs!B:B,MATCH(C661,VNFs!A:A,0))</f>
        <v>EPGU_VSFO_PP</v>
      </c>
      <c r="K661" s="9" t="str">
        <f>INDEX(VNFs!C:C,MATCH(C661,VNFs!A:A,0))</f>
        <v>EPG03</v>
      </c>
      <c r="L661" s="9" t="str">
        <f t="shared" si="23"/>
        <v>ESB</v>
      </c>
      <c r="M661" s="8">
        <f t="shared" si="22"/>
        <v>17</v>
      </c>
      <c r="N661" s="8">
        <f>MATCH(J661,Limits!A:A,0)</f>
        <v>13</v>
      </c>
      <c r="O661" s="8" t="str">
        <f>IF(M661&lt;=INDEX(Limits!C:C,VMs!N661),"OK","NOK")</f>
        <v>OK</v>
      </c>
      <c r="P661" s="8" t="str">
        <f>IF(M661&gt;=INDEX(Limits!B:B,VMs!N661),"OK","NOK")</f>
        <v>OK</v>
      </c>
    </row>
    <row r="662" spans="1:16" hidden="1" x14ac:dyDescent="0.25">
      <c r="A662" t="s">
        <v>1011</v>
      </c>
      <c r="B662" t="s">
        <v>204</v>
      </c>
      <c r="C662" t="s">
        <v>984</v>
      </c>
      <c r="D662"/>
      <c r="E662" t="s">
        <v>2</v>
      </c>
      <c r="F662">
        <f>INDEX(Flavor_Types!A:A,MATCH(I662,Flavor_Types!B:B,0))</f>
        <v>28</v>
      </c>
      <c r="G662"/>
      <c r="H662"/>
      <c r="I662">
        <v>32</v>
      </c>
      <c r="J662" s="9" t="str">
        <f>INDEX(VNFs!B:B,MATCH(C662,VNFs!A:A,0))</f>
        <v>EPGU_VSFO_PP</v>
      </c>
      <c r="K662" s="9" t="str">
        <f>INDEX(VNFs!C:C,MATCH(C662,VNFs!A:A,0))</f>
        <v>EPG03</v>
      </c>
      <c r="L662" s="9" t="str">
        <f t="shared" si="23"/>
        <v>ESB</v>
      </c>
      <c r="M662" s="8">
        <f t="shared" si="22"/>
        <v>17</v>
      </c>
      <c r="N662" s="8">
        <f>MATCH(J662,Limits!A:A,0)</f>
        <v>13</v>
      </c>
      <c r="O662" s="8" t="str">
        <f>IF(M662&lt;=INDEX(Limits!C:C,VMs!N662),"OK","NOK")</f>
        <v>OK</v>
      </c>
      <c r="P662" s="8" t="str">
        <f>IF(M662&gt;=INDEX(Limits!B:B,VMs!N662),"OK","NOK")</f>
        <v>OK</v>
      </c>
    </row>
    <row r="663" spans="1:16" hidden="1" x14ac:dyDescent="0.25">
      <c r="A663" t="s">
        <v>1011</v>
      </c>
      <c r="B663" t="s">
        <v>204</v>
      </c>
      <c r="C663" t="s">
        <v>985</v>
      </c>
      <c r="D663"/>
      <c r="E663" t="s">
        <v>2</v>
      </c>
      <c r="F663">
        <f>INDEX(Flavor_Types!A:A,MATCH(I663,Flavor_Types!B:B,0))</f>
        <v>28</v>
      </c>
      <c r="G663"/>
      <c r="H663"/>
      <c r="I663">
        <v>32</v>
      </c>
      <c r="J663" s="9" t="str">
        <f>INDEX(VNFs!B:B,MATCH(C663,VNFs!A:A,0))</f>
        <v>EPGU_VSFO_PP</v>
      </c>
      <c r="K663" s="9" t="str">
        <f>INDEX(VNFs!C:C,MATCH(C663,VNFs!A:A,0))</f>
        <v>EPG03</v>
      </c>
      <c r="L663" s="9" t="str">
        <f t="shared" si="23"/>
        <v>ESB</v>
      </c>
      <c r="M663" s="8">
        <f t="shared" si="22"/>
        <v>17</v>
      </c>
      <c r="N663" s="8">
        <f>MATCH(J663,Limits!A:A,0)</f>
        <v>13</v>
      </c>
      <c r="O663" s="8" t="str">
        <f>IF(M663&lt;=INDEX(Limits!C:C,VMs!N663),"OK","NOK")</f>
        <v>OK</v>
      </c>
      <c r="P663" s="8" t="str">
        <f>IF(M663&gt;=INDEX(Limits!B:B,VMs!N663),"OK","NOK")</f>
        <v>OK</v>
      </c>
    </row>
    <row r="664" spans="1:16" hidden="1" x14ac:dyDescent="0.25">
      <c r="A664" t="s">
        <v>1011</v>
      </c>
      <c r="B664" t="s">
        <v>204</v>
      </c>
      <c r="C664" t="s">
        <v>986</v>
      </c>
      <c r="D664"/>
      <c r="E664" t="s">
        <v>2</v>
      </c>
      <c r="F664">
        <f>INDEX(Flavor_Types!A:A,MATCH(I664,Flavor_Types!B:B,0))</f>
        <v>28</v>
      </c>
      <c r="G664"/>
      <c r="H664"/>
      <c r="I664">
        <v>32</v>
      </c>
      <c r="J664" s="9" t="str">
        <f>INDEX(VNFs!B:B,MATCH(C664,VNFs!A:A,0))</f>
        <v>EPGU_VSFO_PP</v>
      </c>
      <c r="K664" s="9" t="str">
        <f>INDEX(VNFs!C:C,MATCH(C664,VNFs!A:A,0))</f>
        <v>EPG03</v>
      </c>
      <c r="L664" s="9" t="str">
        <f t="shared" si="23"/>
        <v>ESB</v>
      </c>
      <c r="M664" s="8">
        <f t="shared" si="22"/>
        <v>17</v>
      </c>
      <c r="N664" s="8">
        <f>MATCH(J664,Limits!A:A,0)</f>
        <v>13</v>
      </c>
      <c r="O664" s="8" t="str">
        <f>IF(M664&lt;=INDEX(Limits!C:C,VMs!N664),"OK","NOK")</f>
        <v>OK</v>
      </c>
      <c r="P664" s="8" t="str">
        <f>IF(M664&gt;=INDEX(Limits!B:B,VMs!N664),"OK","NOK")</f>
        <v>OK</v>
      </c>
    </row>
    <row r="665" spans="1:16" hidden="1" x14ac:dyDescent="0.25">
      <c r="A665" t="s">
        <v>1011</v>
      </c>
      <c r="B665" t="s">
        <v>204</v>
      </c>
      <c r="C665" t="s">
        <v>987</v>
      </c>
      <c r="D665"/>
      <c r="E665" t="s">
        <v>2</v>
      </c>
      <c r="F665">
        <f>INDEX(Flavor_Types!A:A,MATCH(I665,Flavor_Types!B:B,0))</f>
        <v>28</v>
      </c>
      <c r="G665"/>
      <c r="H665"/>
      <c r="I665">
        <v>32</v>
      </c>
      <c r="J665" s="9" t="str">
        <f>INDEX(VNFs!B:B,MATCH(C665,VNFs!A:A,0))</f>
        <v>EPGU_VSFO_PP</v>
      </c>
      <c r="K665" s="9" t="str">
        <f>INDEX(VNFs!C:C,MATCH(C665,VNFs!A:A,0))</f>
        <v>EPG03</v>
      </c>
      <c r="L665" s="9" t="str">
        <f t="shared" si="23"/>
        <v>ESB</v>
      </c>
      <c r="M665" s="8">
        <f t="shared" si="22"/>
        <v>17</v>
      </c>
      <c r="N665" s="8">
        <f>MATCH(J665,Limits!A:A,0)</f>
        <v>13</v>
      </c>
      <c r="O665" s="8" t="str">
        <f>IF(M665&lt;=INDEX(Limits!C:C,VMs!N665),"OK","NOK")</f>
        <v>OK</v>
      </c>
      <c r="P665" s="8" t="str">
        <f>IF(M665&gt;=INDEX(Limits!B:B,VMs!N665),"OK","NOK")</f>
        <v>OK</v>
      </c>
    </row>
    <row r="666" spans="1:16" hidden="1" x14ac:dyDescent="0.25">
      <c r="A666" t="s">
        <v>1011</v>
      </c>
      <c r="B666" t="s">
        <v>204</v>
      </c>
      <c r="C666" t="s">
        <v>988</v>
      </c>
      <c r="D666"/>
      <c r="E666" t="s">
        <v>2</v>
      </c>
      <c r="F666">
        <f>INDEX(Flavor_Types!A:A,MATCH(I666,Flavor_Types!B:B,0))</f>
        <v>28</v>
      </c>
      <c r="G666"/>
      <c r="H666"/>
      <c r="I666">
        <v>32</v>
      </c>
      <c r="J666" s="9" t="str">
        <f>INDEX(VNFs!B:B,MATCH(C666,VNFs!A:A,0))</f>
        <v>EPGU_VSFO_PP</v>
      </c>
      <c r="K666" s="9" t="str">
        <f>INDEX(VNFs!C:C,MATCH(C666,VNFs!A:A,0))</f>
        <v>EPG03</v>
      </c>
      <c r="L666" s="9" t="str">
        <f t="shared" si="23"/>
        <v>ESB</v>
      </c>
      <c r="M666" s="8">
        <f t="shared" si="22"/>
        <v>17</v>
      </c>
      <c r="N666" s="8">
        <f>MATCH(J666,Limits!A:A,0)</f>
        <v>13</v>
      </c>
      <c r="O666" s="8" t="str">
        <f>IF(M666&lt;=INDEX(Limits!C:C,VMs!N666),"OK","NOK")</f>
        <v>OK</v>
      </c>
      <c r="P666" s="8" t="str">
        <f>IF(M666&gt;=INDEX(Limits!B:B,VMs!N666),"OK","NOK")</f>
        <v>OK</v>
      </c>
    </row>
    <row r="667" spans="1:16" hidden="1" x14ac:dyDescent="0.25">
      <c r="A667" t="s">
        <v>1011</v>
      </c>
      <c r="B667" t="s">
        <v>204</v>
      </c>
      <c r="C667" t="s">
        <v>991</v>
      </c>
      <c r="D667"/>
      <c r="E667" t="s">
        <v>8</v>
      </c>
      <c r="F667">
        <f>INDEX(Flavor_Types!A:A,MATCH(I667,Flavor_Types!B:B,0))</f>
        <v>1</v>
      </c>
      <c r="G667"/>
      <c r="H667"/>
      <c r="I667">
        <v>4</v>
      </c>
      <c r="J667" s="9" t="str">
        <f>INDEX(VNFs!B:B,MATCH(C667,VNFs!A:A,0))</f>
        <v>EPGU_VSFO_PP</v>
      </c>
      <c r="K667" s="9" t="str">
        <f>INDEX(VNFs!C:C,MATCH(C667,VNFs!A:A,0))</f>
        <v>EPG03</v>
      </c>
      <c r="L667" s="9" t="str">
        <f t="shared" si="23"/>
        <v>LRY</v>
      </c>
      <c r="M667" s="8">
        <f t="shared" si="22"/>
        <v>2</v>
      </c>
      <c r="N667" s="8">
        <f>MATCH(J667,Limits!A:A,0)</f>
        <v>13</v>
      </c>
      <c r="O667" s="8" t="str">
        <f>IF(M667&lt;=INDEX(Limits!C:C,VMs!N667),"OK","NOK")</f>
        <v>OK</v>
      </c>
      <c r="P667" s="8" t="str">
        <f>IF(M667&gt;=INDEX(Limits!B:B,VMs!N667),"OK","NOK")</f>
        <v>OK</v>
      </c>
    </row>
    <row r="668" spans="1:16" hidden="1" x14ac:dyDescent="0.25">
      <c r="A668" t="s">
        <v>1011</v>
      </c>
      <c r="B668" t="s">
        <v>204</v>
      </c>
      <c r="C668" t="s">
        <v>992</v>
      </c>
      <c r="D668"/>
      <c r="E668" t="s">
        <v>8</v>
      </c>
      <c r="F668">
        <f>INDEX(Flavor_Types!A:A,MATCH(I668,Flavor_Types!B:B,0))</f>
        <v>1</v>
      </c>
      <c r="G668"/>
      <c r="H668"/>
      <c r="I668">
        <v>4</v>
      </c>
      <c r="J668" s="9" t="str">
        <f>INDEX(VNFs!B:B,MATCH(C668,VNFs!A:A,0))</f>
        <v>EPGU_VSFO_PP</v>
      </c>
      <c r="K668" s="9" t="str">
        <f>INDEX(VNFs!C:C,MATCH(C668,VNFs!A:A,0))</f>
        <v>EPG03</v>
      </c>
      <c r="L668" s="9" t="str">
        <f>UPPER(MID(E668,3,3))</f>
        <v>LRY</v>
      </c>
      <c r="M668" s="8">
        <f t="shared" si="22"/>
        <v>2</v>
      </c>
      <c r="N668" s="8">
        <f>MATCH(J668,Limits!A:A,0)</f>
        <v>13</v>
      </c>
      <c r="O668" s="8" t="str">
        <f>IF(M668&lt;=INDEX(Limits!C:C,VMs!N668),"OK","NOK")</f>
        <v>OK</v>
      </c>
      <c r="P668" s="8" t="str">
        <f>IF(M668&gt;=INDEX(Limits!B:B,VMs!N668),"OK","NOK")</f>
        <v>OK</v>
      </c>
    </row>
    <row r="669" spans="1:16" hidden="1" x14ac:dyDescent="0.25">
      <c r="A669" t="s">
        <v>1011</v>
      </c>
      <c r="B669" t="s">
        <v>204</v>
      </c>
      <c r="C669" t="s">
        <v>993</v>
      </c>
      <c r="D669"/>
      <c r="E669" t="s">
        <v>6</v>
      </c>
      <c r="F669">
        <f>INDEX(Flavor_Types!A:A,MATCH(I669,Flavor_Types!B:B,0))</f>
        <v>28</v>
      </c>
      <c r="G669"/>
      <c r="H669"/>
      <c r="I669">
        <v>32</v>
      </c>
      <c r="J669" s="9" t="str">
        <f>INDEX(VNFs!B:B,MATCH(C669,VNFs!A:A,0))</f>
        <v>EPGU_VSFO_PP</v>
      </c>
      <c r="K669" s="9" t="str">
        <f>INDEX(VNFs!C:C,MATCH(C669,VNFs!A:A,0))</f>
        <v>EPG03</v>
      </c>
      <c r="L669" s="9" t="str">
        <f t="shared" si="23"/>
        <v>LRY</v>
      </c>
      <c r="M669" s="8">
        <f t="shared" si="22"/>
        <v>15</v>
      </c>
      <c r="N669" s="8">
        <f>MATCH(J669,Limits!A:A,0)</f>
        <v>13</v>
      </c>
      <c r="O669" s="8" t="str">
        <f>IF(M669&lt;=INDEX(Limits!C:C,VMs!N669),"OK","NOK")</f>
        <v>OK</v>
      </c>
      <c r="P669" s="8" t="str">
        <f>IF(M669&gt;=INDEX(Limits!B:B,VMs!N669),"OK","NOK")</f>
        <v>OK</v>
      </c>
    </row>
    <row r="670" spans="1:16" hidden="1" x14ac:dyDescent="0.25">
      <c r="A670" t="s">
        <v>1011</v>
      </c>
      <c r="B670" t="s">
        <v>204</v>
      </c>
      <c r="C670" t="s">
        <v>994</v>
      </c>
      <c r="D670"/>
      <c r="E670" t="s">
        <v>6</v>
      </c>
      <c r="F670">
        <f>INDEX(Flavor_Types!A:A,MATCH(I670,Flavor_Types!B:B,0))</f>
        <v>28</v>
      </c>
      <c r="G670"/>
      <c r="H670"/>
      <c r="I670">
        <v>32</v>
      </c>
      <c r="J670" s="9" t="str">
        <f>INDEX(VNFs!B:B,MATCH(C670,VNFs!A:A,0))</f>
        <v>EPGU_VSFO_PP</v>
      </c>
      <c r="K670" s="9" t="str">
        <f>INDEX(VNFs!C:C,MATCH(C670,VNFs!A:A,0))</f>
        <v>EPG03</v>
      </c>
      <c r="L670" s="9" t="str">
        <f t="shared" si="23"/>
        <v>LRY</v>
      </c>
      <c r="M670" s="8">
        <f t="shared" si="22"/>
        <v>15</v>
      </c>
      <c r="N670" s="8">
        <f>MATCH(J670,Limits!A:A,0)</f>
        <v>13</v>
      </c>
      <c r="O670" s="8" t="str">
        <f>IF(M670&lt;=INDEX(Limits!C:C,VMs!N670),"OK","NOK")</f>
        <v>OK</v>
      </c>
      <c r="P670" s="8" t="str">
        <f>IF(M670&gt;=INDEX(Limits!B:B,VMs!N670),"OK","NOK")</f>
        <v>OK</v>
      </c>
    </row>
    <row r="671" spans="1:16" hidden="1" x14ac:dyDescent="0.25">
      <c r="A671" t="s">
        <v>1011</v>
      </c>
      <c r="B671" t="s">
        <v>204</v>
      </c>
      <c r="C671" t="s">
        <v>995</v>
      </c>
      <c r="D671"/>
      <c r="E671" t="s">
        <v>6</v>
      </c>
      <c r="F671">
        <f>INDEX(Flavor_Types!A:A,MATCH(I671,Flavor_Types!B:B,0))</f>
        <v>28</v>
      </c>
      <c r="G671"/>
      <c r="H671"/>
      <c r="I671">
        <v>32</v>
      </c>
      <c r="J671" s="9" t="str">
        <f>INDEX(VNFs!B:B,MATCH(C671,VNFs!A:A,0))</f>
        <v>EPGU_VSFO_PP</v>
      </c>
      <c r="K671" s="9" t="str">
        <f>INDEX(VNFs!C:C,MATCH(C671,VNFs!A:A,0))</f>
        <v>EPG03</v>
      </c>
      <c r="L671" s="9" t="str">
        <f t="shared" si="23"/>
        <v>LRY</v>
      </c>
      <c r="M671" s="8">
        <f t="shared" si="22"/>
        <v>15</v>
      </c>
      <c r="N671" s="8">
        <f>MATCH(J671,Limits!A:A,0)</f>
        <v>13</v>
      </c>
      <c r="O671" s="8" t="str">
        <f>IF(M671&lt;=INDEX(Limits!C:C,VMs!N671),"OK","NOK")</f>
        <v>OK</v>
      </c>
      <c r="P671" s="8" t="str">
        <f>IF(M671&gt;=INDEX(Limits!B:B,VMs!N671),"OK","NOK")</f>
        <v>OK</v>
      </c>
    </row>
    <row r="672" spans="1:16" hidden="1" x14ac:dyDescent="0.25">
      <c r="A672" t="s">
        <v>1011</v>
      </c>
      <c r="B672" t="s">
        <v>204</v>
      </c>
      <c r="C672" t="s">
        <v>996</v>
      </c>
      <c r="D672"/>
      <c r="E672" t="s">
        <v>6</v>
      </c>
      <c r="F672">
        <f>INDEX(Flavor_Types!A:A,MATCH(I672,Flavor_Types!B:B,0))</f>
        <v>28</v>
      </c>
      <c r="G672"/>
      <c r="H672"/>
      <c r="I672">
        <v>32</v>
      </c>
      <c r="J672" s="9" t="str">
        <f>INDEX(VNFs!B:B,MATCH(C672,VNFs!A:A,0))</f>
        <v>EPGU_VSFO_PP</v>
      </c>
      <c r="K672" s="9" t="str">
        <f>INDEX(VNFs!C:C,MATCH(C672,VNFs!A:A,0))</f>
        <v>EPG03</v>
      </c>
      <c r="L672" s="9" t="str">
        <f t="shared" si="23"/>
        <v>LRY</v>
      </c>
      <c r="M672" s="8">
        <f t="shared" si="22"/>
        <v>15</v>
      </c>
      <c r="N672" s="8">
        <f>MATCH(J672,Limits!A:A,0)</f>
        <v>13</v>
      </c>
      <c r="O672" s="8" t="str">
        <f>IF(M672&lt;=INDEX(Limits!C:C,VMs!N672),"OK","NOK")</f>
        <v>OK</v>
      </c>
      <c r="P672" s="8" t="str">
        <f>IF(M672&gt;=INDEX(Limits!B:B,VMs!N672),"OK","NOK")</f>
        <v>OK</v>
      </c>
    </row>
    <row r="673" spans="1:16" hidden="1" x14ac:dyDescent="0.25">
      <c r="A673" t="s">
        <v>1011</v>
      </c>
      <c r="B673" t="s">
        <v>204</v>
      </c>
      <c r="C673" t="s">
        <v>997</v>
      </c>
      <c r="D673"/>
      <c r="E673" t="s">
        <v>6</v>
      </c>
      <c r="F673">
        <f>INDEX(Flavor_Types!A:A,MATCH(I673,Flavor_Types!B:B,0))</f>
        <v>28</v>
      </c>
      <c r="G673"/>
      <c r="H673"/>
      <c r="I673">
        <v>32</v>
      </c>
      <c r="J673" s="9" t="str">
        <f>INDEX(VNFs!B:B,MATCH(C673,VNFs!A:A,0))</f>
        <v>EPGU_VSFO_PP</v>
      </c>
      <c r="K673" s="9" t="str">
        <f>INDEX(VNFs!C:C,MATCH(C673,VNFs!A:A,0))</f>
        <v>EPG03</v>
      </c>
      <c r="L673" s="9" t="str">
        <f t="shared" si="23"/>
        <v>LRY</v>
      </c>
      <c r="M673" s="8">
        <f t="shared" si="22"/>
        <v>15</v>
      </c>
      <c r="N673" s="8">
        <f>MATCH(J673,Limits!A:A,0)</f>
        <v>13</v>
      </c>
      <c r="O673" s="8" t="str">
        <f>IF(M673&lt;=INDEX(Limits!C:C,VMs!N673),"OK","NOK")</f>
        <v>OK</v>
      </c>
      <c r="P673" s="8" t="str">
        <f>IF(M673&gt;=INDEX(Limits!B:B,VMs!N673),"OK","NOK")</f>
        <v>OK</v>
      </c>
    </row>
    <row r="674" spans="1:16" hidden="1" x14ac:dyDescent="0.25">
      <c r="A674" t="s">
        <v>1011</v>
      </c>
      <c r="B674" t="s">
        <v>204</v>
      </c>
      <c r="C674" t="s">
        <v>998</v>
      </c>
      <c r="D674"/>
      <c r="E674" t="s">
        <v>6</v>
      </c>
      <c r="F674">
        <f>INDEX(Flavor_Types!A:A,MATCH(I674,Flavor_Types!B:B,0))</f>
        <v>28</v>
      </c>
      <c r="G674"/>
      <c r="H674"/>
      <c r="I674">
        <v>32</v>
      </c>
      <c r="J674" s="9" t="str">
        <f>INDEX(VNFs!B:B,MATCH(C674,VNFs!A:A,0))</f>
        <v>EPGU_VSFO_PP</v>
      </c>
      <c r="K674" s="9" t="str">
        <f>INDEX(VNFs!C:C,MATCH(C674,VNFs!A:A,0))</f>
        <v>EPG03</v>
      </c>
      <c r="L674" s="9" t="str">
        <f t="shared" si="23"/>
        <v>LRY</v>
      </c>
      <c r="M674" s="8">
        <f t="shared" si="22"/>
        <v>15</v>
      </c>
      <c r="N674" s="8">
        <f>MATCH(J674,Limits!A:A,0)</f>
        <v>13</v>
      </c>
      <c r="O674" s="8" t="str">
        <f>IF(M674&lt;=INDEX(Limits!C:C,VMs!N674),"OK","NOK")</f>
        <v>OK</v>
      </c>
      <c r="P674" s="8" t="str">
        <f>IF(M674&gt;=INDEX(Limits!B:B,VMs!N674),"OK","NOK")</f>
        <v>OK</v>
      </c>
    </row>
    <row r="675" spans="1:16" hidden="1" x14ac:dyDescent="0.25">
      <c r="A675" t="s">
        <v>1011</v>
      </c>
      <c r="B675" t="s">
        <v>204</v>
      </c>
      <c r="C675" t="s">
        <v>999</v>
      </c>
      <c r="D675"/>
      <c r="E675" t="s">
        <v>6</v>
      </c>
      <c r="F675">
        <f>INDEX(Flavor_Types!A:A,MATCH(I675,Flavor_Types!B:B,0))</f>
        <v>28</v>
      </c>
      <c r="G675"/>
      <c r="H675"/>
      <c r="I675">
        <v>32</v>
      </c>
      <c r="J675" s="9" t="str">
        <f>INDEX(VNFs!B:B,MATCH(C675,VNFs!A:A,0))</f>
        <v>EPGU_VSFO_PP</v>
      </c>
      <c r="K675" s="9" t="str">
        <f>INDEX(VNFs!C:C,MATCH(C675,VNFs!A:A,0))</f>
        <v>EPG03</v>
      </c>
      <c r="L675" s="9" t="str">
        <f t="shared" si="23"/>
        <v>LRY</v>
      </c>
      <c r="M675" s="8">
        <f t="shared" si="22"/>
        <v>15</v>
      </c>
      <c r="N675" s="8">
        <f>MATCH(J675,Limits!A:A,0)</f>
        <v>13</v>
      </c>
      <c r="O675" s="8" t="str">
        <f>IF(M675&lt;=INDEX(Limits!C:C,VMs!N675),"OK","NOK")</f>
        <v>OK</v>
      </c>
      <c r="P675" s="8" t="str">
        <f>IF(M675&gt;=INDEX(Limits!B:B,VMs!N675),"OK","NOK")</f>
        <v>OK</v>
      </c>
    </row>
    <row r="676" spans="1:16" hidden="1" x14ac:dyDescent="0.25">
      <c r="A676" t="s">
        <v>1011</v>
      </c>
      <c r="B676" t="s">
        <v>204</v>
      </c>
      <c r="C676" t="s">
        <v>1000</v>
      </c>
      <c r="D676"/>
      <c r="E676" t="s">
        <v>6</v>
      </c>
      <c r="F676">
        <f>INDEX(Flavor_Types!A:A,MATCH(I676,Flavor_Types!B:B,0))</f>
        <v>28</v>
      </c>
      <c r="G676"/>
      <c r="H676"/>
      <c r="I676">
        <v>32</v>
      </c>
      <c r="J676" s="9" t="str">
        <f>INDEX(VNFs!B:B,MATCH(C676,VNFs!A:A,0))</f>
        <v>EPGU_VSFO_PP</v>
      </c>
      <c r="K676" s="9" t="str">
        <f>INDEX(VNFs!C:C,MATCH(C676,VNFs!A:A,0))</f>
        <v>EPG03</v>
      </c>
      <c r="L676" s="9" t="str">
        <f t="shared" si="23"/>
        <v>LRY</v>
      </c>
      <c r="M676" s="8">
        <f t="shared" si="22"/>
        <v>15</v>
      </c>
      <c r="N676" s="8">
        <f>MATCH(J676,Limits!A:A,0)</f>
        <v>13</v>
      </c>
      <c r="O676" s="8" t="str">
        <f>IF(M676&lt;=INDEX(Limits!C:C,VMs!N676),"OK","NOK")</f>
        <v>OK</v>
      </c>
      <c r="P676" s="8" t="str">
        <f>IF(M676&gt;=INDEX(Limits!B:B,VMs!N676),"OK","NOK")</f>
        <v>OK</v>
      </c>
    </row>
    <row r="677" spans="1:16" hidden="1" x14ac:dyDescent="0.25">
      <c r="A677" t="s">
        <v>1011</v>
      </c>
      <c r="B677" t="s">
        <v>204</v>
      </c>
      <c r="C677" t="s">
        <v>1001</v>
      </c>
      <c r="D677"/>
      <c r="E677" t="s">
        <v>6</v>
      </c>
      <c r="F677">
        <f>INDEX(Flavor_Types!A:A,MATCH(I677,Flavor_Types!B:B,0))</f>
        <v>28</v>
      </c>
      <c r="G677"/>
      <c r="H677"/>
      <c r="I677">
        <v>32</v>
      </c>
      <c r="J677" s="9" t="str">
        <f>INDEX(VNFs!B:B,MATCH(C677,VNFs!A:A,0))</f>
        <v>EPGU_VSFO_PP</v>
      </c>
      <c r="K677" s="9" t="str">
        <f>INDEX(VNFs!C:C,MATCH(C677,VNFs!A:A,0))</f>
        <v>EPG03</v>
      </c>
      <c r="L677" s="9" t="str">
        <f t="shared" si="23"/>
        <v>LRY</v>
      </c>
      <c r="M677" s="8">
        <f t="shared" si="22"/>
        <v>15</v>
      </c>
      <c r="N677" s="8">
        <f>MATCH(J677,Limits!A:A,0)</f>
        <v>13</v>
      </c>
      <c r="O677" s="8" t="str">
        <f>IF(M677&lt;=INDEX(Limits!C:C,VMs!N677),"OK","NOK")</f>
        <v>OK</v>
      </c>
      <c r="P677" s="8" t="str">
        <f>IF(M677&gt;=INDEX(Limits!B:B,VMs!N677),"OK","NOK")</f>
        <v>OK</v>
      </c>
    </row>
    <row r="678" spans="1:16" hidden="1" x14ac:dyDescent="0.25">
      <c r="A678" t="s">
        <v>1011</v>
      </c>
      <c r="B678" t="s">
        <v>204</v>
      </c>
      <c r="C678" t="s">
        <v>1002</v>
      </c>
      <c r="D678"/>
      <c r="E678" t="s">
        <v>6</v>
      </c>
      <c r="F678">
        <f>INDEX(Flavor_Types!A:A,MATCH(I678,Flavor_Types!B:B,0))</f>
        <v>28</v>
      </c>
      <c r="G678"/>
      <c r="H678"/>
      <c r="I678">
        <v>32</v>
      </c>
      <c r="J678" s="9" t="str">
        <f>INDEX(VNFs!B:B,MATCH(C678,VNFs!A:A,0))</f>
        <v>EPGU_VSFO_PP</v>
      </c>
      <c r="K678" s="9" t="str">
        <f>INDEX(VNFs!C:C,MATCH(C678,VNFs!A:A,0))</f>
        <v>EPG03</v>
      </c>
      <c r="L678" s="9" t="str">
        <f t="shared" si="23"/>
        <v>LRY</v>
      </c>
      <c r="M678" s="8">
        <f t="shared" si="22"/>
        <v>15</v>
      </c>
      <c r="N678" s="8">
        <f>MATCH(J678,Limits!A:A,0)</f>
        <v>13</v>
      </c>
      <c r="O678" s="8" t="str">
        <f>IF(M678&lt;=INDEX(Limits!C:C,VMs!N678),"OK","NOK")</f>
        <v>OK</v>
      </c>
      <c r="P678" s="8" t="str">
        <f>IF(M678&gt;=INDEX(Limits!B:B,VMs!N678),"OK","NOK")</f>
        <v>OK</v>
      </c>
    </row>
    <row r="679" spans="1:16" hidden="1" x14ac:dyDescent="0.25">
      <c r="A679" t="s">
        <v>1011</v>
      </c>
      <c r="B679" t="s">
        <v>204</v>
      </c>
      <c r="C679" t="s">
        <v>1003</v>
      </c>
      <c r="D679"/>
      <c r="E679" t="s">
        <v>6</v>
      </c>
      <c r="F679">
        <f>INDEX(Flavor_Types!A:A,MATCH(I679,Flavor_Types!B:B,0))</f>
        <v>28</v>
      </c>
      <c r="G679"/>
      <c r="H679"/>
      <c r="I679">
        <v>32</v>
      </c>
      <c r="J679" s="9" t="str">
        <f>INDEX(VNFs!B:B,MATCH(C679,VNFs!A:A,0))</f>
        <v>EPGU_VSFO_PP</v>
      </c>
      <c r="K679" s="9" t="str">
        <f>INDEX(VNFs!C:C,MATCH(C679,VNFs!A:A,0))</f>
        <v>EPG03</v>
      </c>
      <c r="L679" s="9" t="str">
        <f t="shared" si="23"/>
        <v>LRY</v>
      </c>
      <c r="M679" s="8">
        <f t="shared" si="22"/>
        <v>15</v>
      </c>
      <c r="N679" s="8">
        <f>MATCH(J679,Limits!A:A,0)</f>
        <v>13</v>
      </c>
      <c r="O679" s="8" t="str">
        <f>IF(M679&lt;=INDEX(Limits!C:C,VMs!N679),"OK","NOK")</f>
        <v>OK</v>
      </c>
      <c r="P679" s="8" t="str">
        <f>IF(M679&gt;=INDEX(Limits!B:B,VMs!N679),"OK","NOK")</f>
        <v>OK</v>
      </c>
    </row>
    <row r="680" spans="1:16" hidden="1" x14ac:dyDescent="0.25">
      <c r="A680" t="s">
        <v>1011</v>
      </c>
      <c r="B680" t="s">
        <v>204</v>
      </c>
      <c r="C680" t="s">
        <v>1004</v>
      </c>
      <c r="D680"/>
      <c r="E680" t="s">
        <v>6</v>
      </c>
      <c r="F680">
        <f>INDEX(Flavor_Types!A:A,MATCH(I680,Flavor_Types!B:B,0))</f>
        <v>28</v>
      </c>
      <c r="G680"/>
      <c r="H680"/>
      <c r="I680">
        <v>32</v>
      </c>
      <c r="J680" s="9" t="str">
        <f>INDEX(VNFs!B:B,MATCH(C680,VNFs!A:A,0))</f>
        <v>EPGU_VSFO_PP</v>
      </c>
      <c r="K680" s="9" t="str">
        <f>INDEX(VNFs!C:C,MATCH(C680,VNFs!A:A,0))</f>
        <v>EPG03</v>
      </c>
      <c r="L680" s="9" t="str">
        <f t="shared" si="23"/>
        <v>LRY</v>
      </c>
      <c r="M680" s="8">
        <f t="shared" si="22"/>
        <v>15</v>
      </c>
      <c r="N680" s="8">
        <f>MATCH(J680,Limits!A:A,0)</f>
        <v>13</v>
      </c>
      <c r="O680" s="8" t="str">
        <f>IF(M680&lt;=INDEX(Limits!C:C,VMs!N680),"OK","NOK")</f>
        <v>OK</v>
      </c>
      <c r="P680" s="8" t="str">
        <f>IF(M680&gt;=INDEX(Limits!B:B,VMs!N680),"OK","NOK")</f>
        <v>OK</v>
      </c>
    </row>
    <row r="681" spans="1:16" hidden="1" x14ac:dyDescent="0.25">
      <c r="A681" t="s">
        <v>1011</v>
      </c>
      <c r="B681" t="s">
        <v>204</v>
      </c>
      <c r="C681" t="s">
        <v>1005</v>
      </c>
      <c r="D681"/>
      <c r="E681" t="s">
        <v>6</v>
      </c>
      <c r="F681">
        <f>INDEX(Flavor_Types!A:A,MATCH(I681,Flavor_Types!B:B,0))</f>
        <v>28</v>
      </c>
      <c r="G681"/>
      <c r="H681"/>
      <c r="I681">
        <v>32</v>
      </c>
      <c r="J681" s="9" t="str">
        <f>INDEX(VNFs!B:B,MATCH(C681,VNFs!A:A,0))</f>
        <v>EPGU_VSFO_PP</v>
      </c>
      <c r="K681" s="9" t="str">
        <f>INDEX(VNFs!C:C,MATCH(C681,VNFs!A:A,0))</f>
        <v>EPG03</v>
      </c>
      <c r="L681" s="9" t="str">
        <f t="shared" si="23"/>
        <v>LRY</v>
      </c>
      <c r="M681" s="8">
        <f t="shared" si="22"/>
        <v>15</v>
      </c>
      <c r="N681" s="8">
        <f>MATCH(J681,Limits!A:A,0)</f>
        <v>13</v>
      </c>
      <c r="O681" s="8" t="str">
        <f>IF(M681&lt;=INDEX(Limits!C:C,VMs!N681),"OK","NOK")</f>
        <v>OK</v>
      </c>
      <c r="P681" s="8" t="str">
        <f>IF(M681&gt;=INDEX(Limits!B:B,VMs!N681),"OK","NOK")</f>
        <v>OK</v>
      </c>
    </row>
    <row r="682" spans="1:16" hidden="1" x14ac:dyDescent="0.25">
      <c r="A682" t="s">
        <v>1011</v>
      </c>
      <c r="B682" t="s">
        <v>204</v>
      </c>
      <c r="C682" t="s">
        <v>1006</v>
      </c>
      <c r="D682"/>
      <c r="E682" t="s">
        <v>6</v>
      </c>
      <c r="F682">
        <f>INDEX(Flavor_Types!A:A,MATCH(I682,Flavor_Types!B:B,0))</f>
        <v>28</v>
      </c>
      <c r="G682"/>
      <c r="H682"/>
      <c r="I682">
        <v>32</v>
      </c>
      <c r="J682" s="9" t="str">
        <f>INDEX(VNFs!B:B,MATCH(C682,VNFs!A:A,0))</f>
        <v>EPGU_VSFO_PP</v>
      </c>
      <c r="K682" s="9" t="str">
        <f>INDEX(VNFs!C:C,MATCH(C682,VNFs!A:A,0))</f>
        <v>EPG03</v>
      </c>
      <c r="L682" s="9" t="str">
        <f t="shared" si="23"/>
        <v>LRY</v>
      </c>
      <c r="M682" s="8">
        <f t="shared" si="22"/>
        <v>15</v>
      </c>
      <c r="N682" s="8">
        <f>MATCH(J682,Limits!A:A,0)</f>
        <v>13</v>
      </c>
      <c r="O682" s="8" t="str">
        <f>IF(M682&lt;=INDEX(Limits!C:C,VMs!N682),"OK","NOK")</f>
        <v>OK</v>
      </c>
      <c r="P682" s="8" t="str">
        <f>IF(M682&gt;=INDEX(Limits!B:B,VMs!N682),"OK","NOK")</f>
        <v>OK</v>
      </c>
    </row>
    <row r="683" spans="1:16" hidden="1" x14ac:dyDescent="0.25">
      <c r="A683" t="s">
        <v>1011</v>
      </c>
      <c r="B683" t="s">
        <v>204</v>
      </c>
      <c r="C683" t="s">
        <v>1007</v>
      </c>
      <c r="D683"/>
      <c r="E683" t="s">
        <v>6</v>
      </c>
      <c r="F683">
        <f>INDEX(Flavor_Types!A:A,MATCH(I683,Flavor_Types!B:B,0))</f>
        <v>28</v>
      </c>
      <c r="G683"/>
      <c r="H683"/>
      <c r="I683">
        <v>32</v>
      </c>
      <c r="J683" s="9" t="str">
        <f>INDEX(VNFs!B:B,MATCH(C683,VNFs!A:A,0))</f>
        <v>EPGU_VSFO_PP</v>
      </c>
      <c r="K683" s="9" t="str">
        <f>INDEX(VNFs!C:C,MATCH(C683,VNFs!A:A,0))</f>
        <v>EPG03</v>
      </c>
      <c r="L683" s="9" t="str">
        <f t="shared" si="23"/>
        <v>LRY</v>
      </c>
      <c r="M683" s="8">
        <f t="shared" si="22"/>
        <v>15</v>
      </c>
      <c r="N683" s="8">
        <f>MATCH(J683,Limits!A:A,0)</f>
        <v>13</v>
      </c>
      <c r="O683" s="8" t="str">
        <f>IF(M683&lt;=INDEX(Limits!C:C,VMs!N683),"OK","NOK")</f>
        <v>OK</v>
      </c>
      <c r="P683" s="8" t="str">
        <f>IF(M683&gt;=INDEX(Limits!B:B,VMs!N683),"OK","NOK")</f>
        <v>OK</v>
      </c>
    </row>
    <row r="684" spans="1:16" hidden="1" x14ac:dyDescent="0.25">
      <c r="A684" t="s">
        <v>1011</v>
      </c>
      <c r="B684" t="s">
        <v>204</v>
      </c>
      <c r="C684" t="s">
        <v>1008</v>
      </c>
      <c r="D684"/>
      <c r="E684" t="s">
        <v>6</v>
      </c>
      <c r="F684">
        <f>INDEX(Flavor_Types!A:A,MATCH(I684,Flavor_Types!B:B,0))</f>
        <v>28</v>
      </c>
      <c r="G684"/>
      <c r="H684"/>
      <c r="I684">
        <v>32</v>
      </c>
      <c r="J684" s="9" t="str">
        <f>INDEX(VNFs!B:B,MATCH(C684,VNFs!A:A,0))</f>
        <v>EPGU_VRP</v>
      </c>
      <c r="K684" s="9" t="str">
        <f>INDEX(VNFs!C:C,MATCH(C684,VNFs!A:A,0))</f>
        <v>EPG03</v>
      </c>
      <c r="L684" s="9" t="str">
        <f t="shared" si="23"/>
        <v>LRY</v>
      </c>
      <c r="M684" s="8">
        <f t="shared" si="22"/>
        <v>2</v>
      </c>
      <c r="N684" s="8">
        <f>MATCH(J684,Limits!A:A,0)</f>
        <v>12</v>
      </c>
      <c r="O684" s="8" t="str">
        <f>IF(M684&lt;=INDEX(Limits!C:C,VMs!N684),"OK","NOK")</f>
        <v>OK</v>
      </c>
      <c r="P684" s="8" t="str">
        <f>IF(M684&gt;=INDEX(Limits!B:B,VMs!N684),"OK","NOK")</f>
        <v>OK</v>
      </c>
    </row>
    <row r="685" spans="1:16" hidden="1" x14ac:dyDescent="0.25">
      <c r="A685" t="s">
        <v>1011</v>
      </c>
      <c r="B685" t="s">
        <v>204</v>
      </c>
      <c r="C685" t="s">
        <v>1009</v>
      </c>
      <c r="D685"/>
      <c r="E685" t="s">
        <v>6</v>
      </c>
      <c r="F685">
        <f>INDEX(Flavor_Types!A:A,MATCH(I685,Flavor_Types!B:B,0))</f>
        <v>28</v>
      </c>
      <c r="G685"/>
      <c r="H685"/>
      <c r="I685">
        <v>32</v>
      </c>
      <c r="J685" s="9" t="str">
        <f>INDEX(VNFs!B:B,MATCH(C685,VNFs!A:A,0))</f>
        <v>EPGU_VRP</v>
      </c>
      <c r="K685" s="9" t="str">
        <f>INDEX(VNFs!C:C,MATCH(C685,VNFs!A:A,0))</f>
        <v>EPG03</v>
      </c>
      <c r="L685" s="9" t="str">
        <f t="shared" si="23"/>
        <v>LRY</v>
      </c>
      <c r="M685" s="8">
        <f t="shared" si="22"/>
        <v>2</v>
      </c>
      <c r="N685" s="8">
        <f>MATCH(J685,Limits!A:A,0)</f>
        <v>12</v>
      </c>
      <c r="O685" s="8" t="str">
        <f>IF(M685&lt;=INDEX(Limits!C:C,VMs!N685),"OK","NOK")</f>
        <v>OK</v>
      </c>
      <c r="P685" s="8" t="str">
        <f>IF(M685&gt;=INDEX(Limits!B:B,VMs!N685),"OK","NOK")</f>
        <v>OK</v>
      </c>
    </row>
    <row r="686" spans="1:16" hidden="1" x14ac:dyDescent="0.25">
      <c r="A686" s="4" t="s">
        <v>1026</v>
      </c>
      <c r="B686" t="s">
        <v>204</v>
      </c>
      <c r="C686" t="s">
        <v>728</v>
      </c>
      <c r="D686"/>
      <c r="E686" t="s">
        <v>8</v>
      </c>
      <c r="F686">
        <v>17</v>
      </c>
      <c r="G686"/>
      <c r="H686"/>
      <c r="I686">
        <v>14</v>
      </c>
      <c r="J686" s="9" t="str">
        <f>INDEX(VNFs!B:B,MATCH(C686,VNFs!A:A,0))</f>
        <v>AAA_PL</v>
      </c>
      <c r="K686" s="9" t="str">
        <f>INDEX(VNFs!C:C,MATCH(C686,VNFs!A:A,0))</f>
        <v>AAA01</v>
      </c>
      <c r="L686" s="9" t="str">
        <f t="shared" si="23"/>
        <v>LRY</v>
      </c>
      <c r="M686" s="8">
        <f t="shared" si="22"/>
        <v>2</v>
      </c>
      <c r="N686" s="8">
        <f>MATCH(J686,Limits!A:A,0)</f>
        <v>51</v>
      </c>
      <c r="O686" s="8" t="str">
        <f>IF(M686&lt;=INDEX(Limits!C:C,VMs!N686),"OK","NOK")</f>
        <v>OK</v>
      </c>
      <c r="P686" s="8" t="str">
        <f>IF(M686&gt;=INDEX(Limits!B:B,VMs!N686),"OK","NOK")</f>
        <v>OK</v>
      </c>
    </row>
    <row r="687" spans="1:16" hidden="1" x14ac:dyDescent="0.25">
      <c r="A687" s="4" t="s">
        <v>1026</v>
      </c>
      <c r="B687" t="s">
        <v>204</v>
      </c>
      <c r="C687" t="s">
        <v>729</v>
      </c>
      <c r="D687"/>
      <c r="E687" t="s">
        <v>8</v>
      </c>
      <c r="F687">
        <v>17</v>
      </c>
      <c r="G687"/>
      <c r="H687"/>
      <c r="I687">
        <v>14</v>
      </c>
      <c r="J687" s="9" t="str">
        <f>INDEX(VNFs!B:B,MATCH(C687,VNFs!A:A,0))</f>
        <v>AAA_PL</v>
      </c>
      <c r="K687" s="9" t="str">
        <f>INDEX(VNFs!C:C,MATCH(C687,VNFs!A:A,0))</f>
        <v>AAA01</v>
      </c>
      <c r="L687" s="9" t="str">
        <f t="shared" si="23"/>
        <v>LRY</v>
      </c>
      <c r="M687" s="8">
        <f t="shared" si="22"/>
        <v>2</v>
      </c>
      <c r="N687" s="8">
        <f>MATCH(J687,Limits!A:A,0)</f>
        <v>51</v>
      </c>
      <c r="O687" s="8" t="str">
        <f>IF(M687&lt;=INDEX(Limits!C:C,VMs!N687),"OK","NOK")</f>
        <v>OK</v>
      </c>
      <c r="P687" s="8" t="str">
        <f>IF(M687&gt;=INDEX(Limits!B:B,VMs!N687),"OK","NOK")</f>
        <v>OK</v>
      </c>
    </row>
    <row r="688" spans="1:16" hidden="1" x14ac:dyDescent="0.25">
      <c r="A688" s="4" t="s">
        <v>1026</v>
      </c>
      <c r="B688" t="s">
        <v>204</v>
      </c>
      <c r="C688" t="s">
        <v>730</v>
      </c>
      <c r="D688"/>
      <c r="E688" t="s">
        <v>8</v>
      </c>
      <c r="F688">
        <v>17</v>
      </c>
      <c r="G688"/>
      <c r="H688"/>
      <c r="I688">
        <v>14</v>
      </c>
      <c r="J688" s="9" t="str">
        <f>INDEX(VNFs!B:B,MATCH(C688,VNFs!A:A,0))</f>
        <v>AAA_SC</v>
      </c>
      <c r="K688" s="9" t="str">
        <f>INDEX(VNFs!C:C,MATCH(C688,VNFs!A:A,0))</f>
        <v>AAA01</v>
      </c>
      <c r="L688" s="9" t="str">
        <f t="shared" si="23"/>
        <v>LRY</v>
      </c>
      <c r="M688" s="8">
        <f t="shared" si="22"/>
        <v>2</v>
      </c>
      <c r="N688" s="8">
        <f>MATCH(J688,Limits!A:A,0)</f>
        <v>52</v>
      </c>
      <c r="O688" s="8" t="str">
        <f>IF(M688&lt;=INDEX(Limits!C:C,VMs!N688),"OK","NOK")</f>
        <v>OK</v>
      </c>
      <c r="P688" s="8" t="str">
        <f>IF(M688&gt;=INDEX(Limits!B:B,VMs!N688),"OK","NOK")</f>
        <v>OK</v>
      </c>
    </row>
    <row r="689" spans="1:16" hidden="1" x14ac:dyDescent="0.25">
      <c r="A689" s="4" t="s">
        <v>1026</v>
      </c>
      <c r="B689" t="s">
        <v>204</v>
      </c>
      <c r="C689" t="s">
        <v>731</v>
      </c>
      <c r="D689"/>
      <c r="E689" t="s">
        <v>8</v>
      </c>
      <c r="F689">
        <v>17</v>
      </c>
      <c r="G689"/>
      <c r="H689"/>
      <c r="I689">
        <v>14</v>
      </c>
      <c r="J689" s="9" t="str">
        <f>INDEX(VNFs!B:B,MATCH(C689,VNFs!A:A,0))</f>
        <v>AAA_SC</v>
      </c>
      <c r="K689" s="9" t="str">
        <f>INDEX(VNFs!C:C,MATCH(C689,VNFs!A:A,0))</f>
        <v>AAA01</v>
      </c>
      <c r="L689" s="9" t="str">
        <f t="shared" si="23"/>
        <v>LRY</v>
      </c>
      <c r="M689" s="8">
        <f t="shared" si="22"/>
        <v>2</v>
      </c>
      <c r="N689" s="8">
        <f>MATCH(J689,Limits!A:A,0)</f>
        <v>52</v>
      </c>
      <c r="O689" s="8" t="str">
        <f>IF(M689&lt;=INDEX(Limits!C:C,VMs!N689),"OK","NOK")</f>
        <v>OK</v>
      </c>
      <c r="P689" s="8" t="str">
        <f>IF(M689&gt;=INDEX(Limits!B:B,VMs!N689),"OK","NOK")</f>
        <v>OK</v>
      </c>
    </row>
    <row r="690" spans="1:16" hidden="1" x14ac:dyDescent="0.25">
      <c r="A690" s="4" t="s">
        <v>1026</v>
      </c>
      <c r="B690" t="s">
        <v>204</v>
      </c>
      <c r="C690" t="s">
        <v>732</v>
      </c>
      <c r="D690"/>
      <c r="E690" t="s">
        <v>8</v>
      </c>
      <c r="F690">
        <v>17</v>
      </c>
      <c r="G690"/>
      <c r="H690"/>
      <c r="I690">
        <v>14</v>
      </c>
      <c r="J690" s="9" t="str">
        <f>INDEX(VNFs!B:B,MATCH(C690,VNFs!A:A,0))</f>
        <v>BGF_VM</v>
      </c>
      <c r="K690" s="9" t="str">
        <f>INDEX(VNFs!C:C,MATCH(C690,VNFs!A:A,0))</f>
        <v>BGF01</v>
      </c>
      <c r="L690" s="9" t="str">
        <f t="shared" si="23"/>
        <v>LRY</v>
      </c>
      <c r="M690" s="8">
        <f t="shared" si="22"/>
        <v>6</v>
      </c>
      <c r="N690" s="8">
        <f>MATCH(J690,Limits!A:A,0)</f>
        <v>53</v>
      </c>
      <c r="O690" s="8" t="str">
        <f>IF(M690&lt;=INDEX(Limits!C:C,VMs!N690),"OK","NOK")</f>
        <v>OK</v>
      </c>
      <c r="P690" s="8" t="str">
        <f>IF(M690&gt;=INDEX(Limits!B:B,VMs!N690),"OK","NOK")</f>
        <v>OK</v>
      </c>
    </row>
    <row r="691" spans="1:16" hidden="1" x14ac:dyDescent="0.25">
      <c r="A691" s="4" t="s">
        <v>1026</v>
      </c>
      <c r="B691" t="s">
        <v>204</v>
      </c>
      <c r="C691" t="s">
        <v>733</v>
      </c>
      <c r="D691"/>
      <c r="E691" t="s">
        <v>8</v>
      </c>
      <c r="F691">
        <v>17</v>
      </c>
      <c r="G691"/>
      <c r="H691"/>
      <c r="I691">
        <v>14</v>
      </c>
      <c r="J691" s="9" t="str">
        <f>INDEX(VNFs!B:B,MATCH(C691,VNFs!A:A,0))</f>
        <v>BGF_VM</v>
      </c>
      <c r="K691" s="9" t="str">
        <f>INDEX(VNFs!C:C,MATCH(C691,VNFs!A:A,0))</f>
        <v>BGF01</v>
      </c>
      <c r="L691" s="9" t="str">
        <f t="shared" si="23"/>
        <v>LRY</v>
      </c>
      <c r="M691" s="8">
        <f t="shared" si="22"/>
        <v>6</v>
      </c>
      <c r="N691" s="8">
        <f>MATCH(J691,Limits!A:A,0)</f>
        <v>53</v>
      </c>
      <c r="O691" s="8" t="str">
        <f>IF(M691&lt;=INDEX(Limits!C:C,VMs!N691),"OK","NOK")</f>
        <v>OK</v>
      </c>
      <c r="P691" s="8" t="str">
        <f>IF(M691&gt;=INDEX(Limits!B:B,VMs!N691),"OK","NOK")</f>
        <v>OK</v>
      </c>
    </row>
    <row r="692" spans="1:16" hidden="1" x14ac:dyDescent="0.25">
      <c r="A692" s="4" t="s">
        <v>1026</v>
      </c>
      <c r="B692" t="s">
        <v>204</v>
      </c>
      <c r="C692" t="s">
        <v>734</v>
      </c>
      <c r="D692"/>
      <c r="E692" t="s">
        <v>8</v>
      </c>
      <c r="F692">
        <v>17</v>
      </c>
      <c r="G692"/>
      <c r="H692"/>
      <c r="I692">
        <v>14</v>
      </c>
      <c r="J692" s="9" t="str">
        <f>INDEX(VNFs!B:B,MATCH(C692,VNFs!A:A,0))</f>
        <v>BGF_VM</v>
      </c>
      <c r="K692" s="9" t="str">
        <f>INDEX(VNFs!C:C,MATCH(C692,VNFs!A:A,0))</f>
        <v>BGF01</v>
      </c>
      <c r="L692" s="9" t="str">
        <f t="shared" si="23"/>
        <v>LRY</v>
      </c>
      <c r="M692" s="8">
        <f t="shared" si="22"/>
        <v>6</v>
      </c>
      <c r="N692" s="8">
        <f>MATCH(J692,Limits!A:A,0)</f>
        <v>53</v>
      </c>
      <c r="O692" s="8" t="str">
        <f>IF(M692&lt;=INDEX(Limits!C:C,VMs!N692),"OK","NOK")</f>
        <v>OK</v>
      </c>
      <c r="P692" s="8" t="str">
        <f>IF(M692&gt;=INDEX(Limits!B:B,VMs!N692),"OK","NOK")</f>
        <v>OK</v>
      </c>
    </row>
    <row r="693" spans="1:16" hidden="1" x14ac:dyDescent="0.25">
      <c r="A693" s="4" t="s">
        <v>1026</v>
      </c>
      <c r="B693" t="s">
        <v>204</v>
      </c>
      <c r="C693" t="s">
        <v>735</v>
      </c>
      <c r="D693"/>
      <c r="E693" t="s">
        <v>8</v>
      </c>
      <c r="F693">
        <v>17</v>
      </c>
      <c r="G693"/>
      <c r="H693"/>
      <c r="I693">
        <v>14</v>
      </c>
      <c r="J693" s="9" t="str">
        <f>INDEX(VNFs!B:B,MATCH(C693,VNFs!A:A,0))</f>
        <v>BGF_VM</v>
      </c>
      <c r="K693" s="9" t="str">
        <f>INDEX(VNFs!C:C,MATCH(C693,VNFs!A:A,0))</f>
        <v>BGF01</v>
      </c>
      <c r="L693" s="9" t="str">
        <f t="shared" si="23"/>
        <v>LRY</v>
      </c>
      <c r="M693" s="8">
        <f t="shared" si="22"/>
        <v>6</v>
      </c>
      <c r="N693" s="8">
        <f>MATCH(J693,Limits!A:A,0)</f>
        <v>53</v>
      </c>
      <c r="O693" s="8" t="str">
        <f>IF(M693&lt;=INDEX(Limits!C:C,VMs!N693),"OK","NOK")</f>
        <v>OK</v>
      </c>
      <c r="P693" s="8" t="str">
        <f>IF(M693&gt;=INDEX(Limits!B:B,VMs!N693),"OK","NOK")</f>
        <v>OK</v>
      </c>
    </row>
    <row r="694" spans="1:16" hidden="1" x14ac:dyDescent="0.25">
      <c r="A694" s="4" t="s">
        <v>1026</v>
      </c>
      <c r="B694" t="s">
        <v>204</v>
      </c>
      <c r="C694" t="s">
        <v>736</v>
      </c>
      <c r="D694"/>
      <c r="E694" t="s">
        <v>8</v>
      </c>
      <c r="F694">
        <v>17</v>
      </c>
      <c r="G694"/>
      <c r="H694"/>
      <c r="I694">
        <v>14</v>
      </c>
      <c r="J694" s="9" t="str">
        <f>INDEX(VNFs!B:B,MATCH(C694,VNFs!A:A,0))</f>
        <v>BGF_VM</v>
      </c>
      <c r="K694" s="9" t="str">
        <f>INDEX(VNFs!C:C,MATCH(C694,VNFs!A:A,0))</f>
        <v>BGF01</v>
      </c>
      <c r="L694" s="9" t="str">
        <f t="shared" si="23"/>
        <v>LRY</v>
      </c>
      <c r="M694" s="8">
        <f t="shared" si="22"/>
        <v>6</v>
      </c>
      <c r="N694" s="8">
        <f>MATCH(J694,Limits!A:A,0)</f>
        <v>53</v>
      </c>
      <c r="O694" s="8" t="str">
        <f>IF(M694&lt;=INDEX(Limits!C:C,VMs!N694),"OK","NOK")</f>
        <v>OK</v>
      </c>
      <c r="P694" s="8" t="str">
        <f>IF(M694&gt;=INDEX(Limits!B:B,VMs!N694),"OK","NOK")</f>
        <v>OK</v>
      </c>
    </row>
    <row r="695" spans="1:16" hidden="1" x14ac:dyDescent="0.25">
      <c r="A695" s="4" t="s">
        <v>1026</v>
      </c>
      <c r="B695" t="s">
        <v>204</v>
      </c>
      <c r="C695" t="s">
        <v>737</v>
      </c>
      <c r="D695"/>
      <c r="E695" t="s">
        <v>8</v>
      </c>
      <c r="F695">
        <v>17</v>
      </c>
      <c r="G695"/>
      <c r="H695"/>
      <c r="I695">
        <v>14</v>
      </c>
      <c r="J695" s="9" t="str">
        <f>INDEX(VNFs!B:B,MATCH(C695,VNFs!A:A,0))</f>
        <v>BGF_VM</v>
      </c>
      <c r="K695" s="9" t="str">
        <f>INDEX(VNFs!C:C,MATCH(C695,VNFs!A:A,0))</f>
        <v>BGF01</v>
      </c>
      <c r="L695" s="9" t="str">
        <f t="shared" si="23"/>
        <v>LRY</v>
      </c>
      <c r="M695" s="8">
        <f t="shared" si="22"/>
        <v>6</v>
      </c>
      <c r="N695" s="8">
        <f>MATCH(J695,Limits!A:A,0)</f>
        <v>53</v>
      </c>
      <c r="O695" s="8" t="str">
        <f>IF(M695&lt;=INDEX(Limits!C:C,VMs!N695),"OK","NOK")</f>
        <v>OK</v>
      </c>
      <c r="P695" s="8" t="str">
        <f>IF(M695&gt;=INDEX(Limits!B:B,VMs!N695),"OK","NOK")</f>
        <v>OK</v>
      </c>
    </row>
    <row r="696" spans="1:16" hidden="1" x14ac:dyDescent="0.25">
      <c r="A696" s="4" t="s">
        <v>1026</v>
      </c>
      <c r="B696" t="s">
        <v>204</v>
      </c>
      <c r="C696" t="s">
        <v>284</v>
      </c>
      <c r="D696"/>
      <c r="E696" t="s">
        <v>8</v>
      </c>
      <c r="F696">
        <v>21</v>
      </c>
      <c r="G696"/>
      <c r="H696"/>
      <c r="I696">
        <v>16</v>
      </c>
      <c r="J696" s="9" t="str">
        <f>INDEX(VNFs!B:B,MATCH(C696,VNFs!A:A,0))</f>
        <v>CSCF_PL</v>
      </c>
      <c r="K696" s="9" t="str">
        <f>INDEX(VNFs!C:C,MATCH(C696,VNFs!A:A,0))</f>
        <v>CSCF01</v>
      </c>
      <c r="L696" s="9" t="str">
        <f t="shared" si="23"/>
        <v>LRY</v>
      </c>
      <c r="M696" s="8">
        <f t="shared" si="22"/>
        <v>2</v>
      </c>
      <c r="N696" s="8">
        <f>MATCH(J696,Limits!A:A,0)</f>
        <v>4</v>
      </c>
      <c r="O696" s="8" t="str">
        <f>IF(M696&lt;=INDEX(Limits!C:C,VMs!N696),"OK","NOK")</f>
        <v>OK</v>
      </c>
      <c r="P696" s="8" t="str">
        <f>IF(M696&gt;=INDEX(Limits!B:B,VMs!N696),"OK","NOK")</f>
        <v>OK</v>
      </c>
    </row>
    <row r="697" spans="1:16" hidden="1" x14ac:dyDescent="0.25">
      <c r="A697" s="4" t="s">
        <v>1026</v>
      </c>
      <c r="B697" t="s">
        <v>204</v>
      </c>
      <c r="C697" t="s">
        <v>285</v>
      </c>
      <c r="D697"/>
      <c r="E697" t="s">
        <v>8</v>
      </c>
      <c r="F697">
        <v>21</v>
      </c>
      <c r="G697"/>
      <c r="H697"/>
      <c r="I697">
        <v>16</v>
      </c>
      <c r="J697" s="9" t="str">
        <f>INDEX(VNFs!B:B,MATCH(C697,VNFs!A:A,0))</f>
        <v>CSCF_PL</v>
      </c>
      <c r="K697" s="9" t="str">
        <f>INDEX(VNFs!C:C,MATCH(C697,VNFs!A:A,0))</f>
        <v>CSCF01</v>
      </c>
      <c r="L697" s="9" t="str">
        <f t="shared" si="23"/>
        <v>LRY</v>
      </c>
      <c r="M697" s="8">
        <f t="shared" si="22"/>
        <v>2</v>
      </c>
      <c r="N697" s="8">
        <f>MATCH(J697,Limits!A:A,0)</f>
        <v>4</v>
      </c>
      <c r="O697" s="8" t="str">
        <f>IF(M697&lt;=INDEX(Limits!C:C,VMs!N697),"OK","NOK")</f>
        <v>OK</v>
      </c>
      <c r="P697" s="8" t="str">
        <f>IF(M697&gt;=INDEX(Limits!B:B,VMs!N697),"OK","NOK")</f>
        <v>OK</v>
      </c>
    </row>
    <row r="698" spans="1:16" hidden="1" x14ac:dyDescent="0.25">
      <c r="A698" s="4" t="s">
        <v>1026</v>
      </c>
      <c r="B698" t="s">
        <v>204</v>
      </c>
      <c r="C698" t="s">
        <v>286</v>
      </c>
      <c r="D698"/>
      <c r="E698" t="s">
        <v>8</v>
      </c>
      <c r="F698">
        <v>8</v>
      </c>
      <c r="G698"/>
      <c r="H698"/>
      <c r="I698">
        <v>8</v>
      </c>
      <c r="J698" s="9" t="str">
        <f>INDEX(VNFs!B:B,MATCH(C698,VNFs!A:A,0))</f>
        <v>CSCF_SC</v>
      </c>
      <c r="K698" s="9" t="str">
        <f>INDEX(VNFs!C:C,MATCH(C698,VNFs!A:A,0))</f>
        <v>CSCF01</v>
      </c>
      <c r="L698" s="9" t="str">
        <f t="shared" si="23"/>
        <v>LRY</v>
      </c>
      <c r="M698" s="8">
        <f t="shared" si="22"/>
        <v>2</v>
      </c>
      <c r="N698" s="8">
        <f>MATCH(J698,Limits!A:A,0)</f>
        <v>5</v>
      </c>
      <c r="O698" s="8" t="str">
        <f>IF(M698&lt;=INDEX(Limits!C:C,VMs!N698),"OK","NOK")</f>
        <v>OK</v>
      </c>
      <c r="P698" s="8" t="str">
        <f>IF(M698&gt;=INDEX(Limits!B:B,VMs!N698),"OK","NOK")</f>
        <v>OK</v>
      </c>
    </row>
    <row r="699" spans="1:16" hidden="1" x14ac:dyDescent="0.25">
      <c r="A699" s="4" t="s">
        <v>1026</v>
      </c>
      <c r="B699" t="s">
        <v>204</v>
      </c>
      <c r="C699" t="s">
        <v>287</v>
      </c>
      <c r="D699"/>
      <c r="E699" t="s">
        <v>8</v>
      </c>
      <c r="F699">
        <v>8</v>
      </c>
      <c r="G699"/>
      <c r="H699"/>
      <c r="I699">
        <v>8</v>
      </c>
      <c r="J699" s="9" t="str">
        <f>INDEX(VNFs!B:B,MATCH(C699,VNFs!A:A,0))</f>
        <v>CSCF_SC</v>
      </c>
      <c r="K699" s="9" t="str">
        <f>INDEX(VNFs!C:C,MATCH(C699,VNFs!A:A,0))</f>
        <v>CSCF01</v>
      </c>
      <c r="L699" s="9" t="str">
        <f t="shared" si="23"/>
        <v>LRY</v>
      </c>
      <c r="M699" s="8">
        <f t="shared" si="22"/>
        <v>2</v>
      </c>
      <c r="N699" s="8">
        <f>MATCH(J699,Limits!A:A,0)</f>
        <v>5</v>
      </c>
      <c r="O699" s="8" t="str">
        <f>IF(M699&lt;=INDEX(Limits!C:C,VMs!N699),"OK","NOK")</f>
        <v>OK</v>
      </c>
      <c r="P699" s="8" t="str">
        <f>IF(M699&gt;=INDEX(Limits!B:B,VMs!N699),"OK","NOK")</f>
        <v>OK</v>
      </c>
    </row>
    <row r="700" spans="1:16" hidden="1" x14ac:dyDescent="0.25">
      <c r="A700" s="4" t="s">
        <v>1026</v>
      </c>
      <c r="B700" t="s">
        <v>204</v>
      </c>
      <c r="C700" t="s">
        <v>738</v>
      </c>
      <c r="D700"/>
      <c r="E700" t="s">
        <v>8</v>
      </c>
      <c r="F700">
        <v>21</v>
      </c>
      <c r="G700"/>
      <c r="H700"/>
      <c r="I700">
        <v>16</v>
      </c>
      <c r="J700" s="9" t="str">
        <f>INDEX(VNFs!B:B,MATCH(C700,VNFs!A:A,0))</f>
        <v>CSCF_VM</v>
      </c>
      <c r="K700" s="9" t="str">
        <f>INDEX(VNFs!C:C,MATCH(C700,VNFs!A:A,0))</f>
        <v>CSCF01</v>
      </c>
      <c r="L700" s="9" t="str">
        <f t="shared" si="23"/>
        <v>LRY</v>
      </c>
      <c r="M700" s="8">
        <f t="shared" si="22"/>
        <v>12</v>
      </c>
      <c r="N700" s="8">
        <f>MATCH(J700,Limits!A:A,0)</f>
        <v>54</v>
      </c>
      <c r="O700" s="8" t="str">
        <f>IF(M700&lt;=INDEX(Limits!C:C,VMs!N700),"OK","NOK")</f>
        <v>OK</v>
      </c>
      <c r="P700" s="8" t="str">
        <f>IF(M700&gt;=INDEX(Limits!B:B,VMs!N700),"OK","NOK")</f>
        <v>OK</v>
      </c>
    </row>
    <row r="701" spans="1:16" hidden="1" x14ac:dyDescent="0.25">
      <c r="A701" s="4" t="s">
        <v>1026</v>
      </c>
      <c r="B701" t="s">
        <v>204</v>
      </c>
      <c r="C701" t="s">
        <v>739</v>
      </c>
      <c r="D701"/>
      <c r="E701" t="s">
        <v>8</v>
      </c>
      <c r="F701">
        <v>21</v>
      </c>
      <c r="G701"/>
      <c r="H701"/>
      <c r="I701">
        <v>16</v>
      </c>
      <c r="J701" s="9" t="str">
        <f>INDEX(VNFs!B:B,MATCH(C701,VNFs!A:A,0))</f>
        <v>CSCF_VM</v>
      </c>
      <c r="K701" s="9" t="str">
        <f>INDEX(VNFs!C:C,MATCH(C701,VNFs!A:A,0))</f>
        <v>CSCF01</v>
      </c>
      <c r="L701" s="9" t="str">
        <f t="shared" si="23"/>
        <v>LRY</v>
      </c>
      <c r="M701" s="8">
        <f t="shared" si="22"/>
        <v>12</v>
      </c>
      <c r="N701" s="8">
        <f>MATCH(J701,Limits!A:A,0)</f>
        <v>54</v>
      </c>
      <c r="O701" s="8" t="str">
        <f>IF(M701&lt;=INDEX(Limits!C:C,VMs!N701),"OK","NOK")</f>
        <v>OK</v>
      </c>
      <c r="P701" s="8" t="str">
        <f>IF(M701&gt;=INDEX(Limits!B:B,VMs!N701),"OK","NOK")</f>
        <v>OK</v>
      </c>
    </row>
    <row r="702" spans="1:16" hidden="1" x14ac:dyDescent="0.25">
      <c r="A702" s="4" t="s">
        <v>1026</v>
      </c>
      <c r="B702" t="s">
        <v>204</v>
      </c>
      <c r="C702" t="s">
        <v>740</v>
      </c>
      <c r="D702"/>
      <c r="E702" t="s">
        <v>8</v>
      </c>
      <c r="F702">
        <v>21</v>
      </c>
      <c r="G702"/>
      <c r="H702"/>
      <c r="I702">
        <v>16</v>
      </c>
      <c r="J702" s="9" t="str">
        <f>INDEX(VNFs!B:B,MATCH(C702,VNFs!A:A,0))</f>
        <v>CSCF_VM</v>
      </c>
      <c r="K702" s="9" t="str">
        <f>INDEX(VNFs!C:C,MATCH(C702,VNFs!A:A,0))</f>
        <v>CSCF01</v>
      </c>
      <c r="L702" s="9" t="str">
        <f t="shared" si="23"/>
        <v>LRY</v>
      </c>
      <c r="M702" s="8">
        <f t="shared" si="22"/>
        <v>12</v>
      </c>
      <c r="N702" s="8">
        <f>MATCH(J702,Limits!A:A,0)</f>
        <v>54</v>
      </c>
      <c r="O702" s="8" t="str">
        <f>IF(M702&lt;=INDEX(Limits!C:C,VMs!N702),"OK","NOK")</f>
        <v>OK</v>
      </c>
      <c r="P702" s="8" t="str">
        <f>IF(M702&gt;=INDEX(Limits!B:B,VMs!N702),"OK","NOK")</f>
        <v>OK</v>
      </c>
    </row>
    <row r="703" spans="1:16" hidden="1" x14ac:dyDescent="0.25">
      <c r="A703" s="4" t="s">
        <v>1026</v>
      </c>
      <c r="B703" t="s">
        <v>204</v>
      </c>
      <c r="C703" t="s">
        <v>741</v>
      </c>
      <c r="D703"/>
      <c r="E703" t="s">
        <v>8</v>
      </c>
      <c r="F703">
        <v>21</v>
      </c>
      <c r="G703"/>
      <c r="H703"/>
      <c r="I703">
        <v>16</v>
      </c>
      <c r="J703" s="9" t="str">
        <f>INDEX(VNFs!B:B,MATCH(C703,VNFs!A:A,0))</f>
        <v>CSCF_VM</v>
      </c>
      <c r="K703" s="9" t="str">
        <f>INDEX(VNFs!C:C,MATCH(C703,VNFs!A:A,0))</f>
        <v>CSCF01</v>
      </c>
      <c r="L703" s="9" t="str">
        <f t="shared" si="23"/>
        <v>LRY</v>
      </c>
      <c r="M703" s="8">
        <f t="shared" si="22"/>
        <v>12</v>
      </c>
      <c r="N703" s="8">
        <f>MATCH(J703,Limits!A:A,0)</f>
        <v>54</v>
      </c>
      <c r="O703" s="8" t="str">
        <f>IF(M703&lt;=INDEX(Limits!C:C,VMs!N703),"OK","NOK")</f>
        <v>OK</v>
      </c>
      <c r="P703" s="8" t="str">
        <f>IF(M703&gt;=INDEX(Limits!B:B,VMs!N703),"OK","NOK")</f>
        <v>OK</v>
      </c>
    </row>
    <row r="704" spans="1:16" hidden="1" x14ac:dyDescent="0.25">
      <c r="A704" s="4" t="s">
        <v>1026</v>
      </c>
      <c r="B704" t="s">
        <v>204</v>
      </c>
      <c r="C704" t="s">
        <v>742</v>
      </c>
      <c r="D704"/>
      <c r="E704" t="s">
        <v>8</v>
      </c>
      <c r="F704">
        <v>21</v>
      </c>
      <c r="G704"/>
      <c r="H704"/>
      <c r="I704">
        <v>16</v>
      </c>
      <c r="J704" s="9" t="str">
        <f>INDEX(VNFs!B:B,MATCH(C704,VNFs!A:A,0))</f>
        <v>CSCF_VM</v>
      </c>
      <c r="K704" s="9" t="str">
        <f>INDEX(VNFs!C:C,MATCH(C704,VNFs!A:A,0))</f>
        <v>CSCF01</v>
      </c>
      <c r="L704" s="9" t="str">
        <f t="shared" si="23"/>
        <v>LRY</v>
      </c>
      <c r="M704" s="8">
        <f t="shared" si="22"/>
        <v>12</v>
      </c>
      <c r="N704" s="8">
        <f>MATCH(J704,Limits!A:A,0)</f>
        <v>54</v>
      </c>
      <c r="O704" s="8" t="str">
        <f>IF(M704&lt;=INDEX(Limits!C:C,VMs!N704),"OK","NOK")</f>
        <v>OK</v>
      </c>
      <c r="P704" s="8" t="str">
        <f>IF(M704&gt;=INDEX(Limits!B:B,VMs!N704),"OK","NOK")</f>
        <v>OK</v>
      </c>
    </row>
    <row r="705" spans="1:16" hidden="1" x14ac:dyDescent="0.25">
      <c r="A705" s="4" t="s">
        <v>1026</v>
      </c>
      <c r="B705" t="s">
        <v>204</v>
      </c>
      <c r="C705" t="s">
        <v>743</v>
      </c>
      <c r="D705"/>
      <c r="E705" t="s">
        <v>8</v>
      </c>
      <c r="F705">
        <v>21</v>
      </c>
      <c r="G705"/>
      <c r="H705"/>
      <c r="I705">
        <v>16</v>
      </c>
      <c r="J705" s="9" t="str">
        <f>INDEX(VNFs!B:B,MATCH(C705,VNFs!A:A,0))</f>
        <v>CSCF_VM</v>
      </c>
      <c r="K705" s="9" t="str">
        <f>INDEX(VNFs!C:C,MATCH(C705,VNFs!A:A,0))</f>
        <v>CSCF01</v>
      </c>
      <c r="L705" s="9" t="str">
        <f t="shared" si="23"/>
        <v>LRY</v>
      </c>
      <c r="M705" s="8">
        <f t="shared" si="22"/>
        <v>12</v>
      </c>
      <c r="N705" s="8">
        <f>MATCH(J705,Limits!A:A,0)</f>
        <v>54</v>
      </c>
      <c r="O705" s="8" t="str">
        <f>IF(M705&lt;=INDEX(Limits!C:C,VMs!N705),"OK","NOK")</f>
        <v>OK</v>
      </c>
      <c r="P705" s="8" t="str">
        <f>IF(M705&gt;=INDEX(Limits!B:B,VMs!N705),"OK","NOK")</f>
        <v>OK</v>
      </c>
    </row>
    <row r="706" spans="1:16" hidden="1" x14ac:dyDescent="0.25">
      <c r="A706" s="4" t="s">
        <v>1026</v>
      </c>
      <c r="B706" t="s">
        <v>204</v>
      </c>
      <c r="C706" t="s">
        <v>744</v>
      </c>
      <c r="D706"/>
      <c r="E706" t="s">
        <v>8</v>
      </c>
      <c r="F706">
        <v>21</v>
      </c>
      <c r="G706"/>
      <c r="H706"/>
      <c r="I706">
        <v>16</v>
      </c>
      <c r="J706" s="9" t="str">
        <f>INDEX(VNFs!B:B,MATCH(C706,VNFs!A:A,0))</f>
        <v>CSCF_VM</v>
      </c>
      <c r="K706" s="9" t="str">
        <f>INDEX(VNFs!C:C,MATCH(C706,VNFs!A:A,0))</f>
        <v>CSCF01</v>
      </c>
      <c r="L706" s="9" t="str">
        <f t="shared" si="23"/>
        <v>LRY</v>
      </c>
      <c r="M706" s="8">
        <f t="shared" ref="M706:M769" si="24">COUNTIFS(J:J,J706,E:E,E706,K:K,K706,L:L,L706,A:A,A706)</f>
        <v>12</v>
      </c>
      <c r="N706" s="8">
        <f>MATCH(J706,Limits!A:A,0)</f>
        <v>54</v>
      </c>
      <c r="O706" s="8" t="str">
        <f>IF(M706&lt;=INDEX(Limits!C:C,VMs!N706),"OK","NOK")</f>
        <v>OK</v>
      </c>
      <c r="P706" s="8" t="str">
        <f>IF(M706&gt;=INDEX(Limits!B:B,VMs!N706),"OK","NOK")</f>
        <v>OK</v>
      </c>
    </row>
    <row r="707" spans="1:16" hidden="1" x14ac:dyDescent="0.25">
      <c r="A707" s="4" t="s">
        <v>1026</v>
      </c>
      <c r="B707" t="s">
        <v>204</v>
      </c>
      <c r="C707" t="s">
        <v>745</v>
      </c>
      <c r="D707"/>
      <c r="E707" t="s">
        <v>8</v>
      </c>
      <c r="F707">
        <v>21</v>
      </c>
      <c r="G707"/>
      <c r="H707"/>
      <c r="I707">
        <v>16</v>
      </c>
      <c r="J707" s="9" t="str">
        <f>INDEX(VNFs!B:B,MATCH(C707,VNFs!A:A,0))</f>
        <v>CSCF_VM</v>
      </c>
      <c r="K707" s="9" t="str">
        <f>INDEX(VNFs!C:C,MATCH(C707,VNFs!A:A,0))</f>
        <v>CSCF01</v>
      </c>
      <c r="L707" s="9" t="str">
        <f t="shared" si="23"/>
        <v>LRY</v>
      </c>
      <c r="M707" s="8">
        <f t="shared" si="24"/>
        <v>12</v>
      </c>
      <c r="N707" s="8">
        <f>MATCH(J707,Limits!A:A,0)</f>
        <v>54</v>
      </c>
      <c r="O707" s="8" t="str">
        <f>IF(M707&lt;=INDEX(Limits!C:C,VMs!N707),"OK","NOK")</f>
        <v>OK</v>
      </c>
      <c r="P707" s="8" t="str">
        <f>IF(M707&gt;=INDEX(Limits!B:B,VMs!N707),"OK","NOK")</f>
        <v>OK</v>
      </c>
    </row>
    <row r="708" spans="1:16" hidden="1" x14ac:dyDescent="0.25">
      <c r="A708" s="4" t="s">
        <v>1026</v>
      </c>
      <c r="B708" t="s">
        <v>204</v>
      </c>
      <c r="C708" t="s">
        <v>746</v>
      </c>
      <c r="D708"/>
      <c r="E708" t="s">
        <v>8</v>
      </c>
      <c r="F708">
        <v>21</v>
      </c>
      <c r="G708"/>
      <c r="H708"/>
      <c r="I708">
        <v>16</v>
      </c>
      <c r="J708" s="9" t="str">
        <f>INDEX(VNFs!B:B,MATCH(C708,VNFs!A:A,0))</f>
        <v>CSCF_VM</v>
      </c>
      <c r="K708" s="9" t="str">
        <f>INDEX(VNFs!C:C,MATCH(C708,VNFs!A:A,0))</f>
        <v>CSCF01</v>
      </c>
      <c r="L708" s="9" t="str">
        <f t="shared" si="23"/>
        <v>LRY</v>
      </c>
      <c r="M708" s="8">
        <f t="shared" si="24"/>
        <v>12</v>
      </c>
      <c r="N708" s="8">
        <f>MATCH(J708,Limits!A:A,0)</f>
        <v>54</v>
      </c>
      <c r="O708" s="8" t="str">
        <f>IF(M708&lt;=INDEX(Limits!C:C,VMs!N708),"OK","NOK")</f>
        <v>OK</v>
      </c>
      <c r="P708" s="8" t="str">
        <f>IF(M708&gt;=INDEX(Limits!B:B,VMs!N708),"OK","NOK")</f>
        <v>OK</v>
      </c>
    </row>
    <row r="709" spans="1:16" hidden="1" x14ac:dyDescent="0.25">
      <c r="A709" s="4" t="s">
        <v>1026</v>
      </c>
      <c r="B709" t="s">
        <v>204</v>
      </c>
      <c r="C709" t="s">
        <v>747</v>
      </c>
      <c r="D709"/>
      <c r="E709" t="s">
        <v>8</v>
      </c>
      <c r="F709">
        <v>21</v>
      </c>
      <c r="G709"/>
      <c r="H709"/>
      <c r="I709">
        <v>16</v>
      </c>
      <c r="J709" s="9" t="str">
        <f>INDEX(VNFs!B:B,MATCH(C709,VNFs!A:A,0))</f>
        <v>CSCF_VM</v>
      </c>
      <c r="K709" s="9" t="str">
        <f>INDEX(VNFs!C:C,MATCH(C709,VNFs!A:A,0))</f>
        <v>CSCF01</v>
      </c>
      <c r="L709" s="9" t="str">
        <f t="shared" si="23"/>
        <v>LRY</v>
      </c>
      <c r="M709" s="8">
        <f t="shared" si="24"/>
        <v>12</v>
      </c>
      <c r="N709" s="8">
        <f>MATCH(J709,Limits!A:A,0)</f>
        <v>54</v>
      </c>
      <c r="O709" s="8" t="str">
        <f>IF(M709&lt;=INDEX(Limits!C:C,VMs!N709),"OK","NOK")</f>
        <v>OK</v>
      </c>
      <c r="P709" s="8" t="str">
        <f>IF(M709&gt;=INDEX(Limits!B:B,VMs!N709),"OK","NOK")</f>
        <v>OK</v>
      </c>
    </row>
    <row r="710" spans="1:16" hidden="1" x14ac:dyDescent="0.25">
      <c r="A710" s="4" t="s">
        <v>1026</v>
      </c>
      <c r="B710" t="s">
        <v>204</v>
      </c>
      <c r="C710" t="s">
        <v>748</v>
      </c>
      <c r="D710"/>
      <c r="E710" t="s">
        <v>8</v>
      </c>
      <c r="F710">
        <v>21</v>
      </c>
      <c r="G710"/>
      <c r="H710"/>
      <c r="I710">
        <v>16</v>
      </c>
      <c r="J710" s="9" t="str">
        <f>INDEX(VNFs!B:B,MATCH(C710,VNFs!A:A,0))</f>
        <v>CSCF_VM</v>
      </c>
      <c r="K710" s="9" t="str">
        <f>INDEX(VNFs!C:C,MATCH(C710,VNFs!A:A,0))</f>
        <v>CSCF01</v>
      </c>
      <c r="L710" s="9" t="str">
        <f t="shared" si="23"/>
        <v>LRY</v>
      </c>
      <c r="M710" s="8">
        <f t="shared" si="24"/>
        <v>12</v>
      </c>
      <c r="N710" s="8">
        <f>MATCH(J710,Limits!A:A,0)</f>
        <v>54</v>
      </c>
      <c r="O710" s="8" t="str">
        <f>IF(M710&lt;=INDEX(Limits!C:C,VMs!N710),"OK","NOK")</f>
        <v>OK</v>
      </c>
      <c r="P710" s="8" t="str">
        <f>IF(M710&gt;=INDEX(Limits!B:B,VMs!N710),"OK","NOK")</f>
        <v>OK</v>
      </c>
    </row>
    <row r="711" spans="1:16" hidden="1" x14ac:dyDescent="0.25">
      <c r="A711" s="4" t="s">
        <v>1026</v>
      </c>
      <c r="B711" t="s">
        <v>204</v>
      </c>
      <c r="C711" t="s">
        <v>749</v>
      </c>
      <c r="D711"/>
      <c r="E711" t="s">
        <v>8</v>
      </c>
      <c r="F711">
        <v>21</v>
      </c>
      <c r="G711"/>
      <c r="H711"/>
      <c r="I711">
        <v>16</v>
      </c>
      <c r="J711" s="9" t="str">
        <f>INDEX(VNFs!B:B,MATCH(C711,VNFs!A:A,0))</f>
        <v>CSCF_VM</v>
      </c>
      <c r="K711" s="9" t="str">
        <f>INDEX(VNFs!C:C,MATCH(C711,VNFs!A:A,0))</f>
        <v>CSCF01</v>
      </c>
      <c r="L711" s="9" t="str">
        <f t="shared" si="23"/>
        <v>LRY</v>
      </c>
      <c r="M711" s="8">
        <f t="shared" si="24"/>
        <v>12</v>
      </c>
      <c r="N711" s="8">
        <f>MATCH(J711,Limits!A:A,0)</f>
        <v>54</v>
      </c>
      <c r="O711" s="8" t="str">
        <f>IF(M711&lt;=INDEX(Limits!C:C,VMs!N711),"OK","NOK")</f>
        <v>OK</v>
      </c>
      <c r="P711" s="8" t="str">
        <f>IF(M711&gt;=INDEX(Limits!B:B,VMs!N711),"OK","NOK")</f>
        <v>OK</v>
      </c>
    </row>
    <row r="712" spans="1:16" hidden="1" x14ac:dyDescent="0.25">
      <c r="A712" s="4" t="s">
        <v>1026</v>
      </c>
      <c r="B712" t="s">
        <v>204</v>
      </c>
      <c r="C712" t="s">
        <v>291</v>
      </c>
      <c r="D712"/>
      <c r="E712" t="s">
        <v>8</v>
      </c>
      <c r="F712">
        <v>21</v>
      </c>
      <c r="G712"/>
      <c r="H712"/>
      <c r="I712">
        <v>16</v>
      </c>
      <c r="J712" s="9" t="str">
        <f>INDEX(VNFs!B:B,MATCH(C712,VNFs!A:A,0))</f>
        <v>CUDB_SC</v>
      </c>
      <c r="K712" s="9" t="str">
        <f>INDEX(VNFs!C:C,MATCH(C712,VNFs!A:A,0))</f>
        <v>CUDB01</v>
      </c>
      <c r="L712" s="9" t="str">
        <f t="shared" ref="L712:L775" si="25">UPPER(MID(E712,3,3))</f>
        <v>LRY</v>
      </c>
      <c r="M712" s="8">
        <f t="shared" si="24"/>
        <v>1</v>
      </c>
      <c r="N712" s="8">
        <f>MATCH(J712,Limits!A:A,0)</f>
        <v>7</v>
      </c>
      <c r="O712" s="8" t="str">
        <f>IF(M712&lt;=INDEX(Limits!C:C,VMs!N712),"OK","NOK")</f>
        <v>OK</v>
      </c>
      <c r="P712" s="8" t="str">
        <f>IF(M712&gt;=INDEX(Limits!B:B,VMs!N712),"OK","NOK")</f>
        <v>NOK</v>
      </c>
    </row>
    <row r="713" spans="1:16" hidden="1" x14ac:dyDescent="0.25">
      <c r="A713" s="4" t="s">
        <v>1026</v>
      </c>
      <c r="B713" t="s">
        <v>204</v>
      </c>
      <c r="C713" t="s">
        <v>324</v>
      </c>
      <c r="D713"/>
      <c r="E713" t="s">
        <v>8</v>
      </c>
      <c r="F713">
        <v>21</v>
      </c>
      <c r="G713"/>
      <c r="H713"/>
      <c r="I713">
        <v>16</v>
      </c>
      <c r="J713" s="9" t="str">
        <f>INDEX(VNFs!B:B,MATCH(C713,VNFs!A:A,0))</f>
        <v>CUDB_SC</v>
      </c>
      <c r="K713" s="9" t="str">
        <f>INDEX(VNFs!C:C,MATCH(C713,VNFs!A:A,0))</f>
        <v>CUDB02</v>
      </c>
      <c r="L713" s="9" t="str">
        <f t="shared" si="25"/>
        <v>LRY</v>
      </c>
      <c r="M713" s="8">
        <f t="shared" si="24"/>
        <v>1</v>
      </c>
      <c r="N713" s="8">
        <f>MATCH(J713,Limits!A:A,0)</f>
        <v>7</v>
      </c>
      <c r="O713" s="8" t="str">
        <f>IF(M713&lt;=INDEX(Limits!C:C,VMs!N713),"OK","NOK")</f>
        <v>OK</v>
      </c>
      <c r="P713" s="8" t="str">
        <f>IF(M713&gt;=INDEX(Limits!B:B,VMs!N713),"OK","NOK")</f>
        <v>NOK</v>
      </c>
    </row>
    <row r="714" spans="1:16" hidden="1" x14ac:dyDescent="0.25">
      <c r="A714" s="4" t="s">
        <v>1026</v>
      </c>
      <c r="B714" t="s">
        <v>204</v>
      </c>
      <c r="C714" t="s">
        <v>750</v>
      </c>
      <c r="D714"/>
      <c r="E714" t="s">
        <v>8</v>
      </c>
      <c r="F714">
        <v>17</v>
      </c>
      <c r="G714"/>
      <c r="H714"/>
      <c r="I714">
        <v>14</v>
      </c>
      <c r="J714" s="9" t="str">
        <f>INDEX(VNFs!B:B,MATCH(C714,VNFs!A:A,0))</f>
        <v>DNS_PL</v>
      </c>
      <c r="K714" s="9" t="str">
        <f>INDEX(VNFs!C:C,MATCH(C714,VNFs!A:A,0))</f>
        <v>DNS01</v>
      </c>
      <c r="L714" s="9" t="str">
        <f t="shared" si="25"/>
        <v>LRY</v>
      </c>
      <c r="M714" s="8">
        <f t="shared" si="24"/>
        <v>2</v>
      </c>
      <c r="N714" s="8">
        <f>MATCH(J714,Limits!A:A,0)</f>
        <v>55</v>
      </c>
      <c r="O714" s="8" t="str">
        <f>IF(M714&lt;=INDEX(Limits!C:C,VMs!N714),"OK","NOK")</f>
        <v>OK</v>
      </c>
      <c r="P714" s="8" t="str">
        <f>IF(M714&gt;=INDEX(Limits!B:B,VMs!N714),"OK","NOK")</f>
        <v>OK</v>
      </c>
    </row>
    <row r="715" spans="1:16" hidden="1" x14ac:dyDescent="0.25">
      <c r="A715" s="4" t="s">
        <v>1026</v>
      </c>
      <c r="B715" t="s">
        <v>204</v>
      </c>
      <c r="C715" t="s">
        <v>751</v>
      </c>
      <c r="D715"/>
      <c r="E715" t="s">
        <v>8</v>
      </c>
      <c r="F715">
        <v>17</v>
      </c>
      <c r="G715"/>
      <c r="H715"/>
      <c r="I715">
        <v>14</v>
      </c>
      <c r="J715" s="9" t="str">
        <f>INDEX(VNFs!B:B,MATCH(C715,VNFs!A:A,0))</f>
        <v>DNS_PL</v>
      </c>
      <c r="K715" s="9" t="str">
        <f>INDEX(VNFs!C:C,MATCH(C715,VNFs!A:A,0))</f>
        <v>DNS01</v>
      </c>
      <c r="L715" s="9" t="str">
        <f t="shared" si="25"/>
        <v>LRY</v>
      </c>
      <c r="M715" s="8">
        <f t="shared" si="24"/>
        <v>2</v>
      </c>
      <c r="N715" s="8">
        <f>MATCH(J715,Limits!A:A,0)</f>
        <v>55</v>
      </c>
      <c r="O715" s="8" t="str">
        <f>IF(M715&lt;=INDEX(Limits!C:C,VMs!N715),"OK","NOK")</f>
        <v>OK</v>
      </c>
      <c r="P715" s="8" t="str">
        <f>IF(M715&gt;=INDEX(Limits!B:B,VMs!N715),"OK","NOK")</f>
        <v>OK</v>
      </c>
    </row>
    <row r="716" spans="1:16" hidden="1" x14ac:dyDescent="0.25">
      <c r="A716" s="4" t="s">
        <v>1026</v>
      </c>
      <c r="B716" t="s">
        <v>204</v>
      </c>
      <c r="C716" t="s">
        <v>752</v>
      </c>
      <c r="D716"/>
      <c r="E716" t="s">
        <v>8</v>
      </c>
      <c r="F716">
        <v>17</v>
      </c>
      <c r="G716"/>
      <c r="H716"/>
      <c r="I716">
        <v>14</v>
      </c>
      <c r="J716" s="9" t="str">
        <f>INDEX(VNFs!B:B,MATCH(C716,VNFs!A:A,0))</f>
        <v>DNS_SC</v>
      </c>
      <c r="K716" s="9" t="str">
        <f>INDEX(VNFs!C:C,MATCH(C716,VNFs!A:A,0))</f>
        <v>DNS01</v>
      </c>
      <c r="L716" s="9" t="str">
        <f t="shared" si="25"/>
        <v>LRY</v>
      </c>
      <c r="M716" s="8">
        <f t="shared" si="24"/>
        <v>2</v>
      </c>
      <c r="N716" s="8">
        <f>MATCH(J716,Limits!A:A,0)</f>
        <v>56</v>
      </c>
      <c r="O716" s="8" t="str">
        <f>IF(M716&lt;=INDEX(Limits!C:C,VMs!N716),"OK","NOK")</f>
        <v>OK</v>
      </c>
      <c r="P716" s="8" t="str">
        <f>IF(M716&gt;=INDEX(Limits!B:B,VMs!N716),"OK","NOK")</f>
        <v>OK</v>
      </c>
    </row>
    <row r="717" spans="1:16" hidden="1" x14ac:dyDescent="0.25">
      <c r="A717" s="4" t="s">
        <v>1026</v>
      </c>
      <c r="B717" t="s">
        <v>204</v>
      </c>
      <c r="C717" t="s">
        <v>753</v>
      </c>
      <c r="D717"/>
      <c r="E717" t="s">
        <v>8</v>
      </c>
      <c r="F717">
        <v>17</v>
      </c>
      <c r="G717"/>
      <c r="H717"/>
      <c r="I717">
        <v>14</v>
      </c>
      <c r="J717" s="9" t="str">
        <f>INDEX(VNFs!B:B,MATCH(C717,VNFs!A:A,0))</f>
        <v>DNS_SC</v>
      </c>
      <c r="K717" s="9" t="str">
        <f>INDEX(VNFs!C:C,MATCH(C717,VNFs!A:A,0))</f>
        <v>DNS01</v>
      </c>
      <c r="L717" s="9" t="str">
        <f t="shared" si="25"/>
        <v>LRY</v>
      </c>
      <c r="M717" s="8">
        <f t="shared" si="24"/>
        <v>2</v>
      </c>
      <c r="N717" s="8">
        <f>MATCH(J717,Limits!A:A,0)</f>
        <v>56</v>
      </c>
      <c r="O717" s="8" t="str">
        <f>IF(M717&lt;=INDEX(Limits!C:C,VMs!N717),"OK","NOK")</f>
        <v>OK</v>
      </c>
      <c r="P717" s="8" t="str">
        <f>IF(M717&gt;=INDEX(Limits!B:B,VMs!N717),"OK","NOK")</f>
        <v>OK</v>
      </c>
    </row>
    <row r="718" spans="1:16" hidden="1" x14ac:dyDescent="0.25">
      <c r="A718" s="4" t="s">
        <v>1026</v>
      </c>
      <c r="B718" t="s">
        <v>204</v>
      </c>
      <c r="C718" t="s">
        <v>356</v>
      </c>
      <c r="D718"/>
      <c r="E718" t="s">
        <v>8</v>
      </c>
      <c r="F718">
        <v>14</v>
      </c>
      <c r="G718"/>
      <c r="H718"/>
      <c r="I718">
        <v>12</v>
      </c>
      <c r="J718" s="9" t="str">
        <f>INDEX(VNFs!B:B,MATCH(C718,VNFs!A:A,0))</f>
        <v>DSC_PL</v>
      </c>
      <c r="K718" s="9" t="str">
        <f>INDEX(VNFs!C:C,MATCH(C718,VNFs!A:A,0))</f>
        <v>DSC01</v>
      </c>
      <c r="L718" s="9" t="str">
        <f t="shared" si="25"/>
        <v>LRY</v>
      </c>
      <c r="M718" s="8">
        <f t="shared" si="24"/>
        <v>11</v>
      </c>
      <c r="N718" s="8">
        <f>MATCH(J718,Limits!A:A,0)</f>
        <v>8</v>
      </c>
      <c r="O718" s="8" t="str">
        <f>IF(M718&lt;=INDEX(Limits!C:C,VMs!N718),"OK","NOK")</f>
        <v>OK</v>
      </c>
      <c r="P718" s="8" t="str">
        <f>IF(M718&gt;=INDEX(Limits!B:B,VMs!N718),"OK","NOK")</f>
        <v>OK</v>
      </c>
    </row>
    <row r="719" spans="1:16" hidden="1" x14ac:dyDescent="0.25">
      <c r="A719" s="4" t="s">
        <v>1026</v>
      </c>
      <c r="B719" t="s">
        <v>204</v>
      </c>
      <c r="C719" t="s">
        <v>357</v>
      </c>
      <c r="D719"/>
      <c r="E719" t="s">
        <v>8</v>
      </c>
      <c r="F719">
        <v>14</v>
      </c>
      <c r="G719"/>
      <c r="H719"/>
      <c r="I719">
        <v>12</v>
      </c>
      <c r="J719" s="9" t="str">
        <f>INDEX(VNFs!B:B,MATCH(C719,VNFs!A:A,0))</f>
        <v>DSC_PL</v>
      </c>
      <c r="K719" s="9" t="str">
        <f>INDEX(VNFs!C:C,MATCH(C719,VNFs!A:A,0))</f>
        <v>DSC01</v>
      </c>
      <c r="L719" s="9" t="str">
        <f t="shared" si="25"/>
        <v>LRY</v>
      </c>
      <c r="M719" s="8">
        <f t="shared" si="24"/>
        <v>11</v>
      </c>
      <c r="N719" s="8">
        <f>MATCH(J719,Limits!A:A,0)</f>
        <v>8</v>
      </c>
      <c r="O719" s="8" t="str">
        <f>IF(M719&lt;=INDEX(Limits!C:C,VMs!N719),"OK","NOK")</f>
        <v>OK</v>
      </c>
      <c r="P719" s="8" t="str">
        <f>IF(M719&gt;=INDEX(Limits!B:B,VMs!N719),"OK","NOK")</f>
        <v>OK</v>
      </c>
    </row>
    <row r="720" spans="1:16" hidden="1" x14ac:dyDescent="0.25">
      <c r="A720" s="4" t="s">
        <v>1026</v>
      </c>
      <c r="B720" t="s">
        <v>204</v>
      </c>
      <c r="C720" t="s">
        <v>358</v>
      </c>
      <c r="D720"/>
      <c r="E720" t="s">
        <v>8</v>
      </c>
      <c r="F720">
        <v>14</v>
      </c>
      <c r="G720"/>
      <c r="H720"/>
      <c r="I720">
        <v>12</v>
      </c>
      <c r="J720" s="9" t="str">
        <f>INDEX(VNFs!B:B,MATCH(C720,VNFs!A:A,0))</f>
        <v>DSC_PL</v>
      </c>
      <c r="K720" s="9" t="str">
        <f>INDEX(VNFs!C:C,MATCH(C720,VNFs!A:A,0))</f>
        <v>DSC01</v>
      </c>
      <c r="L720" s="9" t="str">
        <f t="shared" si="25"/>
        <v>LRY</v>
      </c>
      <c r="M720" s="8">
        <f t="shared" si="24"/>
        <v>11</v>
      </c>
      <c r="N720" s="8">
        <f>MATCH(J720,Limits!A:A,0)</f>
        <v>8</v>
      </c>
      <c r="O720" s="8" t="str">
        <f>IF(M720&lt;=INDEX(Limits!C:C,VMs!N720),"OK","NOK")</f>
        <v>OK</v>
      </c>
      <c r="P720" s="8" t="str">
        <f>IF(M720&gt;=INDEX(Limits!B:B,VMs!N720),"OK","NOK")</f>
        <v>OK</v>
      </c>
    </row>
    <row r="721" spans="1:16" hidden="1" x14ac:dyDescent="0.25">
      <c r="A721" s="4" t="s">
        <v>1026</v>
      </c>
      <c r="B721" t="s">
        <v>204</v>
      </c>
      <c r="C721" t="s">
        <v>359</v>
      </c>
      <c r="D721"/>
      <c r="E721" t="s">
        <v>8</v>
      </c>
      <c r="F721">
        <v>14</v>
      </c>
      <c r="G721"/>
      <c r="H721"/>
      <c r="I721">
        <v>12</v>
      </c>
      <c r="J721" s="9" t="str">
        <f>INDEX(VNFs!B:B,MATCH(C721,VNFs!A:A,0))</f>
        <v>DSC_PL</v>
      </c>
      <c r="K721" s="9" t="str">
        <f>INDEX(VNFs!C:C,MATCH(C721,VNFs!A:A,0))</f>
        <v>DSC01</v>
      </c>
      <c r="L721" s="9" t="str">
        <f t="shared" si="25"/>
        <v>LRY</v>
      </c>
      <c r="M721" s="8">
        <f t="shared" si="24"/>
        <v>11</v>
      </c>
      <c r="N721" s="8">
        <f>MATCH(J721,Limits!A:A,0)</f>
        <v>8</v>
      </c>
      <c r="O721" s="8" t="str">
        <f>IF(M721&lt;=INDEX(Limits!C:C,VMs!N721),"OK","NOK")</f>
        <v>OK</v>
      </c>
      <c r="P721" s="8" t="str">
        <f>IF(M721&gt;=INDEX(Limits!B:B,VMs!N721),"OK","NOK")</f>
        <v>OK</v>
      </c>
    </row>
    <row r="722" spans="1:16" hidden="1" x14ac:dyDescent="0.25">
      <c r="A722" s="4" t="s">
        <v>1026</v>
      </c>
      <c r="B722" t="s">
        <v>204</v>
      </c>
      <c r="C722" t="s">
        <v>360</v>
      </c>
      <c r="D722"/>
      <c r="E722" t="s">
        <v>8</v>
      </c>
      <c r="F722">
        <v>14</v>
      </c>
      <c r="G722"/>
      <c r="H722"/>
      <c r="I722">
        <v>12</v>
      </c>
      <c r="J722" s="9" t="str">
        <f>INDEX(VNFs!B:B,MATCH(C722,VNFs!A:A,0))</f>
        <v>DSC_PL</v>
      </c>
      <c r="K722" s="9" t="str">
        <f>INDEX(VNFs!C:C,MATCH(C722,VNFs!A:A,0))</f>
        <v>DSC01</v>
      </c>
      <c r="L722" s="9" t="str">
        <f t="shared" si="25"/>
        <v>LRY</v>
      </c>
      <c r="M722" s="8">
        <f t="shared" si="24"/>
        <v>11</v>
      </c>
      <c r="N722" s="8">
        <f>MATCH(J722,Limits!A:A,0)</f>
        <v>8</v>
      </c>
      <c r="O722" s="8" t="str">
        <f>IF(M722&lt;=INDEX(Limits!C:C,VMs!N722),"OK","NOK")</f>
        <v>OK</v>
      </c>
      <c r="P722" s="8" t="str">
        <f>IF(M722&gt;=INDEX(Limits!B:B,VMs!N722),"OK","NOK")</f>
        <v>OK</v>
      </c>
    </row>
    <row r="723" spans="1:16" hidden="1" x14ac:dyDescent="0.25">
      <c r="A723" s="4" t="s">
        <v>1026</v>
      </c>
      <c r="B723" t="s">
        <v>204</v>
      </c>
      <c r="C723" t="s">
        <v>361</v>
      </c>
      <c r="D723"/>
      <c r="E723" t="s">
        <v>8</v>
      </c>
      <c r="F723">
        <v>14</v>
      </c>
      <c r="G723"/>
      <c r="H723"/>
      <c r="I723">
        <v>12</v>
      </c>
      <c r="J723" s="9" t="str">
        <f>INDEX(VNFs!B:B,MATCH(C723,VNFs!A:A,0))</f>
        <v>DSC_PL</v>
      </c>
      <c r="K723" s="9" t="str">
        <f>INDEX(VNFs!C:C,MATCH(C723,VNFs!A:A,0))</f>
        <v>DSC01</v>
      </c>
      <c r="L723" s="9" t="str">
        <f t="shared" si="25"/>
        <v>LRY</v>
      </c>
      <c r="M723" s="8">
        <f t="shared" si="24"/>
        <v>11</v>
      </c>
      <c r="N723" s="8">
        <f>MATCH(J723,Limits!A:A,0)</f>
        <v>8</v>
      </c>
      <c r="O723" s="8" t="str">
        <f>IF(M723&lt;=INDEX(Limits!C:C,VMs!N723),"OK","NOK")</f>
        <v>OK</v>
      </c>
      <c r="P723" s="8" t="str">
        <f>IF(M723&gt;=INDEX(Limits!B:B,VMs!N723),"OK","NOK")</f>
        <v>OK</v>
      </c>
    </row>
    <row r="724" spans="1:16" hidden="1" x14ac:dyDescent="0.25">
      <c r="A724" s="4" t="s">
        <v>1026</v>
      </c>
      <c r="B724" t="s">
        <v>204</v>
      </c>
      <c r="C724" t="s">
        <v>362</v>
      </c>
      <c r="D724"/>
      <c r="E724" t="s">
        <v>8</v>
      </c>
      <c r="F724">
        <v>14</v>
      </c>
      <c r="G724"/>
      <c r="H724"/>
      <c r="I724">
        <v>12</v>
      </c>
      <c r="J724" s="9" t="str">
        <f>INDEX(VNFs!B:B,MATCH(C724,VNFs!A:A,0))</f>
        <v>DSC_PL</v>
      </c>
      <c r="K724" s="9" t="str">
        <f>INDEX(VNFs!C:C,MATCH(C724,VNFs!A:A,0))</f>
        <v>DSC01</v>
      </c>
      <c r="L724" s="9" t="str">
        <f t="shared" si="25"/>
        <v>LRY</v>
      </c>
      <c r="M724" s="8">
        <f t="shared" si="24"/>
        <v>11</v>
      </c>
      <c r="N724" s="8">
        <f>MATCH(J724,Limits!A:A,0)</f>
        <v>8</v>
      </c>
      <c r="O724" s="8" t="str">
        <f>IF(M724&lt;=INDEX(Limits!C:C,VMs!N724),"OK","NOK")</f>
        <v>OK</v>
      </c>
      <c r="P724" s="8" t="str">
        <f>IF(M724&gt;=INDEX(Limits!B:B,VMs!N724),"OK","NOK")</f>
        <v>OK</v>
      </c>
    </row>
    <row r="725" spans="1:16" hidden="1" x14ac:dyDescent="0.25">
      <c r="A725" s="4" t="s">
        <v>1026</v>
      </c>
      <c r="B725" t="s">
        <v>204</v>
      </c>
      <c r="C725" t="s">
        <v>363</v>
      </c>
      <c r="D725"/>
      <c r="E725" t="s">
        <v>8</v>
      </c>
      <c r="F725">
        <v>14</v>
      </c>
      <c r="G725"/>
      <c r="H725"/>
      <c r="I725">
        <v>12</v>
      </c>
      <c r="J725" s="9" t="str">
        <f>INDEX(VNFs!B:B,MATCH(C725,VNFs!A:A,0))</f>
        <v>DSC_PL</v>
      </c>
      <c r="K725" s="9" t="str">
        <f>INDEX(VNFs!C:C,MATCH(C725,VNFs!A:A,0))</f>
        <v>DSC01</v>
      </c>
      <c r="L725" s="9" t="str">
        <f t="shared" si="25"/>
        <v>LRY</v>
      </c>
      <c r="M725" s="8">
        <f t="shared" si="24"/>
        <v>11</v>
      </c>
      <c r="N725" s="8">
        <f>MATCH(J725,Limits!A:A,0)</f>
        <v>8</v>
      </c>
      <c r="O725" s="8" t="str">
        <f>IF(M725&lt;=INDEX(Limits!C:C,VMs!N725),"OK","NOK")</f>
        <v>OK</v>
      </c>
      <c r="P725" s="8" t="str">
        <f>IF(M725&gt;=INDEX(Limits!B:B,VMs!N725),"OK","NOK")</f>
        <v>OK</v>
      </c>
    </row>
    <row r="726" spans="1:16" hidden="1" x14ac:dyDescent="0.25">
      <c r="A726" s="4" t="s">
        <v>1026</v>
      </c>
      <c r="B726" t="s">
        <v>204</v>
      </c>
      <c r="C726" t="s">
        <v>364</v>
      </c>
      <c r="D726"/>
      <c r="E726" t="s">
        <v>8</v>
      </c>
      <c r="F726">
        <v>14</v>
      </c>
      <c r="G726"/>
      <c r="H726"/>
      <c r="I726">
        <v>12</v>
      </c>
      <c r="J726" s="9" t="str">
        <f>INDEX(VNFs!B:B,MATCH(C726,VNFs!A:A,0))</f>
        <v>DSC_PL</v>
      </c>
      <c r="K726" s="9" t="str">
        <f>INDEX(VNFs!C:C,MATCH(C726,VNFs!A:A,0))</f>
        <v>DSC01</v>
      </c>
      <c r="L726" s="9" t="str">
        <f t="shared" si="25"/>
        <v>LRY</v>
      </c>
      <c r="M726" s="8">
        <f t="shared" si="24"/>
        <v>11</v>
      </c>
      <c r="N726" s="8">
        <f>MATCH(J726,Limits!A:A,0)</f>
        <v>8</v>
      </c>
      <c r="O726" s="8" t="str">
        <f>IF(M726&lt;=INDEX(Limits!C:C,VMs!N726),"OK","NOK")</f>
        <v>OK</v>
      </c>
      <c r="P726" s="8" t="str">
        <f>IF(M726&gt;=INDEX(Limits!B:B,VMs!N726),"OK","NOK")</f>
        <v>OK</v>
      </c>
    </row>
    <row r="727" spans="1:16" hidden="1" x14ac:dyDescent="0.25">
      <c r="A727" s="4" t="s">
        <v>1026</v>
      </c>
      <c r="B727" t="s">
        <v>204</v>
      </c>
      <c r="C727" t="s">
        <v>365</v>
      </c>
      <c r="D727"/>
      <c r="E727" t="s">
        <v>8</v>
      </c>
      <c r="F727">
        <v>14</v>
      </c>
      <c r="G727"/>
      <c r="H727"/>
      <c r="I727">
        <v>12</v>
      </c>
      <c r="J727" s="9" t="str">
        <f>INDEX(VNFs!B:B,MATCH(C727,VNFs!A:A,0))</f>
        <v>DSC_PL</v>
      </c>
      <c r="K727" s="9" t="str">
        <f>INDEX(VNFs!C:C,MATCH(C727,VNFs!A:A,0))</f>
        <v>DSC01</v>
      </c>
      <c r="L727" s="9" t="str">
        <f t="shared" si="25"/>
        <v>LRY</v>
      </c>
      <c r="M727" s="8">
        <f t="shared" si="24"/>
        <v>11</v>
      </c>
      <c r="N727" s="8">
        <f>MATCH(J727,Limits!A:A,0)</f>
        <v>8</v>
      </c>
      <c r="O727" s="8" t="str">
        <f>IF(M727&lt;=INDEX(Limits!C:C,VMs!N727),"OK","NOK")</f>
        <v>OK</v>
      </c>
      <c r="P727" s="8" t="str">
        <f>IF(M727&gt;=INDEX(Limits!B:B,VMs!N727),"OK","NOK")</f>
        <v>OK</v>
      </c>
    </row>
    <row r="728" spans="1:16" hidden="1" x14ac:dyDescent="0.25">
      <c r="A728" s="4" t="s">
        <v>1026</v>
      </c>
      <c r="B728" t="s">
        <v>204</v>
      </c>
      <c r="C728" t="s">
        <v>366</v>
      </c>
      <c r="D728"/>
      <c r="E728" t="s">
        <v>8</v>
      </c>
      <c r="F728">
        <v>14</v>
      </c>
      <c r="G728"/>
      <c r="H728"/>
      <c r="I728">
        <v>12</v>
      </c>
      <c r="J728" s="9" t="str">
        <f>INDEX(VNFs!B:B,MATCH(C728,VNFs!A:A,0))</f>
        <v>DSC_PL</v>
      </c>
      <c r="K728" s="9" t="str">
        <f>INDEX(VNFs!C:C,MATCH(C728,VNFs!A:A,0))</f>
        <v>DSC01</v>
      </c>
      <c r="L728" s="9" t="str">
        <f t="shared" si="25"/>
        <v>LRY</v>
      </c>
      <c r="M728" s="8">
        <f t="shared" si="24"/>
        <v>11</v>
      </c>
      <c r="N728" s="8">
        <f>MATCH(J728,Limits!A:A,0)</f>
        <v>8</v>
      </c>
      <c r="O728" s="8" t="str">
        <f>IF(M728&lt;=INDEX(Limits!C:C,VMs!N728),"OK","NOK")</f>
        <v>OK</v>
      </c>
      <c r="P728" s="8" t="str">
        <f>IF(M728&gt;=INDEX(Limits!B:B,VMs!N728),"OK","NOK")</f>
        <v>OK</v>
      </c>
    </row>
    <row r="729" spans="1:16" hidden="1" x14ac:dyDescent="0.25">
      <c r="A729" s="4" t="s">
        <v>1026</v>
      </c>
      <c r="B729" t="s">
        <v>204</v>
      </c>
      <c r="C729" t="s">
        <v>367</v>
      </c>
      <c r="D729"/>
      <c r="E729" t="s">
        <v>8</v>
      </c>
      <c r="F729">
        <v>5</v>
      </c>
      <c r="G729"/>
      <c r="H729"/>
      <c r="I729">
        <v>6</v>
      </c>
      <c r="J729" s="9" t="str">
        <f>INDEX(VNFs!B:B,MATCH(C729,VNFs!A:A,0))</f>
        <v>DSC_SC</v>
      </c>
      <c r="K729" s="9" t="str">
        <f>INDEX(VNFs!C:C,MATCH(C729,VNFs!A:A,0))</f>
        <v>DSC01</v>
      </c>
      <c r="L729" s="9" t="str">
        <f t="shared" si="25"/>
        <v>LRY</v>
      </c>
      <c r="M729" s="8">
        <f t="shared" si="24"/>
        <v>2</v>
      </c>
      <c r="N729" s="8">
        <f>MATCH(J729,Limits!A:A,0)</f>
        <v>9</v>
      </c>
      <c r="O729" s="8" t="str">
        <f>IF(M729&lt;=INDEX(Limits!C:C,VMs!N729),"OK","NOK")</f>
        <v>OK</v>
      </c>
      <c r="P729" s="8" t="str">
        <f>IF(M729&gt;=INDEX(Limits!B:B,VMs!N729),"OK","NOK")</f>
        <v>OK</v>
      </c>
    </row>
    <row r="730" spans="1:16" hidden="1" x14ac:dyDescent="0.25">
      <c r="A730" s="4" t="s">
        <v>1026</v>
      </c>
      <c r="B730" t="s">
        <v>204</v>
      </c>
      <c r="C730" t="s">
        <v>368</v>
      </c>
      <c r="D730"/>
      <c r="E730" t="s">
        <v>8</v>
      </c>
      <c r="F730">
        <v>5</v>
      </c>
      <c r="G730"/>
      <c r="H730"/>
      <c r="I730">
        <v>6</v>
      </c>
      <c r="J730" s="9" t="str">
        <f>INDEX(VNFs!B:B,MATCH(C730,VNFs!A:A,0))</f>
        <v>DSC_SC</v>
      </c>
      <c r="K730" s="9" t="str">
        <f>INDEX(VNFs!C:C,MATCH(C730,VNFs!A:A,0))</f>
        <v>DSC01</v>
      </c>
      <c r="L730" s="9" t="str">
        <f t="shared" si="25"/>
        <v>LRY</v>
      </c>
      <c r="M730" s="8">
        <f t="shared" si="24"/>
        <v>2</v>
      </c>
      <c r="N730" s="8">
        <f>MATCH(J730,Limits!A:A,0)</f>
        <v>9</v>
      </c>
      <c r="O730" s="8" t="str">
        <f>IF(M730&lt;=INDEX(Limits!C:C,VMs!N730),"OK","NOK")</f>
        <v>OK</v>
      </c>
      <c r="P730" s="8" t="str">
        <f>IF(M730&gt;=INDEX(Limits!B:B,VMs!N730),"OK","NOK")</f>
        <v>OK</v>
      </c>
    </row>
    <row r="731" spans="1:16" hidden="1" x14ac:dyDescent="0.25">
      <c r="A731" s="4" t="s">
        <v>1026</v>
      </c>
      <c r="B731" t="s">
        <v>204</v>
      </c>
      <c r="C731" t="s">
        <v>369</v>
      </c>
      <c r="D731"/>
      <c r="E731" t="s">
        <v>8</v>
      </c>
      <c r="F731">
        <v>1</v>
      </c>
      <c r="G731"/>
      <c r="H731"/>
      <c r="I731">
        <v>4</v>
      </c>
      <c r="J731" s="9" t="str">
        <f>INDEX(VNFs!B:B,MATCH(C731,VNFs!A:A,0))</f>
        <v>EPGC_VRP</v>
      </c>
      <c r="K731" s="9" t="str">
        <f>INDEX(VNFs!C:C,MATCH(C731,VNFs!A:A,0))</f>
        <v>EPG01</v>
      </c>
      <c r="L731" s="9" t="str">
        <f t="shared" si="25"/>
        <v>LRY</v>
      </c>
      <c r="M731" s="8">
        <f t="shared" si="24"/>
        <v>2</v>
      </c>
      <c r="N731" s="8">
        <f>MATCH(J731,Limits!A:A,0)</f>
        <v>15</v>
      </c>
      <c r="O731" s="8" t="str">
        <f>IF(M731&lt;=INDEX(Limits!C:C,VMs!N731),"OK","NOK")</f>
        <v>OK</v>
      </c>
      <c r="P731" s="8" t="str">
        <f>IF(M731&gt;=INDEX(Limits!B:B,VMs!N731),"OK","NOK")</f>
        <v>OK</v>
      </c>
    </row>
    <row r="732" spans="1:16" hidden="1" x14ac:dyDescent="0.25">
      <c r="A732" s="4" t="s">
        <v>1026</v>
      </c>
      <c r="B732" t="s">
        <v>204</v>
      </c>
      <c r="C732" t="s">
        <v>370</v>
      </c>
      <c r="D732"/>
      <c r="E732" t="s">
        <v>8</v>
      </c>
      <c r="F732">
        <v>1</v>
      </c>
      <c r="G732"/>
      <c r="H732"/>
      <c r="I732">
        <v>4</v>
      </c>
      <c r="J732" s="9" t="str">
        <f>INDEX(VNFs!B:B,MATCH(C732,VNFs!A:A,0))</f>
        <v>EPGC_VRP</v>
      </c>
      <c r="K732" s="9" t="str">
        <f>INDEX(VNFs!C:C,MATCH(C732,VNFs!A:A,0))</f>
        <v>EPG01</v>
      </c>
      <c r="L732" s="9" t="str">
        <f t="shared" si="25"/>
        <v>LRY</v>
      </c>
      <c r="M732" s="8">
        <f t="shared" si="24"/>
        <v>2</v>
      </c>
      <c r="N732" s="8">
        <f>MATCH(J732,Limits!A:A,0)</f>
        <v>15</v>
      </c>
      <c r="O732" s="8" t="str">
        <f>IF(M732&lt;=INDEX(Limits!C:C,VMs!N732),"OK","NOK")</f>
        <v>OK</v>
      </c>
      <c r="P732" s="8" t="str">
        <f>IF(M732&gt;=INDEX(Limits!B:B,VMs!N732),"OK","NOK")</f>
        <v>OK</v>
      </c>
    </row>
    <row r="733" spans="1:16" hidden="1" x14ac:dyDescent="0.25">
      <c r="A733" s="4" t="s">
        <v>1026</v>
      </c>
      <c r="B733" t="s">
        <v>204</v>
      </c>
      <c r="C733" t="s">
        <v>371</v>
      </c>
      <c r="D733"/>
      <c r="E733" t="s">
        <v>8</v>
      </c>
      <c r="F733">
        <v>27</v>
      </c>
      <c r="G733"/>
      <c r="H733"/>
      <c r="I733">
        <v>24</v>
      </c>
      <c r="J733" s="9" t="str">
        <f>INDEX(VNFs!B:B,MATCH(C733,VNFs!A:A,0))</f>
        <v>EPGC_VSFO_CP</v>
      </c>
      <c r="K733" s="9" t="str">
        <f>INDEX(VNFs!C:C,MATCH(C733,VNFs!A:A,0))</f>
        <v>EPG01</v>
      </c>
      <c r="L733" s="9" t="str">
        <f t="shared" si="25"/>
        <v>LRY</v>
      </c>
      <c r="M733" s="8">
        <f t="shared" si="24"/>
        <v>4</v>
      </c>
      <c r="N733" s="8">
        <f>MATCH(J733,Limits!A:A,0)</f>
        <v>14</v>
      </c>
      <c r="O733" s="8" t="str">
        <f>IF(M733&lt;=INDEX(Limits!C:C,VMs!N733),"OK","NOK")</f>
        <v>OK</v>
      </c>
      <c r="P733" s="8" t="str">
        <f>IF(M733&gt;=INDEX(Limits!B:B,VMs!N733),"OK","NOK")</f>
        <v>OK</v>
      </c>
    </row>
    <row r="734" spans="1:16" hidden="1" x14ac:dyDescent="0.25">
      <c r="A734" s="4" t="s">
        <v>1026</v>
      </c>
      <c r="B734" t="s">
        <v>204</v>
      </c>
      <c r="C734" t="s">
        <v>372</v>
      </c>
      <c r="D734"/>
      <c r="E734" t="s">
        <v>8</v>
      </c>
      <c r="F734">
        <v>27</v>
      </c>
      <c r="G734"/>
      <c r="H734"/>
      <c r="I734">
        <v>24</v>
      </c>
      <c r="J734" s="9" t="str">
        <f>INDEX(VNFs!B:B,MATCH(C734,VNFs!A:A,0))</f>
        <v>EPGC_VSFO_CP</v>
      </c>
      <c r="K734" s="9" t="str">
        <f>INDEX(VNFs!C:C,MATCH(C734,VNFs!A:A,0))</f>
        <v>EPG01</v>
      </c>
      <c r="L734" s="9" t="str">
        <f t="shared" si="25"/>
        <v>LRY</v>
      </c>
      <c r="M734" s="8">
        <f t="shared" si="24"/>
        <v>4</v>
      </c>
      <c r="N734" s="8">
        <f>MATCH(J734,Limits!A:A,0)</f>
        <v>14</v>
      </c>
      <c r="O734" s="8" t="str">
        <f>IF(M734&lt;=INDEX(Limits!C:C,VMs!N734),"OK","NOK")</f>
        <v>OK</v>
      </c>
      <c r="P734" s="8" t="str">
        <f>IF(M734&gt;=INDEX(Limits!B:B,VMs!N734),"OK","NOK")</f>
        <v>OK</v>
      </c>
    </row>
    <row r="735" spans="1:16" hidden="1" x14ac:dyDescent="0.25">
      <c r="A735" s="4" t="s">
        <v>1026</v>
      </c>
      <c r="B735" t="s">
        <v>204</v>
      </c>
      <c r="C735" t="s">
        <v>373</v>
      </c>
      <c r="D735"/>
      <c r="E735" t="s">
        <v>8</v>
      </c>
      <c r="F735">
        <v>27</v>
      </c>
      <c r="G735"/>
      <c r="H735"/>
      <c r="I735">
        <v>24</v>
      </c>
      <c r="J735" s="9" t="str">
        <f>INDEX(VNFs!B:B,MATCH(C735,VNFs!A:A,0))</f>
        <v>EPGC_VSFO_CP</v>
      </c>
      <c r="K735" s="9" t="str">
        <f>INDEX(VNFs!C:C,MATCH(C735,VNFs!A:A,0))</f>
        <v>EPG01</v>
      </c>
      <c r="L735" s="9" t="str">
        <f t="shared" si="25"/>
        <v>LRY</v>
      </c>
      <c r="M735" s="8">
        <f t="shared" si="24"/>
        <v>4</v>
      </c>
      <c r="N735" s="8">
        <f>MATCH(J735,Limits!A:A,0)</f>
        <v>14</v>
      </c>
      <c r="O735" s="8" t="str">
        <f>IF(M735&lt;=INDEX(Limits!C:C,VMs!N735),"OK","NOK")</f>
        <v>OK</v>
      </c>
      <c r="P735" s="8" t="str">
        <f>IF(M735&gt;=INDEX(Limits!B:B,VMs!N735),"OK","NOK")</f>
        <v>OK</v>
      </c>
    </row>
    <row r="736" spans="1:16" hidden="1" x14ac:dyDescent="0.25">
      <c r="A736" s="4" t="s">
        <v>1026</v>
      </c>
      <c r="B736" t="s">
        <v>204</v>
      </c>
      <c r="C736" t="s">
        <v>374</v>
      </c>
      <c r="D736"/>
      <c r="E736" t="s">
        <v>8</v>
      </c>
      <c r="F736">
        <v>27</v>
      </c>
      <c r="G736"/>
      <c r="H736"/>
      <c r="I736">
        <v>24</v>
      </c>
      <c r="J736" s="9" t="str">
        <f>INDEX(VNFs!B:B,MATCH(C736,VNFs!A:A,0))</f>
        <v>EPGC_VSFO_CP</v>
      </c>
      <c r="K736" s="9" t="str">
        <f>INDEX(VNFs!C:C,MATCH(C736,VNFs!A:A,0))</f>
        <v>EPG01</v>
      </c>
      <c r="L736" s="9" t="str">
        <f t="shared" si="25"/>
        <v>LRY</v>
      </c>
      <c r="M736" s="8">
        <f t="shared" si="24"/>
        <v>4</v>
      </c>
      <c r="N736" s="8">
        <f>MATCH(J736,Limits!A:A,0)</f>
        <v>14</v>
      </c>
      <c r="O736" s="8" t="str">
        <f>IF(M736&lt;=INDEX(Limits!C:C,VMs!N736),"OK","NOK")</f>
        <v>OK</v>
      </c>
      <c r="P736" s="8" t="str">
        <f>IF(M736&gt;=INDEX(Limits!B:B,VMs!N736),"OK","NOK")</f>
        <v>OK</v>
      </c>
    </row>
    <row r="737" spans="1:16" hidden="1" x14ac:dyDescent="0.25">
      <c r="A737" s="4" t="s">
        <v>1026</v>
      </c>
      <c r="B737" t="s">
        <v>204</v>
      </c>
      <c r="C737" t="s">
        <v>375</v>
      </c>
      <c r="D737"/>
      <c r="E737" t="s">
        <v>8</v>
      </c>
      <c r="F737">
        <v>1</v>
      </c>
      <c r="G737"/>
      <c r="H737"/>
      <c r="I737">
        <v>4</v>
      </c>
      <c r="J737" s="9" t="str">
        <f>INDEX(VNFs!B:B,MATCH(C737,VNFs!A:A,0))</f>
        <v>EPGU_VRP</v>
      </c>
      <c r="K737" s="9" t="str">
        <f>INDEX(VNFs!C:C,MATCH(C737,VNFs!A:A,0))</f>
        <v>EPG01</v>
      </c>
      <c r="L737" s="9" t="str">
        <f t="shared" si="25"/>
        <v>LRY</v>
      </c>
      <c r="M737" s="8">
        <f t="shared" si="24"/>
        <v>2</v>
      </c>
      <c r="N737" s="8">
        <f>MATCH(J737,Limits!A:A,0)</f>
        <v>12</v>
      </c>
      <c r="O737" s="8" t="str">
        <f>IF(M737&lt;=INDEX(Limits!C:C,VMs!N737),"OK","NOK")</f>
        <v>OK</v>
      </c>
      <c r="P737" s="8" t="str">
        <f>IF(M737&gt;=INDEX(Limits!B:B,VMs!N737),"OK","NOK")</f>
        <v>OK</v>
      </c>
    </row>
    <row r="738" spans="1:16" hidden="1" x14ac:dyDescent="0.25">
      <c r="A738" s="4" t="s">
        <v>1026</v>
      </c>
      <c r="B738" t="s">
        <v>204</v>
      </c>
      <c r="C738" t="s">
        <v>376</v>
      </c>
      <c r="D738"/>
      <c r="E738" t="s">
        <v>8</v>
      </c>
      <c r="F738">
        <v>1</v>
      </c>
      <c r="G738"/>
      <c r="H738"/>
      <c r="I738">
        <v>4</v>
      </c>
      <c r="J738" s="9" t="str">
        <f>INDEX(VNFs!B:B,MATCH(C738,VNFs!A:A,0))</f>
        <v>EPGU_VRP</v>
      </c>
      <c r="K738" s="9" t="str">
        <f>INDEX(VNFs!C:C,MATCH(C738,VNFs!A:A,0))</f>
        <v>EPG01</v>
      </c>
      <c r="L738" s="9" t="str">
        <f t="shared" si="25"/>
        <v>LRY</v>
      </c>
      <c r="M738" s="8">
        <f t="shared" si="24"/>
        <v>2</v>
      </c>
      <c r="N738" s="8">
        <f>MATCH(J738,Limits!A:A,0)</f>
        <v>12</v>
      </c>
      <c r="O738" s="8" t="str">
        <f>IF(M738&lt;=INDEX(Limits!C:C,VMs!N738),"OK","NOK")</f>
        <v>OK</v>
      </c>
      <c r="P738" s="8" t="str">
        <f>IF(M738&gt;=INDEX(Limits!B:B,VMs!N738),"OK","NOK")</f>
        <v>OK</v>
      </c>
    </row>
    <row r="739" spans="1:16" hidden="1" x14ac:dyDescent="0.25">
      <c r="A739" s="4" t="s">
        <v>1026</v>
      </c>
      <c r="B739" t="s">
        <v>204</v>
      </c>
      <c r="C739" t="s">
        <v>760</v>
      </c>
      <c r="D739"/>
      <c r="E739" t="s">
        <v>8</v>
      </c>
      <c r="F739">
        <v>1</v>
      </c>
      <c r="G739"/>
      <c r="H739"/>
      <c r="I739">
        <v>4</v>
      </c>
      <c r="J739" s="9" t="str">
        <f>INDEX(VNFs!B:B,MATCH(C739,VNFs!A:A,0))</f>
        <v>EPGU_VRP</v>
      </c>
      <c r="K739" s="9" t="str">
        <f>INDEX(VNFs!C:C,MATCH(C739,VNFs!A:A,0))</f>
        <v>EPG02</v>
      </c>
      <c r="L739" s="9" t="str">
        <f t="shared" si="25"/>
        <v>LRY</v>
      </c>
      <c r="M739" s="8">
        <f t="shared" si="24"/>
        <v>2</v>
      </c>
      <c r="N739" s="8">
        <f>MATCH(J739,Limits!A:A,0)</f>
        <v>12</v>
      </c>
      <c r="O739" s="8" t="str">
        <f>IF(M739&lt;=INDEX(Limits!C:C,VMs!N739),"OK","NOK")</f>
        <v>OK</v>
      </c>
      <c r="P739" s="8" t="str">
        <f>IF(M739&gt;=INDEX(Limits!B:B,VMs!N739),"OK","NOK")</f>
        <v>OK</v>
      </c>
    </row>
    <row r="740" spans="1:16" hidden="1" x14ac:dyDescent="0.25">
      <c r="A740" s="4" t="s">
        <v>1026</v>
      </c>
      <c r="B740" t="s">
        <v>204</v>
      </c>
      <c r="C740" t="s">
        <v>761</v>
      </c>
      <c r="D740"/>
      <c r="E740" t="s">
        <v>8</v>
      </c>
      <c r="F740">
        <v>1</v>
      </c>
      <c r="G740"/>
      <c r="H740"/>
      <c r="I740">
        <v>4</v>
      </c>
      <c r="J740" s="9" t="str">
        <f>INDEX(VNFs!B:B,MATCH(C740,VNFs!A:A,0))</f>
        <v>EPGU_VRP</v>
      </c>
      <c r="K740" s="9" t="str">
        <f>INDEX(VNFs!C:C,MATCH(C740,VNFs!A:A,0))</f>
        <v>EPG02</v>
      </c>
      <c r="L740" s="9" t="str">
        <f t="shared" si="25"/>
        <v>LRY</v>
      </c>
      <c r="M740" s="8">
        <f t="shared" si="24"/>
        <v>2</v>
      </c>
      <c r="N740" s="8">
        <f>MATCH(J740,Limits!A:A,0)</f>
        <v>12</v>
      </c>
      <c r="O740" s="8" t="str">
        <f>IF(M740&lt;=INDEX(Limits!C:C,VMs!N740),"OK","NOK")</f>
        <v>OK</v>
      </c>
      <c r="P740" s="8" t="str">
        <f>IF(M740&gt;=INDEX(Limits!B:B,VMs!N740),"OK","NOK")</f>
        <v>OK</v>
      </c>
    </row>
    <row r="741" spans="1:16" hidden="1" x14ac:dyDescent="0.25">
      <c r="A741" s="4" t="s">
        <v>1026</v>
      </c>
      <c r="B741" t="s">
        <v>204</v>
      </c>
      <c r="C741" t="s">
        <v>417</v>
      </c>
      <c r="D741"/>
      <c r="E741" t="s">
        <v>8</v>
      </c>
      <c r="F741">
        <v>17</v>
      </c>
      <c r="G741"/>
      <c r="H741"/>
      <c r="I741">
        <v>14</v>
      </c>
      <c r="J741" s="9" t="str">
        <f>INDEX(VNFs!B:B,MATCH(C741,VNFs!A:A,0))</f>
        <v>IPWEDNS_PL</v>
      </c>
      <c r="K741" s="9" t="str">
        <f>INDEX(VNFs!C:C,MATCH(C741,VNFs!A:A,0))</f>
        <v>IPW01</v>
      </c>
      <c r="L741" s="9" t="str">
        <f t="shared" si="25"/>
        <v>LRY</v>
      </c>
      <c r="M741" s="8">
        <f t="shared" si="24"/>
        <v>2</v>
      </c>
      <c r="N741" s="8">
        <f>MATCH(J741,Limits!A:A,0)</f>
        <v>24</v>
      </c>
      <c r="O741" s="8" t="str">
        <f>IF(M741&lt;=INDEX(Limits!C:C,VMs!N741),"OK","NOK")</f>
        <v>OK</v>
      </c>
      <c r="P741" s="8" t="str">
        <f>IF(M741&gt;=INDEX(Limits!B:B,VMs!N741),"OK","NOK")</f>
        <v>OK</v>
      </c>
    </row>
    <row r="742" spans="1:16" hidden="1" x14ac:dyDescent="0.25">
      <c r="A742" s="4" t="s">
        <v>1026</v>
      </c>
      <c r="B742" t="s">
        <v>204</v>
      </c>
      <c r="C742" t="s">
        <v>418</v>
      </c>
      <c r="D742"/>
      <c r="E742" t="s">
        <v>8</v>
      </c>
      <c r="F742">
        <v>17</v>
      </c>
      <c r="G742"/>
      <c r="H742"/>
      <c r="I742">
        <v>14</v>
      </c>
      <c r="J742" s="9" t="str">
        <f>INDEX(VNFs!B:B,MATCH(C742,VNFs!A:A,0))</f>
        <v>IPWEDNS_PL</v>
      </c>
      <c r="K742" s="9" t="str">
        <f>INDEX(VNFs!C:C,MATCH(C742,VNFs!A:A,0))</f>
        <v>IPW01</v>
      </c>
      <c r="L742" s="9" t="str">
        <f t="shared" si="25"/>
        <v>LRY</v>
      </c>
      <c r="M742" s="8">
        <f t="shared" si="24"/>
        <v>2</v>
      </c>
      <c r="N742" s="8">
        <f>MATCH(J742,Limits!A:A,0)</f>
        <v>24</v>
      </c>
      <c r="O742" s="8" t="str">
        <f>IF(M742&lt;=INDEX(Limits!C:C,VMs!N742),"OK","NOK")</f>
        <v>OK</v>
      </c>
      <c r="P742" s="8" t="str">
        <f>IF(M742&gt;=INDEX(Limits!B:B,VMs!N742),"OK","NOK")</f>
        <v>OK</v>
      </c>
    </row>
    <row r="743" spans="1:16" hidden="1" x14ac:dyDescent="0.25">
      <c r="A743" s="4" t="s">
        <v>1026</v>
      </c>
      <c r="B743" t="s">
        <v>204</v>
      </c>
      <c r="C743" t="s">
        <v>419</v>
      </c>
      <c r="D743"/>
      <c r="E743" t="s">
        <v>8</v>
      </c>
      <c r="F743">
        <v>17</v>
      </c>
      <c r="G743"/>
      <c r="H743"/>
      <c r="I743">
        <v>14</v>
      </c>
      <c r="J743" s="9" t="str">
        <f>INDEX(VNFs!B:B,MATCH(C743,VNFs!A:A,0))</f>
        <v>IPWEDNS_SC</v>
      </c>
      <c r="K743" s="9" t="str">
        <f>INDEX(VNFs!C:C,MATCH(C743,VNFs!A:A,0))</f>
        <v>IPW01</v>
      </c>
      <c r="L743" s="9" t="str">
        <f t="shared" si="25"/>
        <v>LRY</v>
      </c>
      <c r="M743" s="8">
        <f t="shared" si="24"/>
        <v>2</v>
      </c>
      <c r="N743" s="8">
        <f>MATCH(J743,Limits!A:A,0)</f>
        <v>59</v>
      </c>
      <c r="O743" s="8" t="str">
        <f>IF(M743&lt;=INDEX(Limits!C:C,VMs!N743),"OK","NOK")</f>
        <v>OK</v>
      </c>
      <c r="P743" s="8" t="str">
        <f>IF(M743&gt;=INDEX(Limits!B:B,VMs!N743),"OK","NOK")</f>
        <v>OK</v>
      </c>
    </row>
    <row r="744" spans="1:16" hidden="1" x14ac:dyDescent="0.25">
      <c r="A744" s="4" t="s">
        <v>1026</v>
      </c>
      <c r="B744" t="s">
        <v>204</v>
      </c>
      <c r="C744" t="s">
        <v>420</v>
      </c>
      <c r="D744"/>
      <c r="E744" t="s">
        <v>8</v>
      </c>
      <c r="F744">
        <v>17</v>
      </c>
      <c r="G744"/>
      <c r="H744"/>
      <c r="I744">
        <v>14</v>
      </c>
      <c r="J744" s="9" t="str">
        <f>INDEX(VNFs!B:B,MATCH(C744,VNFs!A:A,0))</f>
        <v>IPWEDNS_SC</v>
      </c>
      <c r="K744" s="9" t="str">
        <f>INDEX(VNFs!C:C,MATCH(C744,VNFs!A:A,0))</f>
        <v>IPW01</v>
      </c>
      <c r="L744" s="9" t="str">
        <f t="shared" si="25"/>
        <v>LRY</v>
      </c>
      <c r="M744" s="8">
        <f t="shared" si="24"/>
        <v>2</v>
      </c>
      <c r="N744" s="8">
        <f>MATCH(J744,Limits!A:A,0)</f>
        <v>59</v>
      </c>
      <c r="O744" s="8" t="str">
        <f>IF(M744&lt;=INDEX(Limits!C:C,VMs!N744),"OK","NOK")</f>
        <v>OK</v>
      </c>
      <c r="P744" s="8" t="str">
        <f>IF(M744&gt;=INDEX(Limits!B:B,VMs!N744),"OK","NOK")</f>
        <v>OK</v>
      </c>
    </row>
    <row r="745" spans="1:16" hidden="1" x14ac:dyDescent="0.25">
      <c r="A745" s="4" t="s">
        <v>1026</v>
      </c>
      <c r="B745" t="s">
        <v>204</v>
      </c>
      <c r="C745" t="s">
        <v>421</v>
      </c>
      <c r="D745"/>
      <c r="E745" t="s">
        <v>8</v>
      </c>
      <c r="F745">
        <v>17</v>
      </c>
      <c r="G745"/>
      <c r="H745"/>
      <c r="I745">
        <v>14</v>
      </c>
      <c r="J745" s="9" t="str">
        <f>INDEX(VNFs!B:B,MATCH(C745,VNFs!A:A,0))</f>
        <v>IPWIDNS_PL</v>
      </c>
      <c r="K745" s="9" t="str">
        <f>INDEX(VNFs!C:C,MATCH(C745,VNFs!A:A,0))</f>
        <v>IPW01</v>
      </c>
      <c r="L745" s="9" t="str">
        <f t="shared" si="25"/>
        <v>LRY</v>
      </c>
      <c r="M745" s="8">
        <f t="shared" si="24"/>
        <v>2</v>
      </c>
      <c r="N745" s="8">
        <f>MATCH(J745,Limits!A:A,0)</f>
        <v>25</v>
      </c>
      <c r="O745" s="8" t="str">
        <f>IF(M745&lt;=INDEX(Limits!C:C,VMs!N745),"OK","NOK")</f>
        <v>OK</v>
      </c>
      <c r="P745" s="8" t="str">
        <f>IF(M745&gt;=INDEX(Limits!B:B,VMs!N745),"OK","NOK")</f>
        <v>OK</v>
      </c>
    </row>
    <row r="746" spans="1:16" hidden="1" x14ac:dyDescent="0.25">
      <c r="A746" s="4" t="s">
        <v>1026</v>
      </c>
      <c r="B746" t="s">
        <v>204</v>
      </c>
      <c r="C746" t="s">
        <v>422</v>
      </c>
      <c r="D746"/>
      <c r="E746" t="s">
        <v>8</v>
      </c>
      <c r="F746">
        <v>17</v>
      </c>
      <c r="G746"/>
      <c r="H746"/>
      <c r="I746">
        <v>14</v>
      </c>
      <c r="J746" s="9" t="str">
        <f>INDEX(VNFs!B:B,MATCH(C746,VNFs!A:A,0))</f>
        <v>IPWIDNS_PL</v>
      </c>
      <c r="K746" s="9" t="str">
        <f>INDEX(VNFs!C:C,MATCH(C746,VNFs!A:A,0))</f>
        <v>IPW01</v>
      </c>
      <c r="L746" s="9" t="str">
        <f t="shared" si="25"/>
        <v>LRY</v>
      </c>
      <c r="M746" s="8">
        <f t="shared" si="24"/>
        <v>2</v>
      </c>
      <c r="N746" s="8">
        <f>MATCH(J746,Limits!A:A,0)</f>
        <v>25</v>
      </c>
      <c r="O746" s="8" t="str">
        <f>IF(M746&lt;=INDEX(Limits!C:C,VMs!N746),"OK","NOK")</f>
        <v>OK</v>
      </c>
      <c r="P746" s="8" t="str">
        <f>IF(M746&gt;=INDEX(Limits!B:B,VMs!N746),"OK","NOK")</f>
        <v>OK</v>
      </c>
    </row>
    <row r="747" spans="1:16" hidden="1" x14ac:dyDescent="0.25">
      <c r="A747" s="4" t="s">
        <v>1026</v>
      </c>
      <c r="B747" t="s">
        <v>204</v>
      </c>
      <c r="C747" t="s">
        <v>423</v>
      </c>
      <c r="D747"/>
      <c r="E747" t="s">
        <v>8</v>
      </c>
      <c r="F747">
        <v>17</v>
      </c>
      <c r="G747"/>
      <c r="H747"/>
      <c r="I747">
        <v>14</v>
      </c>
      <c r="J747" s="9" t="str">
        <f>INDEX(VNFs!B:B,MATCH(C747,VNFs!A:A,0))</f>
        <v>IPWIDNS_SC</v>
      </c>
      <c r="K747" s="9" t="str">
        <f>INDEX(VNFs!C:C,MATCH(C747,VNFs!A:A,0))</f>
        <v>IPW01</v>
      </c>
      <c r="L747" s="9" t="str">
        <f t="shared" si="25"/>
        <v>LRY</v>
      </c>
      <c r="M747" s="8">
        <f t="shared" si="24"/>
        <v>2</v>
      </c>
      <c r="N747" s="8">
        <f>MATCH(J747,Limits!A:A,0)</f>
        <v>27</v>
      </c>
      <c r="O747" s="8" t="str">
        <f>IF(M747&lt;=INDEX(Limits!C:C,VMs!N747),"OK","NOK")</f>
        <v>OK</v>
      </c>
      <c r="P747" s="8" t="str">
        <f>IF(M747&gt;=INDEX(Limits!B:B,VMs!N747),"OK","NOK")</f>
        <v>OK</v>
      </c>
    </row>
    <row r="748" spans="1:16" hidden="1" x14ac:dyDescent="0.25">
      <c r="A748" s="4" t="s">
        <v>1026</v>
      </c>
      <c r="B748" t="s">
        <v>204</v>
      </c>
      <c r="C748" t="s">
        <v>424</v>
      </c>
      <c r="D748"/>
      <c r="E748" t="s">
        <v>8</v>
      </c>
      <c r="F748">
        <v>17</v>
      </c>
      <c r="G748"/>
      <c r="H748"/>
      <c r="I748">
        <v>14</v>
      </c>
      <c r="J748" s="9" t="str">
        <f>INDEX(VNFs!B:B,MATCH(C748,VNFs!A:A,0))</f>
        <v>IPWIDNS_SC</v>
      </c>
      <c r="K748" s="9" t="str">
        <f>INDEX(VNFs!C:C,MATCH(C748,VNFs!A:A,0))</f>
        <v>IPW01</v>
      </c>
      <c r="L748" s="9" t="str">
        <f t="shared" si="25"/>
        <v>LRY</v>
      </c>
      <c r="M748" s="8">
        <f t="shared" si="24"/>
        <v>2</v>
      </c>
      <c r="N748" s="8">
        <f>MATCH(J748,Limits!A:A,0)</f>
        <v>27</v>
      </c>
      <c r="O748" s="8" t="str">
        <f>IF(M748&lt;=INDEX(Limits!C:C,VMs!N748),"OK","NOK")</f>
        <v>OK</v>
      </c>
      <c r="P748" s="8" t="str">
        <f>IF(M748&gt;=INDEX(Limits!B:B,VMs!N748),"OK","NOK")</f>
        <v>OK</v>
      </c>
    </row>
    <row r="749" spans="1:16" hidden="1" x14ac:dyDescent="0.25">
      <c r="A749" s="4" t="s">
        <v>1026</v>
      </c>
      <c r="B749" t="s">
        <v>204</v>
      </c>
      <c r="C749" t="s">
        <v>425</v>
      </c>
      <c r="D749"/>
      <c r="E749" t="s">
        <v>8</v>
      </c>
      <c r="F749">
        <v>1</v>
      </c>
      <c r="G749"/>
      <c r="H749"/>
      <c r="I749">
        <v>4</v>
      </c>
      <c r="J749" s="9" t="str">
        <f>INDEX(VNFs!B:B,MATCH(C749,VNFs!A:A,0))</f>
        <v>MME_FSB</v>
      </c>
      <c r="K749" s="9" t="str">
        <f>INDEX(VNFs!C:C,MATCH(C749,VNFs!A:A,0))</f>
        <v>MME01</v>
      </c>
      <c r="L749" s="9" t="str">
        <f t="shared" si="25"/>
        <v>LRY</v>
      </c>
      <c r="M749" s="8">
        <f t="shared" si="24"/>
        <v>2</v>
      </c>
      <c r="N749" s="8">
        <f>MATCH(J749,Limits!A:A,0)</f>
        <v>28</v>
      </c>
      <c r="O749" s="8" t="str">
        <f>IF(M749&lt;=INDEX(Limits!C:C,VMs!N749),"OK","NOK")</f>
        <v>OK</v>
      </c>
      <c r="P749" s="8" t="str">
        <f>IF(M749&gt;=INDEX(Limits!B:B,VMs!N749),"OK","NOK")</f>
        <v>OK</v>
      </c>
    </row>
    <row r="750" spans="1:16" hidden="1" x14ac:dyDescent="0.25">
      <c r="A750" s="4" t="s">
        <v>1026</v>
      </c>
      <c r="B750" t="s">
        <v>204</v>
      </c>
      <c r="C750" t="s">
        <v>426</v>
      </c>
      <c r="D750"/>
      <c r="E750" t="s">
        <v>8</v>
      </c>
      <c r="F750">
        <v>1</v>
      </c>
      <c r="G750"/>
      <c r="H750"/>
      <c r="I750">
        <v>4</v>
      </c>
      <c r="J750" s="9" t="str">
        <f>INDEX(VNFs!B:B,MATCH(C750,VNFs!A:A,0))</f>
        <v>MME_FSB</v>
      </c>
      <c r="K750" s="9" t="str">
        <f>INDEX(VNFs!C:C,MATCH(C750,VNFs!A:A,0))</f>
        <v>MME01</v>
      </c>
      <c r="L750" s="9" t="str">
        <f t="shared" si="25"/>
        <v>LRY</v>
      </c>
      <c r="M750" s="8">
        <f t="shared" si="24"/>
        <v>2</v>
      </c>
      <c r="N750" s="8">
        <f>MATCH(J750,Limits!A:A,0)</f>
        <v>28</v>
      </c>
      <c r="O750" s="8" t="str">
        <f>IF(M750&lt;=INDEX(Limits!C:C,VMs!N750),"OK","NOK")</f>
        <v>OK</v>
      </c>
      <c r="P750" s="8" t="str">
        <f>IF(M750&gt;=INDEX(Limits!B:B,VMs!N750),"OK","NOK")</f>
        <v>OK</v>
      </c>
    </row>
    <row r="751" spans="1:16" hidden="1" x14ac:dyDescent="0.25">
      <c r="A751" s="4" t="s">
        <v>1026</v>
      </c>
      <c r="B751" t="s">
        <v>204</v>
      </c>
      <c r="C751" t="s">
        <v>427</v>
      </c>
      <c r="D751"/>
      <c r="E751" t="s">
        <v>8</v>
      </c>
      <c r="F751">
        <v>29</v>
      </c>
      <c r="G751"/>
      <c r="H751"/>
      <c r="I751">
        <v>34</v>
      </c>
      <c r="J751" s="9" t="str">
        <f>INDEX(VNFs!B:B,MATCH(C751,VNFs!A:A,0))</f>
        <v>MME_GPB</v>
      </c>
      <c r="K751" s="9" t="str">
        <f>INDEX(VNFs!C:C,MATCH(C751,VNFs!A:A,0))</f>
        <v>MME01</v>
      </c>
      <c r="L751" s="9" t="str">
        <f t="shared" si="25"/>
        <v>LRY</v>
      </c>
      <c r="M751" s="8">
        <f t="shared" si="24"/>
        <v>26</v>
      </c>
      <c r="N751" s="8">
        <f>MATCH(J751,Limits!A:A,0)</f>
        <v>29</v>
      </c>
      <c r="O751" s="8" t="str">
        <f>IF(M751&lt;=INDEX(Limits!C:C,VMs!N751),"OK","NOK")</f>
        <v>OK</v>
      </c>
      <c r="P751" s="8" t="str">
        <f>IF(M751&gt;=INDEX(Limits!B:B,VMs!N751),"OK","NOK")</f>
        <v>OK</v>
      </c>
    </row>
    <row r="752" spans="1:16" hidden="1" x14ac:dyDescent="0.25">
      <c r="A752" s="4" t="s">
        <v>1026</v>
      </c>
      <c r="B752" t="s">
        <v>204</v>
      </c>
      <c r="C752" t="s">
        <v>428</v>
      </c>
      <c r="D752"/>
      <c r="E752" t="s">
        <v>8</v>
      </c>
      <c r="F752">
        <v>29</v>
      </c>
      <c r="G752"/>
      <c r="H752"/>
      <c r="I752">
        <v>34</v>
      </c>
      <c r="J752" s="9" t="str">
        <f>INDEX(VNFs!B:B,MATCH(C752,VNFs!A:A,0))</f>
        <v>MME_GPB</v>
      </c>
      <c r="K752" s="9" t="str">
        <f>INDEX(VNFs!C:C,MATCH(C752,VNFs!A:A,0))</f>
        <v>MME01</v>
      </c>
      <c r="L752" s="9" t="str">
        <f t="shared" si="25"/>
        <v>LRY</v>
      </c>
      <c r="M752" s="8">
        <f t="shared" si="24"/>
        <v>26</v>
      </c>
      <c r="N752" s="8">
        <f>MATCH(J752,Limits!A:A,0)</f>
        <v>29</v>
      </c>
      <c r="O752" s="8" t="str">
        <f>IF(M752&lt;=INDEX(Limits!C:C,VMs!N752),"OK","NOK")</f>
        <v>OK</v>
      </c>
      <c r="P752" s="8" t="str">
        <f>IF(M752&gt;=INDEX(Limits!B:B,VMs!N752),"OK","NOK")</f>
        <v>OK</v>
      </c>
    </row>
    <row r="753" spans="1:16" hidden="1" x14ac:dyDescent="0.25">
      <c r="A753" s="4" t="s">
        <v>1026</v>
      </c>
      <c r="B753" t="s">
        <v>204</v>
      </c>
      <c r="C753" t="s">
        <v>429</v>
      </c>
      <c r="D753"/>
      <c r="E753" t="s">
        <v>8</v>
      </c>
      <c r="F753">
        <v>29</v>
      </c>
      <c r="G753"/>
      <c r="H753"/>
      <c r="I753">
        <v>34</v>
      </c>
      <c r="J753" s="9" t="str">
        <f>INDEX(VNFs!B:B,MATCH(C753,VNFs!A:A,0))</f>
        <v>MME_GPB</v>
      </c>
      <c r="K753" s="9" t="str">
        <f>INDEX(VNFs!C:C,MATCH(C753,VNFs!A:A,0))</f>
        <v>MME01</v>
      </c>
      <c r="L753" s="9" t="str">
        <f t="shared" si="25"/>
        <v>LRY</v>
      </c>
      <c r="M753" s="8">
        <f t="shared" si="24"/>
        <v>26</v>
      </c>
      <c r="N753" s="8">
        <f>MATCH(J753,Limits!A:A,0)</f>
        <v>29</v>
      </c>
      <c r="O753" s="8" t="str">
        <f>IF(M753&lt;=INDEX(Limits!C:C,VMs!N753),"OK","NOK")</f>
        <v>OK</v>
      </c>
      <c r="P753" s="8" t="str">
        <f>IF(M753&gt;=INDEX(Limits!B:B,VMs!N753),"OK","NOK")</f>
        <v>OK</v>
      </c>
    </row>
    <row r="754" spans="1:16" hidden="1" x14ac:dyDescent="0.25">
      <c r="A754" s="4" t="s">
        <v>1026</v>
      </c>
      <c r="B754" t="s">
        <v>204</v>
      </c>
      <c r="C754" t="s">
        <v>430</v>
      </c>
      <c r="D754"/>
      <c r="E754" t="s">
        <v>8</v>
      </c>
      <c r="F754">
        <v>29</v>
      </c>
      <c r="G754"/>
      <c r="H754"/>
      <c r="I754">
        <v>34</v>
      </c>
      <c r="J754" s="9" t="str">
        <f>INDEX(VNFs!B:B,MATCH(C754,VNFs!A:A,0))</f>
        <v>MME_GPB</v>
      </c>
      <c r="K754" s="9" t="str">
        <f>INDEX(VNFs!C:C,MATCH(C754,VNFs!A:A,0))</f>
        <v>MME01</v>
      </c>
      <c r="L754" s="9" t="str">
        <f t="shared" si="25"/>
        <v>LRY</v>
      </c>
      <c r="M754" s="8">
        <f t="shared" si="24"/>
        <v>26</v>
      </c>
      <c r="N754" s="8">
        <f>MATCH(J754,Limits!A:A,0)</f>
        <v>29</v>
      </c>
      <c r="O754" s="8" t="str">
        <f>IF(M754&lt;=INDEX(Limits!C:C,VMs!N754),"OK","NOK")</f>
        <v>OK</v>
      </c>
      <c r="P754" s="8" t="str">
        <f>IF(M754&gt;=INDEX(Limits!B:B,VMs!N754),"OK","NOK")</f>
        <v>OK</v>
      </c>
    </row>
    <row r="755" spans="1:16" hidden="1" x14ac:dyDescent="0.25">
      <c r="A755" s="4" t="s">
        <v>1026</v>
      </c>
      <c r="B755" t="s">
        <v>204</v>
      </c>
      <c r="C755" t="s">
        <v>431</v>
      </c>
      <c r="D755"/>
      <c r="E755" t="s">
        <v>8</v>
      </c>
      <c r="F755">
        <v>29</v>
      </c>
      <c r="G755"/>
      <c r="H755"/>
      <c r="I755">
        <v>34</v>
      </c>
      <c r="J755" s="9" t="str">
        <f>INDEX(VNFs!B:B,MATCH(C755,VNFs!A:A,0))</f>
        <v>MME_GPB</v>
      </c>
      <c r="K755" s="9" t="str">
        <f>INDEX(VNFs!C:C,MATCH(C755,VNFs!A:A,0))</f>
        <v>MME01</v>
      </c>
      <c r="L755" s="9" t="str">
        <f t="shared" si="25"/>
        <v>LRY</v>
      </c>
      <c r="M755" s="8">
        <f t="shared" si="24"/>
        <v>26</v>
      </c>
      <c r="N755" s="8">
        <f>MATCH(J755,Limits!A:A,0)</f>
        <v>29</v>
      </c>
      <c r="O755" s="8" t="str">
        <f>IF(M755&lt;=INDEX(Limits!C:C,VMs!N755),"OK","NOK")</f>
        <v>OK</v>
      </c>
      <c r="P755" s="8" t="str">
        <f>IF(M755&gt;=INDEX(Limits!B:B,VMs!N755),"OK","NOK")</f>
        <v>OK</v>
      </c>
    </row>
    <row r="756" spans="1:16" hidden="1" x14ac:dyDescent="0.25">
      <c r="A756" s="4" t="s">
        <v>1026</v>
      </c>
      <c r="B756" t="s">
        <v>204</v>
      </c>
      <c r="C756" t="s">
        <v>432</v>
      </c>
      <c r="D756"/>
      <c r="E756" t="s">
        <v>8</v>
      </c>
      <c r="F756">
        <v>29</v>
      </c>
      <c r="G756"/>
      <c r="H756"/>
      <c r="I756">
        <v>34</v>
      </c>
      <c r="J756" s="9" t="str">
        <f>INDEX(VNFs!B:B,MATCH(C756,VNFs!A:A,0))</f>
        <v>MME_GPB</v>
      </c>
      <c r="K756" s="9" t="str">
        <f>INDEX(VNFs!C:C,MATCH(C756,VNFs!A:A,0))</f>
        <v>MME01</v>
      </c>
      <c r="L756" s="9" t="str">
        <f t="shared" si="25"/>
        <v>LRY</v>
      </c>
      <c r="M756" s="8">
        <f t="shared" si="24"/>
        <v>26</v>
      </c>
      <c r="N756" s="8">
        <f>MATCH(J756,Limits!A:A,0)</f>
        <v>29</v>
      </c>
      <c r="O756" s="8" t="str">
        <f>IF(M756&lt;=INDEX(Limits!C:C,VMs!N756),"OK","NOK")</f>
        <v>OK</v>
      </c>
      <c r="P756" s="8" t="str">
        <f>IF(M756&gt;=INDEX(Limits!B:B,VMs!N756),"OK","NOK")</f>
        <v>OK</v>
      </c>
    </row>
    <row r="757" spans="1:16" hidden="1" x14ac:dyDescent="0.25">
      <c r="A757" s="4" t="s">
        <v>1026</v>
      </c>
      <c r="B757" t="s">
        <v>204</v>
      </c>
      <c r="C757" t="s">
        <v>433</v>
      </c>
      <c r="D757"/>
      <c r="E757" t="s">
        <v>8</v>
      </c>
      <c r="F757">
        <v>29</v>
      </c>
      <c r="G757"/>
      <c r="H757"/>
      <c r="I757">
        <v>34</v>
      </c>
      <c r="J757" s="9" t="str">
        <f>INDEX(VNFs!B:B,MATCH(C757,VNFs!A:A,0))</f>
        <v>MME_GPB</v>
      </c>
      <c r="K757" s="9" t="str">
        <f>INDEX(VNFs!C:C,MATCH(C757,VNFs!A:A,0))</f>
        <v>MME01</v>
      </c>
      <c r="L757" s="9" t="str">
        <f t="shared" si="25"/>
        <v>LRY</v>
      </c>
      <c r="M757" s="8">
        <f t="shared" si="24"/>
        <v>26</v>
      </c>
      <c r="N757" s="8">
        <f>MATCH(J757,Limits!A:A,0)</f>
        <v>29</v>
      </c>
      <c r="O757" s="8" t="str">
        <f>IF(M757&lt;=INDEX(Limits!C:C,VMs!N757),"OK","NOK")</f>
        <v>OK</v>
      </c>
      <c r="P757" s="8" t="str">
        <f>IF(M757&gt;=INDEX(Limits!B:B,VMs!N757),"OK","NOK")</f>
        <v>OK</v>
      </c>
    </row>
    <row r="758" spans="1:16" hidden="1" x14ac:dyDescent="0.25">
      <c r="A758" s="4" t="s">
        <v>1026</v>
      </c>
      <c r="B758" t="s">
        <v>204</v>
      </c>
      <c r="C758" t="s">
        <v>434</v>
      </c>
      <c r="D758"/>
      <c r="E758" t="s">
        <v>8</v>
      </c>
      <c r="F758">
        <v>29</v>
      </c>
      <c r="G758"/>
      <c r="H758"/>
      <c r="I758">
        <v>34</v>
      </c>
      <c r="J758" s="9" t="str">
        <f>INDEX(VNFs!B:B,MATCH(C758,VNFs!A:A,0))</f>
        <v>MME_GPB</v>
      </c>
      <c r="K758" s="9" t="str">
        <f>INDEX(VNFs!C:C,MATCH(C758,VNFs!A:A,0))</f>
        <v>MME01</v>
      </c>
      <c r="L758" s="9" t="str">
        <f t="shared" si="25"/>
        <v>LRY</v>
      </c>
      <c r="M758" s="8">
        <f t="shared" si="24"/>
        <v>26</v>
      </c>
      <c r="N758" s="8">
        <f>MATCH(J758,Limits!A:A,0)</f>
        <v>29</v>
      </c>
      <c r="O758" s="8" t="str">
        <f>IF(M758&lt;=INDEX(Limits!C:C,VMs!N758),"OK","NOK")</f>
        <v>OK</v>
      </c>
      <c r="P758" s="8" t="str">
        <f>IF(M758&gt;=INDEX(Limits!B:B,VMs!N758),"OK","NOK")</f>
        <v>OK</v>
      </c>
    </row>
    <row r="759" spans="1:16" hidden="1" x14ac:dyDescent="0.25">
      <c r="A759" s="4" t="s">
        <v>1026</v>
      </c>
      <c r="B759" t="s">
        <v>204</v>
      </c>
      <c r="C759" t="s">
        <v>435</v>
      </c>
      <c r="D759"/>
      <c r="E759" t="s">
        <v>8</v>
      </c>
      <c r="F759">
        <v>29</v>
      </c>
      <c r="G759"/>
      <c r="H759"/>
      <c r="I759">
        <v>34</v>
      </c>
      <c r="J759" s="9" t="str">
        <f>INDEX(VNFs!B:B,MATCH(C759,VNFs!A:A,0))</f>
        <v>MME_GPB</v>
      </c>
      <c r="K759" s="9" t="str">
        <f>INDEX(VNFs!C:C,MATCH(C759,VNFs!A:A,0))</f>
        <v>MME01</v>
      </c>
      <c r="L759" s="9" t="str">
        <f t="shared" si="25"/>
        <v>LRY</v>
      </c>
      <c r="M759" s="8">
        <f t="shared" si="24"/>
        <v>26</v>
      </c>
      <c r="N759" s="8">
        <f>MATCH(J759,Limits!A:A,0)</f>
        <v>29</v>
      </c>
      <c r="O759" s="8" t="str">
        <f>IF(M759&lt;=INDEX(Limits!C:C,VMs!N759),"OK","NOK")</f>
        <v>OK</v>
      </c>
      <c r="P759" s="8" t="str">
        <f>IF(M759&gt;=INDEX(Limits!B:B,VMs!N759),"OK","NOK")</f>
        <v>OK</v>
      </c>
    </row>
    <row r="760" spans="1:16" hidden="1" x14ac:dyDescent="0.25">
      <c r="A760" s="4" t="s">
        <v>1026</v>
      </c>
      <c r="B760" t="s">
        <v>204</v>
      </c>
      <c r="C760" t="s">
        <v>436</v>
      </c>
      <c r="D760"/>
      <c r="E760" t="s">
        <v>8</v>
      </c>
      <c r="F760">
        <v>29</v>
      </c>
      <c r="G760"/>
      <c r="H760"/>
      <c r="I760">
        <v>34</v>
      </c>
      <c r="J760" s="9" t="str">
        <f>INDEX(VNFs!B:B,MATCH(C760,VNFs!A:A,0))</f>
        <v>MME_GPB</v>
      </c>
      <c r="K760" s="9" t="str">
        <f>INDEX(VNFs!C:C,MATCH(C760,VNFs!A:A,0))</f>
        <v>MME01</v>
      </c>
      <c r="L760" s="9" t="str">
        <f t="shared" si="25"/>
        <v>LRY</v>
      </c>
      <c r="M760" s="8">
        <f t="shared" si="24"/>
        <v>26</v>
      </c>
      <c r="N760" s="8">
        <f>MATCH(J760,Limits!A:A,0)</f>
        <v>29</v>
      </c>
      <c r="O760" s="8" t="str">
        <f>IF(M760&lt;=INDEX(Limits!C:C,VMs!N760),"OK","NOK")</f>
        <v>OK</v>
      </c>
      <c r="P760" s="8" t="str">
        <f>IF(M760&gt;=INDEX(Limits!B:B,VMs!N760),"OK","NOK")</f>
        <v>OK</v>
      </c>
    </row>
    <row r="761" spans="1:16" hidden="1" x14ac:dyDescent="0.25">
      <c r="A761" s="4" t="s">
        <v>1026</v>
      </c>
      <c r="B761" t="s">
        <v>204</v>
      </c>
      <c r="C761" t="s">
        <v>437</v>
      </c>
      <c r="D761"/>
      <c r="E761" t="s">
        <v>8</v>
      </c>
      <c r="F761">
        <v>29</v>
      </c>
      <c r="G761"/>
      <c r="H761"/>
      <c r="I761">
        <v>34</v>
      </c>
      <c r="J761" s="9" t="str">
        <f>INDEX(VNFs!B:B,MATCH(C761,VNFs!A:A,0))</f>
        <v>MME_GPB</v>
      </c>
      <c r="K761" s="9" t="str">
        <f>INDEX(VNFs!C:C,MATCH(C761,VNFs!A:A,0))</f>
        <v>MME01</v>
      </c>
      <c r="L761" s="9" t="str">
        <f t="shared" si="25"/>
        <v>LRY</v>
      </c>
      <c r="M761" s="8">
        <f t="shared" si="24"/>
        <v>26</v>
      </c>
      <c r="N761" s="8">
        <f>MATCH(J761,Limits!A:A,0)</f>
        <v>29</v>
      </c>
      <c r="O761" s="8" t="str">
        <f>IF(M761&lt;=INDEX(Limits!C:C,VMs!N761),"OK","NOK")</f>
        <v>OK</v>
      </c>
      <c r="P761" s="8" t="str">
        <f>IF(M761&gt;=INDEX(Limits!B:B,VMs!N761),"OK","NOK")</f>
        <v>OK</v>
      </c>
    </row>
    <row r="762" spans="1:16" hidden="1" x14ac:dyDescent="0.25">
      <c r="A762" s="4" t="s">
        <v>1026</v>
      </c>
      <c r="B762" t="s">
        <v>204</v>
      </c>
      <c r="C762" t="s">
        <v>438</v>
      </c>
      <c r="D762"/>
      <c r="E762" t="s">
        <v>8</v>
      </c>
      <c r="F762">
        <v>29</v>
      </c>
      <c r="G762"/>
      <c r="H762"/>
      <c r="I762">
        <v>34</v>
      </c>
      <c r="J762" s="9" t="str">
        <f>INDEX(VNFs!B:B,MATCH(C762,VNFs!A:A,0))</f>
        <v>MME_GPB</v>
      </c>
      <c r="K762" s="9" t="str">
        <f>INDEX(VNFs!C:C,MATCH(C762,VNFs!A:A,0))</f>
        <v>MME01</v>
      </c>
      <c r="L762" s="9" t="str">
        <f t="shared" si="25"/>
        <v>LRY</v>
      </c>
      <c r="M762" s="8">
        <f t="shared" si="24"/>
        <v>26</v>
      </c>
      <c r="N762" s="8">
        <f>MATCH(J762,Limits!A:A,0)</f>
        <v>29</v>
      </c>
      <c r="O762" s="8" t="str">
        <f>IF(M762&lt;=INDEX(Limits!C:C,VMs!N762),"OK","NOK")</f>
        <v>OK</v>
      </c>
      <c r="P762" s="8" t="str">
        <f>IF(M762&gt;=INDEX(Limits!B:B,VMs!N762),"OK","NOK")</f>
        <v>OK</v>
      </c>
    </row>
    <row r="763" spans="1:16" hidden="1" x14ac:dyDescent="0.25">
      <c r="A763" s="4" t="s">
        <v>1026</v>
      </c>
      <c r="B763" t="s">
        <v>204</v>
      </c>
      <c r="C763" t="s">
        <v>439</v>
      </c>
      <c r="D763"/>
      <c r="E763" t="s">
        <v>8</v>
      </c>
      <c r="F763">
        <v>29</v>
      </c>
      <c r="G763"/>
      <c r="H763"/>
      <c r="I763">
        <v>34</v>
      </c>
      <c r="J763" s="9" t="str">
        <f>INDEX(VNFs!B:B,MATCH(C763,VNFs!A:A,0))</f>
        <v>MME_GPB</v>
      </c>
      <c r="K763" s="9" t="str">
        <f>INDEX(VNFs!C:C,MATCH(C763,VNFs!A:A,0))</f>
        <v>MME01</v>
      </c>
      <c r="L763" s="9" t="str">
        <f t="shared" si="25"/>
        <v>LRY</v>
      </c>
      <c r="M763" s="8">
        <f t="shared" si="24"/>
        <v>26</v>
      </c>
      <c r="N763" s="8">
        <f>MATCH(J763,Limits!A:A,0)</f>
        <v>29</v>
      </c>
      <c r="O763" s="8" t="str">
        <f>IF(M763&lt;=INDEX(Limits!C:C,VMs!N763),"OK","NOK")</f>
        <v>OK</v>
      </c>
      <c r="P763" s="8" t="str">
        <f>IF(M763&gt;=INDEX(Limits!B:B,VMs!N763),"OK","NOK")</f>
        <v>OK</v>
      </c>
    </row>
    <row r="764" spans="1:16" hidden="1" x14ac:dyDescent="0.25">
      <c r="A764" s="4" t="s">
        <v>1026</v>
      </c>
      <c r="B764" t="s">
        <v>204</v>
      </c>
      <c r="C764" t="s">
        <v>440</v>
      </c>
      <c r="D764"/>
      <c r="E764" t="s">
        <v>8</v>
      </c>
      <c r="F764">
        <v>29</v>
      </c>
      <c r="G764"/>
      <c r="H764"/>
      <c r="I764">
        <v>34</v>
      </c>
      <c r="J764" s="9" t="str">
        <f>INDEX(VNFs!B:B,MATCH(C764,VNFs!A:A,0))</f>
        <v>MME_GPB</v>
      </c>
      <c r="K764" s="9" t="str">
        <f>INDEX(VNFs!C:C,MATCH(C764,VNFs!A:A,0))</f>
        <v>MME01</v>
      </c>
      <c r="L764" s="9" t="str">
        <f t="shared" si="25"/>
        <v>LRY</v>
      </c>
      <c r="M764" s="8">
        <f t="shared" si="24"/>
        <v>26</v>
      </c>
      <c r="N764" s="8">
        <f>MATCH(J764,Limits!A:A,0)</f>
        <v>29</v>
      </c>
      <c r="O764" s="8" t="str">
        <f>IF(M764&lt;=INDEX(Limits!C:C,VMs!N764),"OK","NOK")</f>
        <v>OK</v>
      </c>
      <c r="P764" s="8" t="str">
        <f>IF(M764&gt;=INDEX(Limits!B:B,VMs!N764),"OK","NOK")</f>
        <v>OK</v>
      </c>
    </row>
    <row r="765" spans="1:16" hidden="1" x14ac:dyDescent="0.25">
      <c r="A765" s="4" t="s">
        <v>1026</v>
      </c>
      <c r="B765" t="s">
        <v>204</v>
      </c>
      <c r="C765" t="s">
        <v>441</v>
      </c>
      <c r="D765"/>
      <c r="E765" t="s">
        <v>8</v>
      </c>
      <c r="F765">
        <v>29</v>
      </c>
      <c r="G765"/>
      <c r="H765"/>
      <c r="I765">
        <v>34</v>
      </c>
      <c r="J765" s="9" t="str">
        <f>INDEX(VNFs!B:B,MATCH(C765,VNFs!A:A,0))</f>
        <v>MME_GPB</v>
      </c>
      <c r="K765" s="9" t="str">
        <f>INDEX(VNFs!C:C,MATCH(C765,VNFs!A:A,0))</f>
        <v>MME01</v>
      </c>
      <c r="L765" s="9" t="str">
        <f t="shared" si="25"/>
        <v>LRY</v>
      </c>
      <c r="M765" s="8">
        <f t="shared" si="24"/>
        <v>26</v>
      </c>
      <c r="N765" s="8">
        <f>MATCH(J765,Limits!A:A,0)</f>
        <v>29</v>
      </c>
      <c r="O765" s="8" t="str">
        <f>IF(M765&lt;=INDEX(Limits!C:C,VMs!N765),"OK","NOK")</f>
        <v>OK</v>
      </c>
      <c r="P765" s="8" t="str">
        <f>IF(M765&gt;=INDEX(Limits!B:B,VMs!N765),"OK","NOK")</f>
        <v>OK</v>
      </c>
    </row>
    <row r="766" spans="1:16" hidden="1" x14ac:dyDescent="0.25">
      <c r="A766" s="4" t="s">
        <v>1026</v>
      </c>
      <c r="B766" t="s">
        <v>204</v>
      </c>
      <c r="C766" t="s">
        <v>442</v>
      </c>
      <c r="D766"/>
      <c r="E766" t="s">
        <v>8</v>
      </c>
      <c r="F766">
        <v>29</v>
      </c>
      <c r="G766"/>
      <c r="H766"/>
      <c r="I766">
        <v>34</v>
      </c>
      <c r="J766" s="9" t="str">
        <f>INDEX(VNFs!B:B,MATCH(C766,VNFs!A:A,0))</f>
        <v>MME_GPB</v>
      </c>
      <c r="K766" s="9" t="str">
        <f>INDEX(VNFs!C:C,MATCH(C766,VNFs!A:A,0))</f>
        <v>MME01</v>
      </c>
      <c r="L766" s="9" t="str">
        <f t="shared" si="25"/>
        <v>LRY</v>
      </c>
      <c r="M766" s="8">
        <f t="shared" si="24"/>
        <v>26</v>
      </c>
      <c r="N766" s="8">
        <f>MATCH(J766,Limits!A:A,0)</f>
        <v>29</v>
      </c>
      <c r="O766" s="8" t="str">
        <f>IF(M766&lt;=INDEX(Limits!C:C,VMs!N766),"OK","NOK")</f>
        <v>OK</v>
      </c>
      <c r="P766" s="8" t="str">
        <f>IF(M766&gt;=INDEX(Limits!B:B,VMs!N766),"OK","NOK")</f>
        <v>OK</v>
      </c>
    </row>
    <row r="767" spans="1:16" hidden="1" x14ac:dyDescent="0.25">
      <c r="A767" s="4" t="s">
        <v>1026</v>
      </c>
      <c r="B767" t="s">
        <v>204</v>
      </c>
      <c r="C767" t="s">
        <v>443</v>
      </c>
      <c r="D767"/>
      <c r="E767" t="s">
        <v>8</v>
      </c>
      <c r="F767">
        <v>29</v>
      </c>
      <c r="G767"/>
      <c r="H767"/>
      <c r="I767">
        <v>34</v>
      </c>
      <c r="J767" s="9" t="str">
        <f>INDEX(VNFs!B:B,MATCH(C767,VNFs!A:A,0))</f>
        <v>MME_GPB</v>
      </c>
      <c r="K767" s="9" t="str">
        <f>INDEX(VNFs!C:C,MATCH(C767,VNFs!A:A,0))</f>
        <v>MME01</v>
      </c>
      <c r="L767" s="9" t="str">
        <f t="shared" si="25"/>
        <v>LRY</v>
      </c>
      <c r="M767" s="8">
        <f t="shared" si="24"/>
        <v>26</v>
      </c>
      <c r="N767" s="8">
        <f>MATCH(J767,Limits!A:A,0)</f>
        <v>29</v>
      </c>
      <c r="O767" s="8" t="str">
        <f>IF(M767&lt;=INDEX(Limits!C:C,VMs!N767),"OK","NOK")</f>
        <v>OK</v>
      </c>
      <c r="P767" s="8" t="str">
        <f>IF(M767&gt;=INDEX(Limits!B:B,VMs!N767),"OK","NOK")</f>
        <v>OK</v>
      </c>
    </row>
    <row r="768" spans="1:16" hidden="1" x14ac:dyDescent="0.25">
      <c r="A768" s="4" t="s">
        <v>1026</v>
      </c>
      <c r="B768" t="s">
        <v>204</v>
      </c>
      <c r="C768" t="s">
        <v>444</v>
      </c>
      <c r="D768"/>
      <c r="E768" t="s">
        <v>8</v>
      </c>
      <c r="F768">
        <v>29</v>
      </c>
      <c r="G768"/>
      <c r="H768"/>
      <c r="I768">
        <v>34</v>
      </c>
      <c r="J768" s="9" t="str">
        <f>INDEX(VNFs!B:B,MATCH(C768,VNFs!A:A,0))</f>
        <v>MME_GPB</v>
      </c>
      <c r="K768" s="9" t="str">
        <f>INDEX(VNFs!C:C,MATCH(C768,VNFs!A:A,0))</f>
        <v>MME01</v>
      </c>
      <c r="L768" s="9" t="str">
        <f t="shared" si="25"/>
        <v>LRY</v>
      </c>
      <c r="M768" s="8">
        <f t="shared" si="24"/>
        <v>26</v>
      </c>
      <c r="N768" s="8">
        <f>MATCH(J768,Limits!A:A,0)</f>
        <v>29</v>
      </c>
      <c r="O768" s="8" t="str">
        <f>IF(M768&lt;=INDEX(Limits!C:C,VMs!N768),"OK","NOK")</f>
        <v>OK</v>
      </c>
      <c r="P768" s="8" t="str">
        <f>IF(M768&gt;=INDEX(Limits!B:B,VMs!N768),"OK","NOK")</f>
        <v>OK</v>
      </c>
    </row>
    <row r="769" spans="1:16" hidden="1" x14ac:dyDescent="0.25">
      <c r="A769" s="4" t="s">
        <v>1026</v>
      </c>
      <c r="B769" t="s">
        <v>204</v>
      </c>
      <c r="C769" t="s">
        <v>445</v>
      </c>
      <c r="D769"/>
      <c r="E769" t="s">
        <v>8</v>
      </c>
      <c r="F769">
        <v>29</v>
      </c>
      <c r="G769"/>
      <c r="H769"/>
      <c r="I769">
        <v>34</v>
      </c>
      <c r="J769" s="9" t="str">
        <f>INDEX(VNFs!B:B,MATCH(C769,VNFs!A:A,0))</f>
        <v>MME_GPB</v>
      </c>
      <c r="K769" s="9" t="str">
        <f>INDEX(VNFs!C:C,MATCH(C769,VNFs!A:A,0))</f>
        <v>MME01</v>
      </c>
      <c r="L769" s="9" t="str">
        <f t="shared" si="25"/>
        <v>LRY</v>
      </c>
      <c r="M769" s="8">
        <f t="shared" si="24"/>
        <v>26</v>
      </c>
      <c r="N769" s="8">
        <f>MATCH(J769,Limits!A:A,0)</f>
        <v>29</v>
      </c>
      <c r="O769" s="8" t="str">
        <f>IF(M769&lt;=INDEX(Limits!C:C,VMs!N769),"OK","NOK")</f>
        <v>OK</v>
      </c>
      <c r="P769" s="8" t="str">
        <f>IF(M769&gt;=INDEX(Limits!B:B,VMs!N769),"OK","NOK")</f>
        <v>OK</v>
      </c>
    </row>
    <row r="770" spans="1:16" hidden="1" x14ac:dyDescent="0.25">
      <c r="A770" s="4" t="s">
        <v>1026</v>
      </c>
      <c r="B770" t="s">
        <v>204</v>
      </c>
      <c r="C770" t="s">
        <v>446</v>
      </c>
      <c r="D770"/>
      <c r="E770" t="s">
        <v>8</v>
      </c>
      <c r="F770">
        <v>29</v>
      </c>
      <c r="G770"/>
      <c r="H770"/>
      <c r="I770">
        <v>34</v>
      </c>
      <c r="J770" s="9" t="str">
        <f>INDEX(VNFs!B:B,MATCH(C770,VNFs!A:A,0))</f>
        <v>MME_GPB</v>
      </c>
      <c r="K770" s="9" t="str">
        <f>INDEX(VNFs!C:C,MATCH(C770,VNFs!A:A,0))</f>
        <v>MME01</v>
      </c>
      <c r="L770" s="9" t="str">
        <f t="shared" si="25"/>
        <v>LRY</v>
      </c>
      <c r="M770" s="8">
        <f t="shared" ref="M770:M833" si="26">COUNTIFS(J:J,J770,E:E,E770,K:K,K770,L:L,L770,A:A,A770)</f>
        <v>26</v>
      </c>
      <c r="N770" s="8">
        <f>MATCH(J770,Limits!A:A,0)</f>
        <v>29</v>
      </c>
      <c r="O770" s="8" t="str">
        <f>IF(M770&lt;=INDEX(Limits!C:C,VMs!N770),"OK","NOK")</f>
        <v>OK</v>
      </c>
      <c r="P770" s="8" t="str">
        <f>IF(M770&gt;=INDEX(Limits!B:B,VMs!N770),"OK","NOK")</f>
        <v>OK</v>
      </c>
    </row>
    <row r="771" spans="1:16" hidden="1" x14ac:dyDescent="0.25">
      <c r="A771" s="4" t="s">
        <v>1026</v>
      </c>
      <c r="B771" t="s">
        <v>204</v>
      </c>
      <c r="C771" t="s">
        <v>447</v>
      </c>
      <c r="D771"/>
      <c r="E771" t="s">
        <v>8</v>
      </c>
      <c r="F771">
        <v>29</v>
      </c>
      <c r="G771"/>
      <c r="H771"/>
      <c r="I771">
        <v>34</v>
      </c>
      <c r="J771" s="9" t="str">
        <f>INDEX(VNFs!B:B,MATCH(C771,VNFs!A:A,0))</f>
        <v>MME_GPB</v>
      </c>
      <c r="K771" s="9" t="str">
        <f>INDEX(VNFs!C:C,MATCH(C771,VNFs!A:A,0))</f>
        <v>MME01</v>
      </c>
      <c r="L771" s="9" t="str">
        <f t="shared" si="25"/>
        <v>LRY</v>
      </c>
      <c r="M771" s="8">
        <f t="shared" si="26"/>
        <v>26</v>
      </c>
      <c r="N771" s="8">
        <f>MATCH(J771,Limits!A:A,0)</f>
        <v>29</v>
      </c>
      <c r="O771" s="8" t="str">
        <f>IF(M771&lt;=INDEX(Limits!C:C,VMs!N771),"OK","NOK")</f>
        <v>OK</v>
      </c>
      <c r="P771" s="8" t="str">
        <f>IF(M771&gt;=INDEX(Limits!B:B,VMs!N771),"OK","NOK")</f>
        <v>OK</v>
      </c>
    </row>
    <row r="772" spans="1:16" hidden="1" x14ac:dyDescent="0.25">
      <c r="A772" s="4" t="s">
        <v>1026</v>
      </c>
      <c r="B772" t="s">
        <v>204</v>
      </c>
      <c r="C772" t="s">
        <v>448</v>
      </c>
      <c r="D772"/>
      <c r="E772" t="s">
        <v>8</v>
      </c>
      <c r="F772">
        <v>29</v>
      </c>
      <c r="G772"/>
      <c r="H772"/>
      <c r="I772">
        <v>34</v>
      </c>
      <c r="J772" s="9" t="str">
        <f>INDEX(VNFs!B:B,MATCH(C772,VNFs!A:A,0))</f>
        <v>MME_GPB</v>
      </c>
      <c r="K772" s="9" t="str">
        <f>INDEX(VNFs!C:C,MATCH(C772,VNFs!A:A,0))</f>
        <v>MME01</v>
      </c>
      <c r="L772" s="9" t="str">
        <f t="shared" si="25"/>
        <v>LRY</v>
      </c>
      <c r="M772" s="8">
        <f t="shared" si="26"/>
        <v>26</v>
      </c>
      <c r="N772" s="8">
        <f>MATCH(J772,Limits!A:A,0)</f>
        <v>29</v>
      </c>
      <c r="O772" s="8" t="str">
        <f>IF(M772&lt;=INDEX(Limits!C:C,VMs!N772),"OK","NOK")</f>
        <v>OK</v>
      </c>
      <c r="P772" s="8" t="str">
        <f>IF(M772&gt;=INDEX(Limits!B:B,VMs!N772),"OK","NOK")</f>
        <v>OK</v>
      </c>
    </row>
    <row r="773" spans="1:16" hidden="1" x14ac:dyDescent="0.25">
      <c r="A773" s="4" t="s">
        <v>1026</v>
      </c>
      <c r="B773" t="s">
        <v>204</v>
      </c>
      <c r="C773" t="s">
        <v>449</v>
      </c>
      <c r="D773"/>
      <c r="E773" t="s">
        <v>8</v>
      </c>
      <c r="F773">
        <v>29</v>
      </c>
      <c r="G773"/>
      <c r="H773"/>
      <c r="I773">
        <v>34</v>
      </c>
      <c r="J773" s="9" t="str">
        <f>INDEX(VNFs!B:B,MATCH(C773,VNFs!A:A,0))</f>
        <v>MME_GPB</v>
      </c>
      <c r="K773" s="9" t="str">
        <f>INDEX(VNFs!C:C,MATCH(C773,VNFs!A:A,0))</f>
        <v>MME01</v>
      </c>
      <c r="L773" s="9" t="str">
        <f t="shared" si="25"/>
        <v>LRY</v>
      </c>
      <c r="M773" s="8">
        <f t="shared" si="26"/>
        <v>26</v>
      </c>
      <c r="N773" s="8">
        <f>MATCH(J773,Limits!A:A,0)</f>
        <v>29</v>
      </c>
      <c r="O773" s="8" t="str">
        <f>IF(M773&lt;=INDEX(Limits!C:C,VMs!N773),"OK","NOK")</f>
        <v>OK</v>
      </c>
      <c r="P773" s="8" t="str">
        <f>IF(M773&gt;=INDEX(Limits!B:B,VMs!N773),"OK","NOK")</f>
        <v>OK</v>
      </c>
    </row>
    <row r="774" spans="1:16" hidden="1" x14ac:dyDescent="0.25">
      <c r="A774" s="4" t="s">
        <v>1026</v>
      </c>
      <c r="B774" t="s">
        <v>204</v>
      </c>
      <c r="C774" t="s">
        <v>450</v>
      </c>
      <c r="D774"/>
      <c r="E774" t="s">
        <v>8</v>
      </c>
      <c r="F774">
        <v>29</v>
      </c>
      <c r="G774"/>
      <c r="H774"/>
      <c r="I774">
        <v>34</v>
      </c>
      <c r="J774" s="9" t="str">
        <f>INDEX(VNFs!B:B,MATCH(C774,VNFs!A:A,0))</f>
        <v>MME_GPB</v>
      </c>
      <c r="K774" s="9" t="str">
        <f>INDEX(VNFs!C:C,MATCH(C774,VNFs!A:A,0))</f>
        <v>MME01</v>
      </c>
      <c r="L774" s="9" t="str">
        <f t="shared" si="25"/>
        <v>LRY</v>
      </c>
      <c r="M774" s="8">
        <f t="shared" si="26"/>
        <v>26</v>
      </c>
      <c r="N774" s="8">
        <f>MATCH(J774,Limits!A:A,0)</f>
        <v>29</v>
      </c>
      <c r="O774" s="8" t="str">
        <f>IF(M774&lt;=INDEX(Limits!C:C,VMs!N774),"OK","NOK")</f>
        <v>OK</v>
      </c>
      <c r="P774" s="8" t="str">
        <f>IF(M774&gt;=INDEX(Limits!B:B,VMs!N774),"OK","NOK")</f>
        <v>OK</v>
      </c>
    </row>
    <row r="775" spans="1:16" hidden="1" x14ac:dyDescent="0.25">
      <c r="A775" s="4" t="s">
        <v>1026</v>
      </c>
      <c r="B775" t="s">
        <v>204</v>
      </c>
      <c r="C775" t="s">
        <v>779</v>
      </c>
      <c r="D775"/>
      <c r="E775" t="s">
        <v>8</v>
      </c>
      <c r="F775">
        <v>29</v>
      </c>
      <c r="G775"/>
      <c r="H775"/>
      <c r="I775">
        <v>34</v>
      </c>
      <c r="J775" s="9" t="str">
        <f>INDEX(VNFs!B:B,MATCH(C775,VNFs!A:A,0))</f>
        <v>MME_GPB</v>
      </c>
      <c r="K775" s="9" t="str">
        <f>INDEX(VNFs!C:C,MATCH(C775,VNFs!A:A,0))</f>
        <v>MME01</v>
      </c>
      <c r="L775" s="9" t="str">
        <f t="shared" si="25"/>
        <v>LRY</v>
      </c>
      <c r="M775" s="8">
        <f t="shared" si="26"/>
        <v>26</v>
      </c>
      <c r="N775" s="8">
        <f>MATCH(J775,Limits!A:A,0)</f>
        <v>29</v>
      </c>
      <c r="O775" s="8" t="str">
        <f>IF(M775&lt;=INDEX(Limits!C:C,VMs!N775),"OK","NOK")</f>
        <v>OK</v>
      </c>
      <c r="P775" s="8" t="str">
        <f>IF(M775&gt;=INDEX(Limits!B:B,VMs!N775),"OK","NOK")</f>
        <v>OK</v>
      </c>
    </row>
    <row r="776" spans="1:16" hidden="1" x14ac:dyDescent="0.25">
      <c r="A776" s="4" t="s">
        <v>1026</v>
      </c>
      <c r="B776" t="s">
        <v>204</v>
      </c>
      <c r="C776" t="s">
        <v>780</v>
      </c>
      <c r="D776"/>
      <c r="E776" t="s">
        <v>8</v>
      </c>
      <c r="F776">
        <v>29</v>
      </c>
      <c r="G776"/>
      <c r="H776"/>
      <c r="I776">
        <v>34</v>
      </c>
      <c r="J776" s="9" t="str">
        <f>INDEX(VNFs!B:B,MATCH(C776,VNFs!A:A,0))</f>
        <v>MME_GPB</v>
      </c>
      <c r="K776" s="9" t="str">
        <f>INDEX(VNFs!C:C,MATCH(C776,VNFs!A:A,0))</f>
        <v>MME01</v>
      </c>
      <c r="L776" s="9" t="str">
        <f t="shared" ref="L776:L839" si="27">UPPER(MID(E776,3,3))</f>
        <v>LRY</v>
      </c>
      <c r="M776" s="8">
        <f t="shared" si="26"/>
        <v>26</v>
      </c>
      <c r="N776" s="8">
        <f>MATCH(J776,Limits!A:A,0)</f>
        <v>29</v>
      </c>
      <c r="O776" s="8" t="str">
        <f>IF(M776&lt;=INDEX(Limits!C:C,VMs!N776),"OK","NOK")</f>
        <v>OK</v>
      </c>
      <c r="P776" s="8" t="str">
        <f>IF(M776&gt;=INDEX(Limits!B:B,VMs!N776),"OK","NOK")</f>
        <v>OK</v>
      </c>
    </row>
    <row r="777" spans="1:16" hidden="1" x14ac:dyDescent="0.25">
      <c r="A777" s="4" t="s">
        <v>1026</v>
      </c>
      <c r="B777" t="s">
        <v>204</v>
      </c>
      <c r="C777" t="s">
        <v>451</v>
      </c>
      <c r="D777"/>
      <c r="E777" t="s">
        <v>8</v>
      </c>
      <c r="F777">
        <v>8</v>
      </c>
      <c r="G777"/>
      <c r="H777"/>
      <c r="I777">
        <v>8</v>
      </c>
      <c r="J777" s="9" t="str">
        <f>INDEX(VNFs!B:B,MATCH(C777,VNFs!A:A,0))</f>
        <v>MME_NCB</v>
      </c>
      <c r="K777" s="9" t="str">
        <f>INDEX(VNFs!C:C,MATCH(C777,VNFs!A:A,0))</f>
        <v>MME01</v>
      </c>
      <c r="L777" s="9" t="str">
        <f t="shared" si="27"/>
        <v>LRY</v>
      </c>
      <c r="M777" s="8">
        <f t="shared" si="26"/>
        <v>2</v>
      </c>
      <c r="N777" s="8">
        <f>MATCH(J777,Limits!A:A,0)</f>
        <v>30</v>
      </c>
      <c r="O777" s="8" t="str">
        <f>IF(M777&lt;=INDEX(Limits!C:C,VMs!N777),"OK","NOK")</f>
        <v>OK</v>
      </c>
      <c r="P777" s="8" t="str">
        <f>IF(M777&gt;=INDEX(Limits!B:B,VMs!N777),"OK","NOK")</f>
        <v>OK</v>
      </c>
    </row>
    <row r="778" spans="1:16" hidden="1" x14ac:dyDescent="0.25">
      <c r="A778" s="4" t="s">
        <v>1026</v>
      </c>
      <c r="B778" t="s">
        <v>204</v>
      </c>
      <c r="C778" t="s">
        <v>452</v>
      </c>
      <c r="D778"/>
      <c r="E778" t="s">
        <v>8</v>
      </c>
      <c r="F778">
        <v>8</v>
      </c>
      <c r="G778"/>
      <c r="H778"/>
      <c r="I778">
        <v>8</v>
      </c>
      <c r="J778" s="9" t="str">
        <f>INDEX(VNFs!B:B,MATCH(C778,VNFs!A:A,0))</f>
        <v>MME_NCB</v>
      </c>
      <c r="K778" s="9" t="str">
        <f>INDEX(VNFs!C:C,MATCH(C778,VNFs!A:A,0))</f>
        <v>MME01</v>
      </c>
      <c r="L778" s="9" t="str">
        <f t="shared" si="27"/>
        <v>LRY</v>
      </c>
      <c r="M778" s="8">
        <f t="shared" si="26"/>
        <v>2</v>
      </c>
      <c r="N778" s="8">
        <f>MATCH(J778,Limits!A:A,0)</f>
        <v>30</v>
      </c>
      <c r="O778" s="8" t="str">
        <f>IF(M778&lt;=INDEX(Limits!C:C,VMs!N778),"OK","NOK")</f>
        <v>OK</v>
      </c>
      <c r="P778" s="8" t="str">
        <f>IF(M778&gt;=INDEX(Limits!B:B,VMs!N778),"OK","NOK")</f>
        <v>OK</v>
      </c>
    </row>
    <row r="779" spans="1:16" hidden="1" x14ac:dyDescent="0.25">
      <c r="A779" s="4" t="s">
        <v>1026</v>
      </c>
      <c r="B779" t="s">
        <v>204</v>
      </c>
      <c r="C779" t="s">
        <v>781</v>
      </c>
      <c r="D779"/>
      <c r="E779" t="s">
        <v>8</v>
      </c>
      <c r="F779">
        <v>21</v>
      </c>
      <c r="G779"/>
      <c r="H779"/>
      <c r="I779">
        <v>16</v>
      </c>
      <c r="J779" s="9" t="str">
        <f>INDEX(VNFs!B:B,MATCH(C779,VNFs!A:A,0))</f>
        <v>MRF_VM</v>
      </c>
      <c r="K779" s="9" t="str">
        <f>INDEX(VNFs!C:C,MATCH(C779,VNFs!A:A,0))</f>
        <v>MRF01</v>
      </c>
      <c r="L779" s="9" t="str">
        <f t="shared" si="27"/>
        <v>LRY</v>
      </c>
      <c r="M779" s="8">
        <f t="shared" si="26"/>
        <v>2</v>
      </c>
      <c r="N779" s="8">
        <f>MATCH(J779,Limits!A:A,0)</f>
        <v>60</v>
      </c>
      <c r="O779" s="8" t="str">
        <f>IF(M779&lt;=INDEX(Limits!C:C,VMs!N779),"OK","NOK")</f>
        <v>OK</v>
      </c>
      <c r="P779" s="8" t="str">
        <f>IF(M779&gt;=INDEX(Limits!B:B,VMs!N779),"OK","NOK")</f>
        <v>OK</v>
      </c>
    </row>
    <row r="780" spans="1:16" hidden="1" x14ac:dyDescent="0.25">
      <c r="A780" s="4" t="s">
        <v>1026</v>
      </c>
      <c r="B780" t="s">
        <v>204</v>
      </c>
      <c r="C780" t="s">
        <v>782</v>
      </c>
      <c r="D780"/>
      <c r="E780" t="s">
        <v>8</v>
      </c>
      <c r="F780">
        <v>21</v>
      </c>
      <c r="G780"/>
      <c r="H780"/>
      <c r="I780">
        <v>16</v>
      </c>
      <c r="J780" s="9" t="str">
        <f>INDEX(VNFs!B:B,MATCH(C780,VNFs!A:A,0))</f>
        <v>MRF_VM</v>
      </c>
      <c r="K780" s="9" t="str">
        <f>INDEX(VNFs!C:C,MATCH(C780,VNFs!A:A,0))</f>
        <v>MRF01</v>
      </c>
      <c r="L780" s="9" t="str">
        <f t="shared" si="27"/>
        <v>LRY</v>
      </c>
      <c r="M780" s="8">
        <f t="shared" si="26"/>
        <v>2</v>
      </c>
      <c r="N780" s="8">
        <f>MATCH(J780,Limits!A:A,0)</f>
        <v>60</v>
      </c>
      <c r="O780" s="8" t="str">
        <f>IF(M780&lt;=INDEX(Limits!C:C,VMs!N780),"OK","NOK")</f>
        <v>OK</v>
      </c>
      <c r="P780" s="8" t="str">
        <f>IF(M780&gt;=INDEX(Limits!B:B,VMs!N780),"OK","NOK")</f>
        <v>OK</v>
      </c>
    </row>
    <row r="781" spans="1:16" hidden="1" x14ac:dyDescent="0.25">
      <c r="A781" s="4" t="s">
        <v>1026</v>
      </c>
      <c r="B781" t="s">
        <v>204</v>
      </c>
      <c r="C781" t="s">
        <v>453</v>
      </c>
      <c r="D781"/>
      <c r="E781" t="s">
        <v>8</v>
      </c>
      <c r="F781">
        <v>17</v>
      </c>
      <c r="G781"/>
      <c r="H781"/>
      <c r="I781">
        <v>14</v>
      </c>
      <c r="J781" s="9" t="str">
        <f>INDEX(VNFs!B:B,MATCH(C781,VNFs!A:A,0))</f>
        <v>MSC_AP</v>
      </c>
      <c r="K781" s="9" t="str">
        <f>INDEX(VNFs!C:C,MATCH(C781,VNFs!A:A,0))</f>
        <v>MSC01</v>
      </c>
      <c r="L781" s="9" t="str">
        <f t="shared" si="27"/>
        <v>LRY</v>
      </c>
      <c r="M781" s="8">
        <f t="shared" si="26"/>
        <v>2</v>
      </c>
      <c r="N781" s="8">
        <f>MATCH(J781,Limits!A:A,0)</f>
        <v>31</v>
      </c>
      <c r="O781" s="8" t="str">
        <f>IF(M781&lt;=INDEX(Limits!C:C,VMs!N781),"OK","NOK")</f>
        <v>OK</v>
      </c>
      <c r="P781" s="8" t="str">
        <f>IF(M781&gt;=INDEX(Limits!B:B,VMs!N781),"OK","NOK")</f>
        <v>OK</v>
      </c>
    </row>
    <row r="782" spans="1:16" hidden="1" x14ac:dyDescent="0.25">
      <c r="A782" s="4" t="s">
        <v>1026</v>
      </c>
      <c r="B782" t="s">
        <v>204</v>
      </c>
      <c r="C782" t="s">
        <v>454</v>
      </c>
      <c r="D782"/>
      <c r="E782" t="s">
        <v>8</v>
      </c>
      <c r="F782">
        <v>17</v>
      </c>
      <c r="G782"/>
      <c r="H782"/>
      <c r="I782">
        <v>14</v>
      </c>
      <c r="J782" s="9" t="str">
        <f>INDEX(VNFs!B:B,MATCH(C782,VNFs!A:A,0))</f>
        <v>MSC_AP</v>
      </c>
      <c r="K782" s="9" t="str">
        <f>INDEX(VNFs!C:C,MATCH(C782,VNFs!A:A,0))</f>
        <v>MSC01</v>
      </c>
      <c r="L782" s="9" t="str">
        <f t="shared" si="27"/>
        <v>LRY</v>
      </c>
      <c r="M782" s="8">
        <f t="shared" si="26"/>
        <v>2</v>
      </c>
      <c r="N782" s="8">
        <f>MATCH(J782,Limits!A:A,0)</f>
        <v>31</v>
      </c>
      <c r="O782" s="8" t="str">
        <f>IF(M782&lt;=INDEX(Limits!C:C,VMs!N782),"OK","NOK")</f>
        <v>OK</v>
      </c>
      <c r="P782" s="8" t="str">
        <f>IF(M782&gt;=INDEX(Limits!B:B,VMs!N782),"OK","NOK")</f>
        <v>OK</v>
      </c>
    </row>
    <row r="783" spans="1:16" hidden="1" x14ac:dyDescent="0.25">
      <c r="A783" s="4" t="s">
        <v>1026</v>
      </c>
      <c r="B783" t="s">
        <v>204</v>
      </c>
      <c r="C783" t="s">
        <v>455</v>
      </c>
      <c r="D783"/>
      <c r="E783" t="s">
        <v>8</v>
      </c>
      <c r="F783">
        <v>1</v>
      </c>
      <c r="G783"/>
      <c r="H783"/>
      <c r="I783">
        <v>4</v>
      </c>
      <c r="J783" s="9" t="str">
        <f>INDEX(VNFs!B:B,MATCH(C783,VNFs!A:A,0))</f>
        <v>MSC_BC</v>
      </c>
      <c r="K783" s="9" t="str">
        <f>INDEX(VNFs!C:C,MATCH(C783,VNFs!A:A,0))</f>
        <v>MSC01</v>
      </c>
      <c r="L783" s="9" t="str">
        <f t="shared" si="27"/>
        <v>LRY</v>
      </c>
      <c r="M783" s="8">
        <f t="shared" si="26"/>
        <v>5</v>
      </c>
      <c r="N783" s="8">
        <f>MATCH(J783,Limits!A:A,0)</f>
        <v>32</v>
      </c>
      <c r="O783" s="8" t="str">
        <f>IF(M783&lt;=INDEX(Limits!C:C,VMs!N783),"OK","NOK")</f>
        <v>OK</v>
      </c>
      <c r="P783" s="8" t="str">
        <f>IF(M783&gt;=INDEX(Limits!B:B,VMs!N783),"OK","NOK")</f>
        <v>OK</v>
      </c>
    </row>
    <row r="784" spans="1:16" hidden="1" x14ac:dyDescent="0.25">
      <c r="A784" s="4" t="s">
        <v>1026</v>
      </c>
      <c r="B784" t="s">
        <v>204</v>
      </c>
      <c r="C784" t="s">
        <v>456</v>
      </c>
      <c r="D784"/>
      <c r="E784" t="s">
        <v>8</v>
      </c>
      <c r="F784">
        <v>1</v>
      </c>
      <c r="G784"/>
      <c r="H784"/>
      <c r="I784">
        <v>4</v>
      </c>
      <c r="J784" s="9" t="str">
        <f>INDEX(VNFs!B:B,MATCH(C784,VNFs!A:A,0))</f>
        <v>MSC_BC</v>
      </c>
      <c r="K784" s="9" t="str">
        <f>INDEX(VNFs!C:C,MATCH(C784,VNFs!A:A,0))</f>
        <v>MSC01</v>
      </c>
      <c r="L784" s="9" t="str">
        <f t="shared" si="27"/>
        <v>LRY</v>
      </c>
      <c r="M784" s="8">
        <f t="shared" si="26"/>
        <v>5</v>
      </c>
      <c r="N784" s="8">
        <f>MATCH(J784,Limits!A:A,0)</f>
        <v>32</v>
      </c>
      <c r="O784" s="8" t="str">
        <f>IF(M784&lt;=INDEX(Limits!C:C,VMs!N784),"OK","NOK")</f>
        <v>OK</v>
      </c>
      <c r="P784" s="8" t="str">
        <f>IF(M784&gt;=INDEX(Limits!B:B,VMs!N784),"OK","NOK")</f>
        <v>OK</v>
      </c>
    </row>
    <row r="785" spans="1:16" hidden="1" x14ac:dyDescent="0.25">
      <c r="A785" s="4" t="s">
        <v>1026</v>
      </c>
      <c r="B785" t="s">
        <v>204</v>
      </c>
      <c r="C785" t="s">
        <v>457</v>
      </c>
      <c r="D785"/>
      <c r="E785" t="s">
        <v>8</v>
      </c>
      <c r="F785">
        <v>1</v>
      </c>
      <c r="G785"/>
      <c r="H785"/>
      <c r="I785">
        <v>4</v>
      </c>
      <c r="J785" s="9" t="str">
        <f>INDEX(VNFs!B:B,MATCH(C785,VNFs!A:A,0))</f>
        <v>MSC_BC</v>
      </c>
      <c r="K785" s="9" t="str">
        <f>INDEX(VNFs!C:C,MATCH(C785,VNFs!A:A,0))</f>
        <v>MSC01</v>
      </c>
      <c r="L785" s="9" t="str">
        <f t="shared" si="27"/>
        <v>LRY</v>
      </c>
      <c r="M785" s="8">
        <f t="shared" si="26"/>
        <v>5</v>
      </c>
      <c r="N785" s="8">
        <f>MATCH(J785,Limits!A:A,0)</f>
        <v>32</v>
      </c>
      <c r="O785" s="8" t="str">
        <f>IF(M785&lt;=INDEX(Limits!C:C,VMs!N785),"OK","NOK")</f>
        <v>OK</v>
      </c>
      <c r="P785" s="8" t="str">
        <f>IF(M785&gt;=INDEX(Limits!B:B,VMs!N785),"OK","NOK")</f>
        <v>OK</v>
      </c>
    </row>
    <row r="786" spans="1:16" hidden="1" x14ac:dyDescent="0.25">
      <c r="A786" s="4" t="s">
        <v>1026</v>
      </c>
      <c r="B786" t="s">
        <v>204</v>
      </c>
      <c r="C786" t="s">
        <v>458</v>
      </c>
      <c r="D786"/>
      <c r="E786" t="s">
        <v>8</v>
      </c>
      <c r="F786">
        <v>1</v>
      </c>
      <c r="G786"/>
      <c r="H786"/>
      <c r="I786">
        <v>4</v>
      </c>
      <c r="J786" s="9" t="str">
        <f>INDEX(VNFs!B:B,MATCH(C786,VNFs!A:A,0))</f>
        <v>MSC_BC</v>
      </c>
      <c r="K786" s="9" t="str">
        <f>INDEX(VNFs!C:C,MATCH(C786,VNFs!A:A,0))</f>
        <v>MSC01</v>
      </c>
      <c r="L786" s="9" t="str">
        <f t="shared" si="27"/>
        <v>LRY</v>
      </c>
      <c r="M786" s="8">
        <f t="shared" si="26"/>
        <v>5</v>
      </c>
      <c r="N786" s="8">
        <f>MATCH(J786,Limits!A:A,0)</f>
        <v>32</v>
      </c>
      <c r="O786" s="8" t="str">
        <f>IF(M786&lt;=INDEX(Limits!C:C,VMs!N786),"OK","NOK")</f>
        <v>OK</v>
      </c>
      <c r="P786" s="8" t="str">
        <f>IF(M786&gt;=INDEX(Limits!B:B,VMs!N786),"OK","NOK")</f>
        <v>OK</v>
      </c>
    </row>
    <row r="787" spans="1:16" hidden="1" x14ac:dyDescent="0.25">
      <c r="A787" s="4" t="s">
        <v>1026</v>
      </c>
      <c r="B787" t="s">
        <v>204</v>
      </c>
      <c r="C787" t="s">
        <v>459</v>
      </c>
      <c r="D787"/>
      <c r="E787" t="s">
        <v>8</v>
      </c>
      <c r="F787">
        <v>1</v>
      </c>
      <c r="G787"/>
      <c r="H787"/>
      <c r="I787">
        <v>4</v>
      </c>
      <c r="J787" s="9" t="str">
        <f>INDEX(VNFs!B:B,MATCH(C787,VNFs!A:A,0))</f>
        <v>MSC_BC</v>
      </c>
      <c r="K787" s="9" t="str">
        <f>INDEX(VNFs!C:C,MATCH(C787,VNFs!A:A,0))</f>
        <v>MSC01</v>
      </c>
      <c r="L787" s="9" t="str">
        <f t="shared" si="27"/>
        <v>LRY</v>
      </c>
      <c r="M787" s="8">
        <f t="shared" si="26"/>
        <v>5</v>
      </c>
      <c r="N787" s="8">
        <f>MATCH(J787,Limits!A:A,0)</f>
        <v>32</v>
      </c>
      <c r="O787" s="8" t="str">
        <f>IF(M787&lt;=INDEX(Limits!C:C,VMs!N787),"OK","NOK")</f>
        <v>OK</v>
      </c>
      <c r="P787" s="8" t="str">
        <f>IF(M787&gt;=INDEX(Limits!B:B,VMs!N787),"OK","NOK")</f>
        <v>OK</v>
      </c>
    </row>
    <row r="788" spans="1:16" hidden="1" x14ac:dyDescent="0.25">
      <c r="A788" s="4" t="s">
        <v>1026</v>
      </c>
      <c r="B788" t="s">
        <v>204</v>
      </c>
      <c r="C788" t="s">
        <v>460</v>
      </c>
      <c r="D788"/>
      <c r="E788" t="s">
        <v>8</v>
      </c>
      <c r="F788">
        <v>5</v>
      </c>
      <c r="G788"/>
      <c r="H788"/>
      <c r="I788">
        <v>6</v>
      </c>
      <c r="J788" s="9" t="str">
        <f>INDEX(VNFs!B:B,MATCH(C788,VNFs!A:A,0))</f>
        <v>MSC_CP</v>
      </c>
      <c r="K788" s="9" t="str">
        <f>INDEX(VNFs!C:C,MATCH(C788,VNFs!A:A,0))</f>
        <v>MSC01</v>
      </c>
      <c r="L788" s="9" t="str">
        <f t="shared" si="27"/>
        <v>LRY</v>
      </c>
      <c r="M788" s="8">
        <f t="shared" si="26"/>
        <v>4</v>
      </c>
      <c r="N788" s="8">
        <f>MATCH(J788,Limits!A:A,0)</f>
        <v>33</v>
      </c>
      <c r="O788" s="8" t="str">
        <f>IF(M788&lt;=INDEX(Limits!C:C,VMs!N788),"OK","NOK")</f>
        <v>OK</v>
      </c>
      <c r="P788" s="8" t="str">
        <f>IF(M788&gt;=INDEX(Limits!B:B,VMs!N788),"OK","NOK")</f>
        <v>OK</v>
      </c>
    </row>
    <row r="789" spans="1:16" hidden="1" x14ac:dyDescent="0.25">
      <c r="A789" s="4" t="s">
        <v>1026</v>
      </c>
      <c r="B789" t="s">
        <v>204</v>
      </c>
      <c r="C789" t="s">
        <v>461</v>
      </c>
      <c r="D789"/>
      <c r="E789" t="s">
        <v>8</v>
      </c>
      <c r="F789">
        <v>5</v>
      </c>
      <c r="G789"/>
      <c r="H789"/>
      <c r="I789">
        <v>6</v>
      </c>
      <c r="J789" s="9" t="str">
        <f>INDEX(VNFs!B:B,MATCH(C789,VNFs!A:A,0))</f>
        <v>MSC_CP</v>
      </c>
      <c r="K789" s="9" t="str">
        <f>INDEX(VNFs!C:C,MATCH(C789,VNFs!A:A,0))</f>
        <v>MSC01</v>
      </c>
      <c r="L789" s="9" t="str">
        <f t="shared" si="27"/>
        <v>LRY</v>
      </c>
      <c r="M789" s="8">
        <f t="shared" si="26"/>
        <v>4</v>
      </c>
      <c r="N789" s="8">
        <f>MATCH(J789,Limits!A:A,0)</f>
        <v>33</v>
      </c>
      <c r="O789" s="8" t="str">
        <f>IF(M789&lt;=INDEX(Limits!C:C,VMs!N789),"OK","NOK")</f>
        <v>OK</v>
      </c>
      <c r="P789" s="8" t="str">
        <f>IF(M789&gt;=INDEX(Limits!B:B,VMs!N789),"OK","NOK")</f>
        <v>OK</v>
      </c>
    </row>
    <row r="790" spans="1:16" hidden="1" x14ac:dyDescent="0.25">
      <c r="A790" s="4" t="s">
        <v>1026</v>
      </c>
      <c r="B790" t="s">
        <v>204</v>
      </c>
      <c r="C790" t="s">
        <v>462</v>
      </c>
      <c r="D790"/>
      <c r="E790" t="s">
        <v>8</v>
      </c>
      <c r="F790">
        <v>5</v>
      </c>
      <c r="G790"/>
      <c r="H790"/>
      <c r="I790">
        <v>6</v>
      </c>
      <c r="J790" s="9" t="str">
        <f>INDEX(VNFs!B:B,MATCH(C790,VNFs!A:A,0))</f>
        <v>MSC_CP</v>
      </c>
      <c r="K790" s="9" t="str">
        <f>INDEX(VNFs!C:C,MATCH(C790,VNFs!A:A,0))</f>
        <v>MSC01</v>
      </c>
      <c r="L790" s="9" t="str">
        <f t="shared" si="27"/>
        <v>LRY</v>
      </c>
      <c r="M790" s="8">
        <f t="shared" si="26"/>
        <v>4</v>
      </c>
      <c r="N790" s="8">
        <f>MATCH(J790,Limits!A:A,0)</f>
        <v>33</v>
      </c>
      <c r="O790" s="8" t="str">
        <f>IF(M790&lt;=INDEX(Limits!C:C,VMs!N790),"OK","NOK")</f>
        <v>OK</v>
      </c>
      <c r="P790" s="8" t="str">
        <f>IF(M790&gt;=INDEX(Limits!B:B,VMs!N790),"OK","NOK")</f>
        <v>OK</v>
      </c>
    </row>
    <row r="791" spans="1:16" hidden="1" x14ac:dyDescent="0.25">
      <c r="A791" s="4" t="s">
        <v>1026</v>
      </c>
      <c r="B791" t="s">
        <v>204</v>
      </c>
      <c r="C791" t="s">
        <v>463</v>
      </c>
      <c r="D791"/>
      <c r="E791" t="s">
        <v>8</v>
      </c>
      <c r="F791">
        <v>5</v>
      </c>
      <c r="G791"/>
      <c r="H791"/>
      <c r="I791">
        <v>6</v>
      </c>
      <c r="J791" s="9" t="str">
        <f>INDEX(VNFs!B:B,MATCH(C791,VNFs!A:A,0))</f>
        <v>MSC_CP</v>
      </c>
      <c r="K791" s="9" t="str">
        <f>INDEX(VNFs!C:C,MATCH(C791,VNFs!A:A,0))</f>
        <v>MSC01</v>
      </c>
      <c r="L791" s="9" t="str">
        <f t="shared" si="27"/>
        <v>LRY</v>
      </c>
      <c r="M791" s="8">
        <f t="shared" si="26"/>
        <v>4</v>
      </c>
      <c r="N791" s="8">
        <f>MATCH(J791,Limits!A:A,0)</f>
        <v>33</v>
      </c>
      <c r="O791" s="8" t="str">
        <f>IF(M791&lt;=INDEX(Limits!C:C,VMs!N791),"OK","NOK")</f>
        <v>OK</v>
      </c>
      <c r="P791" s="8" t="str">
        <f>IF(M791&gt;=INDEX(Limits!B:B,VMs!N791),"OK","NOK")</f>
        <v>OK</v>
      </c>
    </row>
    <row r="792" spans="1:16" hidden="1" x14ac:dyDescent="0.25">
      <c r="A792" s="4" t="s">
        <v>1026</v>
      </c>
      <c r="B792" t="s">
        <v>204</v>
      </c>
      <c r="C792" t="s">
        <v>464</v>
      </c>
      <c r="D792"/>
      <c r="E792" t="s">
        <v>8</v>
      </c>
      <c r="F792">
        <v>14</v>
      </c>
      <c r="G792"/>
      <c r="H792"/>
      <c r="I792">
        <v>12</v>
      </c>
      <c r="J792" s="9" t="str">
        <f>INDEX(VNFs!B:B,MATCH(C792,VNFs!A:A,0))</f>
        <v>MSC_IPLB</v>
      </c>
      <c r="K792" s="9" t="str">
        <f>INDEX(VNFs!C:C,MATCH(C792,VNFs!A:A,0))</f>
        <v>MSC01</v>
      </c>
      <c r="L792" s="9" t="str">
        <f t="shared" si="27"/>
        <v>LRY</v>
      </c>
      <c r="M792" s="8">
        <f t="shared" si="26"/>
        <v>2</v>
      </c>
      <c r="N792" s="8">
        <f>MATCH(J792,Limits!A:A,0)</f>
        <v>35</v>
      </c>
      <c r="O792" s="8" t="str">
        <f>IF(M792&lt;=INDEX(Limits!C:C,VMs!N792),"OK","NOK")</f>
        <v>OK</v>
      </c>
      <c r="P792" s="8" t="str">
        <f>IF(M792&gt;=INDEX(Limits!B:B,VMs!N792),"OK","NOK")</f>
        <v>OK</v>
      </c>
    </row>
    <row r="793" spans="1:16" hidden="1" x14ac:dyDescent="0.25">
      <c r="A793" s="4" t="s">
        <v>1026</v>
      </c>
      <c r="B793" t="s">
        <v>204</v>
      </c>
      <c r="C793" t="s">
        <v>465</v>
      </c>
      <c r="D793"/>
      <c r="E793" t="s">
        <v>8</v>
      </c>
      <c r="F793">
        <v>14</v>
      </c>
      <c r="G793"/>
      <c r="H793"/>
      <c r="I793">
        <v>12</v>
      </c>
      <c r="J793" s="9" t="str">
        <f>INDEX(VNFs!B:B,MATCH(C793,VNFs!A:A,0))</f>
        <v>MSC_IPLB</v>
      </c>
      <c r="K793" s="9" t="str">
        <f>INDEX(VNFs!C:C,MATCH(C793,VNFs!A:A,0))</f>
        <v>MSC01</v>
      </c>
      <c r="L793" s="9" t="str">
        <f t="shared" si="27"/>
        <v>LRY</v>
      </c>
      <c r="M793" s="8">
        <f t="shared" si="26"/>
        <v>2</v>
      </c>
      <c r="N793" s="8">
        <f>MATCH(J793,Limits!A:A,0)</f>
        <v>35</v>
      </c>
      <c r="O793" s="8" t="str">
        <f>IF(M793&lt;=INDEX(Limits!C:C,VMs!N793),"OK","NOK")</f>
        <v>OK</v>
      </c>
      <c r="P793" s="8" t="str">
        <f>IF(M793&gt;=INDEX(Limits!B:B,VMs!N793),"OK","NOK")</f>
        <v>OK</v>
      </c>
    </row>
    <row r="794" spans="1:16" hidden="1" x14ac:dyDescent="0.25">
      <c r="A794" s="4" t="s">
        <v>1026</v>
      </c>
      <c r="B794" t="s">
        <v>204</v>
      </c>
      <c r="C794" t="s">
        <v>466</v>
      </c>
      <c r="D794"/>
      <c r="E794" t="s">
        <v>8</v>
      </c>
      <c r="F794">
        <v>17</v>
      </c>
      <c r="G794"/>
      <c r="H794"/>
      <c r="I794">
        <v>14</v>
      </c>
      <c r="J794" s="9" t="str">
        <f>INDEX(VNFs!B:B,MATCH(C794,VNFs!A:A,0))</f>
        <v>MSC_AP</v>
      </c>
      <c r="K794" s="9" t="str">
        <f>INDEX(VNFs!C:C,MATCH(C794,VNFs!A:A,0))</f>
        <v>MSC02</v>
      </c>
      <c r="L794" s="9" t="str">
        <f t="shared" si="27"/>
        <v>LRY</v>
      </c>
      <c r="M794" s="8">
        <f t="shared" si="26"/>
        <v>2</v>
      </c>
      <c r="N794" s="8">
        <f>MATCH(J794,Limits!A:A,0)</f>
        <v>31</v>
      </c>
      <c r="O794" s="8" t="str">
        <f>IF(M794&lt;=INDEX(Limits!C:C,VMs!N794),"OK","NOK")</f>
        <v>OK</v>
      </c>
      <c r="P794" s="8" t="str">
        <f>IF(M794&gt;=INDEX(Limits!B:B,VMs!N794),"OK","NOK")</f>
        <v>OK</v>
      </c>
    </row>
    <row r="795" spans="1:16" hidden="1" x14ac:dyDescent="0.25">
      <c r="A795" s="4" t="s">
        <v>1026</v>
      </c>
      <c r="B795" t="s">
        <v>204</v>
      </c>
      <c r="C795" t="s">
        <v>467</v>
      </c>
      <c r="D795"/>
      <c r="E795" t="s">
        <v>8</v>
      </c>
      <c r="F795">
        <v>17</v>
      </c>
      <c r="G795"/>
      <c r="H795"/>
      <c r="I795">
        <v>14</v>
      </c>
      <c r="J795" s="9" t="str">
        <f>INDEX(VNFs!B:B,MATCH(C795,VNFs!A:A,0))</f>
        <v>MSC_AP</v>
      </c>
      <c r="K795" s="9" t="str">
        <f>INDEX(VNFs!C:C,MATCH(C795,VNFs!A:A,0))</f>
        <v>MSC02</v>
      </c>
      <c r="L795" s="9" t="str">
        <f t="shared" si="27"/>
        <v>LRY</v>
      </c>
      <c r="M795" s="8">
        <f t="shared" si="26"/>
        <v>2</v>
      </c>
      <c r="N795" s="8">
        <f>MATCH(J795,Limits!A:A,0)</f>
        <v>31</v>
      </c>
      <c r="O795" s="8" t="str">
        <f>IF(M795&lt;=INDEX(Limits!C:C,VMs!N795),"OK","NOK")</f>
        <v>OK</v>
      </c>
      <c r="P795" s="8" t="str">
        <f>IF(M795&gt;=INDEX(Limits!B:B,VMs!N795),"OK","NOK")</f>
        <v>OK</v>
      </c>
    </row>
    <row r="796" spans="1:16" hidden="1" x14ac:dyDescent="0.25">
      <c r="A796" s="4" t="s">
        <v>1026</v>
      </c>
      <c r="B796" t="s">
        <v>204</v>
      </c>
      <c r="C796" t="s">
        <v>468</v>
      </c>
      <c r="D796"/>
      <c r="E796" t="s">
        <v>8</v>
      </c>
      <c r="F796">
        <v>1</v>
      </c>
      <c r="G796"/>
      <c r="H796"/>
      <c r="I796">
        <v>4</v>
      </c>
      <c r="J796" s="9" t="str">
        <f>INDEX(VNFs!B:B,MATCH(C796,VNFs!A:A,0))</f>
        <v>MSC_BC</v>
      </c>
      <c r="K796" s="9" t="str">
        <f>INDEX(VNFs!C:C,MATCH(C796,VNFs!A:A,0))</f>
        <v>MSC02</v>
      </c>
      <c r="L796" s="9" t="str">
        <f t="shared" si="27"/>
        <v>LRY</v>
      </c>
      <c r="M796" s="8">
        <f t="shared" si="26"/>
        <v>3</v>
      </c>
      <c r="N796" s="8">
        <f>MATCH(J796,Limits!A:A,0)</f>
        <v>32</v>
      </c>
      <c r="O796" s="8" t="str">
        <f>IF(M796&lt;=INDEX(Limits!C:C,VMs!N796),"OK","NOK")</f>
        <v>OK</v>
      </c>
      <c r="P796" s="8" t="str">
        <f>IF(M796&gt;=INDEX(Limits!B:B,VMs!N796),"OK","NOK")</f>
        <v>OK</v>
      </c>
    </row>
    <row r="797" spans="1:16" hidden="1" x14ac:dyDescent="0.25">
      <c r="A797" s="4" t="s">
        <v>1026</v>
      </c>
      <c r="B797" t="s">
        <v>204</v>
      </c>
      <c r="C797" t="s">
        <v>469</v>
      </c>
      <c r="D797"/>
      <c r="E797" t="s">
        <v>8</v>
      </c>
      <c r="F797">
        <v>1</v>
      </c>
      <c r="G797"/>
      <c r="H797"/>
      <c r="I797">
        <v>4</v>
      </c>
      <c r="J797" s="9" t="str">
        <f>INDEX(VNFs!B:B,MATCH(C797,VNFs!A:A,0))</f>
        <v>MSC_BC</v>
      </c>
      <c r="K797" s="9" t="str">
        <f>INDEX(VNFs!C:C,MATCH(C797,VNFs!A:A,0))</f>
        <v>MSC02</v>
      </c>
      <c r="L797" s="9" t="str">
        <f t="shared" si="27"/>
        <v>LRY</v>
      </c>
      <c r="M797" s="8">
        <f t="shared" si="26"/>
        <v>3</v>
      </c>
      <c r="N797" s="8">
        <f>MATCH(J797,Limits!A:A,0)</f>
        <v>32</v>
      </c>
      <c r="O797" s="8" t="str">
        <f>IF(M797&lt;=INDEX(Limits!C:C,VMs!N797),"OK","NOK")</f>
        <v>OK</v>
      </c>
      <c r="P797" s="8" t="str">
        <f>IF(M797&gt;=INDEX(Limits!B:B,VMs!N797),"OK","NOK")</f>
        <v>OK</v>
      </c>
    </row>
    <row r="798" spans="1:16" hidden="1" x14ac:dyDescent="0.25">
      <c r="A798" s="4" t="s">
        <v>1026</v>
      </c>
      <c r="B798" t="s">
        <v>204</v>
      </c>
      <c r="C798" t="s">
        <v>470</v>
      </c>
      <c r="D798"/>
      <c r="E798" t="s">
        <v>8</v>
      </c>
      <c r="F798">
        <v>1</v>
      </c>
      <c r="G798"/>
      <c r="H798"/>
      <c r="I798">
        <v>4</v>
      </c>
      <c r="J798" s="9" t="str">
        <f>INDEX(VNFs!B:B,MATCH(C798,VNFs!A:A,0))</f>
        <v>MSC_BC</v>
      </c>
      <c r="K798" s="9" t="str">
        <f>INDEX(VNFs!C:C,MATCH(C798,VNFs!A:A,0))</f>
        <v>MSC02</v>
      </c>
      <c r="L798" s="9" t="str">
        <f t="shared" si="27"/>
        <v>LRY</v>
      </c>
      <c r="M798" s="8">
        <f t="shared" si="26"/>
        <v>3</v>
      </c>
      <c r="N798" s="8">
        <f>MATCH(J798,Limits!A:A,0)</f>
        <v>32</v>
      </c>
      <c r="O798" s="8" t="str">
        <f>IF(M798&lt;=INDEX(Limits!C:C,VMs!N798),"OK","NOK")</f>
        <v>OK</v>
      </c>
      <c r="P798" s="8" t="str">
        <f>IF(M798&gt;=INDEX(Limits!B:B,VMs!N798),"OK","NOK")</f>
        <v>OK</v>
      </c>
    </row>
    <row r="799" spans="1:16" hidden="1" x14ac:dyDescent="0.25">
      <c r="A799" s="4" t="s">
        <v>1026</v>
      </c>
      <c r="B799" t="s">
        <v>204</v>
      </c>
      <c r="C799" t="s">
        <v>471</v>
      </c>
      <c r="D799"/>
      <c r="E799" t="s">
        <v>8</v>
      </c>
      <c r="F799">
        <v>5</v>
      </c>
      <c r="G799"/>
      <c r="H799"/>
      <c r="I799">
        <v>6</v>
      </c>
      <c r="J799" s="9" t="str">
        <f>INDEX(VNFs!B:B,MATCH(C799,VNFs!A:A,0))</f>
        <v>MSC_CP</v>
      </c>
      <c r="K799" s="9" t="str">
        <f>INDEX(VNFs!C:C,MATCH(C799,VNFs!A:A,0))</f>
        <v>MSC02</v>
      </c>
      <c r="L799" s="9" t="str">
        <f t="shared" si="27"/>
        <v>LRY</v>
      </c>
      <c r="M799" s="8">
        <f t="shared" si="26"/>
        <v>4</v>
      </c>
      <c r="N799" s="8">
        <f>MATCH(J799,Limits!A:A,0)</f>
        <v>33</v>
      </c>
      <c r="O799" s="8" t="str">
        <f>IF(M799&lt;=INDEX(Limits!C:C,VMs!N799),"OK","NOK")</f>
        <v>OK</v>
      </c>
      <c r="P799" s="8" t="str">
        <f>IF(M799&gt;=INDEX(Limits!B:B,VMs!N799),"OK","NOK")</f>
        <v>OK</v>
      </c>
    </row>
    <row r="800" spans="1:16" hidden="1" x14ac:dyDescent="0.25">
      <c r="A800" s="4" t="s">
        <v>1026</v>
      </c>
      <c r="B800" t="s">
        <v>204</v>
      </c>
      <c r="C800" t="s">
        <v>472</v>
      </c>
      <c r="D800"/>
      <c r="E800" t="s">
        <v>8</v>
      </c>
      <c r="F800">
        <v>5</v>
      </c>
      <c r="G800"/>
      <c r="H800"/>
      <c r="I800">
        <v>6</v>
      </c>
      <c r="J800" s="9" t="str">
        <f>INDEX(VNFs!B:B,MATCH(C800,VNFs!A:A,0))</f>
        <v>MSC_CP</v>
      </c>
      <c r="K800" s="9" t="str">
        <f>INDEX(VNFs!C:C,MATCH(C800,VNFs!A:A,0))</f>
        <v>MSC02</v>
      </c>
      <c r="L800" s="9" t="str">
        <f t="shared" si="27"/>
        <v>LRY</v>
      </c>
      <c r="M800" s="8">
        <f t="shared" si="26"/>
        <v>4</v>
      </c>
      <c r="N800" s="8">
        <f>MATCH(J800,Limits!A:A,0)</f>
        <v>33</v>
      </c>
      <c r="O800" s="8" t="str">
        <f>IF(M800&lt;=INDEX(Limits!C:C,VMs!N800),"OK","NOK")</f>
        <v>OK</v>
      </c>
      <c r="P800" s="8" t="str">
        <f>IF(M800&gt;=INDEX(Limits!B:B,VMs!N800),"OK","NOK")</f>
        <v>OK</v>
      </c>
    </row>
    <row r="801" spans="1:16" hidden="1" x14ac:dyDescent="0.25">
      <c r="A801" s="4" t="s">
        <v>1026</v>
      </c>
      <c r="B801" t="s">
        <v>204</v>
      </c>
      <c r="C801" t="s">
        <v>473</v>
      </c>
      <c r="D801"/>
      <c r="E801" t="s">
        <v>8</v>
      </c>
      <c r="F801">
        <v>5</v>
      </c>
      <c r="G801"/>
      <c r="H801"/>
      <c r="I801">
        <v>6</v>
      </c>
      <c r="J801" s="9" t="str">
        <f>INDEX(VNFs!B:B,MATCH(C801,VNFs!A:A,0))</f>
        <v>MSC_CP</v>
      </c>
      <c r="K801" s="9" t="str">
        <f>INDEX(VNFs!C:C,MATCH(C801,VNFs!A:A,0))</f>
        <v>MSC02</v>
      </c>
      <c r="L801" s="9" t="str">
        <f t="shared" si="27"/>
        <v>LRY</v>
      </c>
      <c r="M801" s="8">
        <f t="shared" si="26"/>
        <v>4</v>
      </c>
      <c r="N801" s="8">
        <f>MATCH(J801,Limits!A:A,0)</f>
        <v>33</v>
      </c>
      <c r="O801" s="8" t="str">
        <f>IF(M801&lt;=INDEX(Limits!C:C,VMs!N801),"OK","NOK")</f>
        <v>OK</v>
      </c>
      <c r="P801" s="8" t="str">
        <f>IF(M801&gt;=INDEX(Limits!B:B,VMs!N801),"OK","NOK")</f>
        <v>OK</v>
      </c>
    </row>
    <row r="802" spans="1:16" hidden="1" x14ac:dyDescent="0.25">
      <c r="A802" s="4" t="s">
        <v>1026</v>
      </c>
      <c r="B802" t="s">
        <v>204</v>
      </c>
      <c r="C802" t="s">
        <v>474</v>
      </c>
      <c r="D802"/>
      <c r="E802" t="s">
        <v>8</v>
      </c>
      <c r="F802">
        <v>5</v>
      </c>
      <c r="G802"/>
      <c r="H802"/>
      <c r="I802">
        <v>6</v>
      </c>
      <c r="J802" s="9" t="str">
        <f>INDEX(VNFs!B:B,MATCH(C802,VNFs!A:A,0))</f>
        <v>MSC_CP</v>
      </c>
      <c r="K802" s="9" t="str">
        <f>INDEX(VNFs!C:C,MATCH(C802,VNFs!A:A,0))</f>
        <v>MSC02</v>
      </c>
      <c r="L802" s="9" t="str">
        <f t="shared" si="27"/>
        <v>LRY</v>
      </c>
      <c r="M802" s="8">
        <f t="shared" si="26"/>
        <v>4</v>
      </c>
      <c r="N802" s="8">
        <f>MATCH(J802,Limits!A:A,0)</f>
        <v>33</v>
      </c>
      <c r="O802" s="8" t="str">
        <f>IF(M802&lt;=INDEX(Limits!C:C,VMs!N802),"OK","NOK")</f>
        <v>OK</v>
      </c>
      <c r="P802" s="8" t="str">
        <f>IF(M802&gt;=INDEX(Limits!B:B,VMs!N802),"OK","NOK")</f>
        <v>OK</v>
      </c>
    </row>
    <row r="803" spans="1:16" hidden="1" x14ac:dyDescent="0.25">
      <c r="A803" s="4" t="s">
        <v>1026</v>
      </c>
      <c r="B803" t="s">
        <v>204</v>
      </c>
      <c r="C803" t="s">
        <v>475</v>
      </c>
      <c r="D803"/>
      <c r="E803" t="s">
        <v>8</v>
      </c>
      <c r="F803">
        <v>14</v>
      </c>
      <c r="G803"/>
      <c r="H803"/>
      <c r="I803">
        <v>12</v>
      </c>
      <c r="J803" s="9" t="str">
        <f>INDEX(VNFs!B:B,MATCH(C803,VNFs!A:A,0))</f>
        <v>MSC_IPLB</v>
      </c>
      <c r="K803" s="9" t="str">
        <f>INDEX(VNFs!C:C,MATCH(C803,VNFs!A:A,0))</f>
        <v>MSC02</v>
      </c>
      <c r="L803" s="9" t="str">
        <f t="shared" si="27"/>
        <v>LRY</v>
      </c>
      <c r="M803" s="8">
        <f t="shared" si="26"/>
        <v>2</v>
      </c>
      <c r="N803" s="8">
        <f>MATCH(J803,Limits!A:A,0)</f>
        <v>35</v>
      </c>
      <c r="O803" s="8" t="str">
        <f>IF(M803&lt;=INDEX(Limits!C:C,VMs!N803),"OK","NOK")</f>
        <v>OK</v>
      </c>
      <c r="P803" s="8" t="str">
        <f>IF(M803&gt;=INDEX(Limits!B:B,VMs!N803),"OK","NOK")</f>
        <v>OK</v>
      </c>
    </row>
    <row r="804" spans="1:16" hidden="1" x14ac:dyDescent="0.25">
      <c r="A804" s="4" t="s">
        <v>1026</v>
      </c>
      <c r="B804" t="s">
        <v>204</v>
      </c>
      <c r="C804" t="s">
        <v>476</v>
      </c>
      <c r="D804"/>
      <c r="E804" t="s">
        <v>8</v>
      </c>
      <c r="F804">
        <v>14</v>
      </c>
      <c r="G804"/>
      <c r="H804"/>
      <c r="I804">
        <v>12</v>
      </c>
      <c r="J804" s="9" t="str">
        <f>INDEX(VNFs!B:B,MATCH(C804,VNFs!A:A,0))</f>
        <v>MSC_IPLB</v>
      </c>
      <c r="K804" s="9" t="str">
        <f>INDEX(VNFs!C:C,MATCH(C804,VNFs!A:A,0))</f>
        <v>MSC02</v>
      </c>
      <c r="L804" s="9" t="str">
        <f t="shared" si="27"/>
        <v>LRY</v>
      </c>
      <c r="M804" s="8">
        <f t="shared" si="26"/>
        <v>2</v>
      </c>
      <c r="N804" s="8">
        <f>MATCH(J804,Limits!A:A,0)</f>
        <v>35</v>
      </c>
      <c r="O804" s="8" t="str">
        <f>IF(M804&lt;=INDEX(Limits!C:C,VMs!N804),"OK","NOK")</f>
        <v>OK</v>
      </c>
      <c r="P804" s="8" t="str">
        <f>IF(M804&gt;=INDEX(Limits!B:B,VMs!N804),"OK","NOK")</f>
        <v>OK</v>
      </c>
    </row>
    <row r="805" spans="1:16" hidden="1" x14ac:dyDescent="0.25">
      <c r="A805" s="4" t="s">
        <v>1026</v>
      </c>
      <c r="B805" t="s">
        <v>204</v>
      </c>
      <c r="C805" t="s">
        <v>477</v>
      </c>
      <c r="D805"/>
      <c r="E805" t="s">
        <v>8</v>
      </c>
      <c r="F805">
        <v>21</v>
      </c>
      <c r="G805"/>
      <c r="H805"/>
      <c r="I805">
        <v>16</v>
      </c>
      <c r="J805" s="9" t="str">
        <f>INDEX(VNFs!B:B,MATCH(C805,VNFs!A:A,0))</f>
        <v>MTAS_PL</v>
      </c>
      <c r="K805" s="9" t="str">
        <f>INDEX(VNFs!C:C,MATCH(C805,VNFs!A:A,0))</f>
        <v>MTAS01</v>
      </c>
      <c r="L805" s="9" t="str">
        <f t="shared" si="27"/>
        <v>LRY</v>
      </c>
      <c r="M805" s="8">
        <f t="shared" si="26"/>
        <v>2</v>
      </c>
      <c r="N805" s="8">
        <f>MATCH(J805,Limits!A:A,0)</f>
        <v>36</v>
      </c>
      <c r="O805" s="8" t="str">
        <f>IF(M805&lt;=INDEX(Limits!C:C,VMs!N805),"OK","NOK")</f>
        <v>OK</v>
      </c>
      <c r="P805" s="8" t="str">
        <f>IF(M805&gt;=INDEX(Limits!B:B,VMs!N805),"OK","NOK")</f>
        <v>OK</v>
      </c>
    </row>
    <row r="806" spans="1:16" hidden="1" x14ac:dyDescent="0.25">
      <c r="A806" s="4" t="s">
        <v>1026</v>
      </c>
      <c r="B806" t="s">
        <v>204</v>
      </c>
      <c r="C806" t="s">
        <v>478</v>
      </c>
      <c r="D806"/>
      <c r="E806" t="s">
        <v>8</v>
      </c>
      <c r="F806">
        <v>21</v>
      </c>
      <c r="G806"/>
      <c r="H806"/>
      <c r="I806">
        <v>16</v>
      </c>
      <c r="J806" s="9" t="str">
        <f>INDEX(VNFs!B:B,MATCH(C806,VNFs!A:A,0))</f>
        <v>MTAS_PL</v>
      </c>
      <c r="K806" s="9" t="str">
        <f>INDEX(VNFs!C:C,MATCH(C806,VNFs!A:A,0))</f>
        <v>MTAS01</v>
      </c>
      <c r="L806" s="9" t="str">
        <f t="shared" si="27"/>
        <v>LRY</v>
      </c>
      <c r="M806" s="8">
        <f t="shared" si="26"/>
        <v>2</v>
      </c>
      <c r="N806" s="8">
        <f>MATCH(J806,Limits!A:A,0)</f>
        <v>36</v>
      </c>
      <c r="O806" s="8" t="str">
        <f>IF(M806&lt;=INDEX(Limits!C:C,VMs!N806),"OK","NOK")</f>
        <v>OK</v>
      </c>
      <c r="P806" s="8" t="str">
        <f>IF(M806&gt;=INDEX(Limits!B:B,VMs!N806),"OK","NOK")</f>
        <v>OK</v>
      </c>
    </row>
    <row r="807" spans="1:16" hidden="1" x14ac:dyDescent="0.25">
      <c r="A807" s="4" t="s">
        <v>1026</v>
      </c>
      <c r="B807" t="s">
        <v>204</v>
      </c>
      <c r="C807" t="s">
        <v>479</v>
      </c>
      <c r="D807"/>
      <c r="E807" t="s">
        <v>8</v>
      </c>
      <c r="F807">
        <v>10</v>
      </c>
      <c r="G807"/>
      <c r="H807"/>
      <c r="I807">
        <v>10</v>
      </c>
      <c r="J807" s="9" t="str">
        <f>INDEX(VNFs!B:B,MATCH(C807,VNFs!A:A,0))</f>
        <v>MTAS_SC</v>
      </c>
      <c r="K807" s="9" t="str">
        <f>INDEX(VNFs!C:C,MATCH(C807,VNFs!A:A,0))</f>
        <v>MTAS01</v>
      </c>
      <c r="L807" s="9" t="str">
        <f t="shared" si="27"/>
        <v>LRY</v>
      </c>
      <c r="M807" s="8">
        <f t="shared" si="26"/>
        <v>2</v>
      </c>
      <c r="N807" s="8">
        <f>MATCH(J807,Limits!A:A,0)</f>
        <v>37</v>
      </c>
      <c r="O807" s="8" t="str">
        <f>IF(M807&lt;=INDEX(Limits!C:C,VMs!N807),"OK","NOK")</f>
        <v>OK</v>
      </c>
      <c r="P807" s="8" t="str">
        <f>IF(M807&gt;=INDEX(Limits!B:B,VMs!N807),"OK","NOK")</f>
        <v>OK</v>
      </c>
    </row>
    <row r="808" spans="1:16" hidden="1" x14ac:dyDescent="0.25">
      <c r="A808" s="4" t="s">
        <v>1026</v>
      </c>
      <c r="B808" t="s">
        <v>204</v>
      </c>
      <c r="C808" t="s">
        <v>480</v>
      </c>
      <c r="D808"/>
      <c r="E808" t="s">
        <v>8</v>
      </c>
      <c r="F808">
        <v>10</v>
      </c>
      <c r="G808"/>
      <c r="H808"/>
      <c r="I808">
        <v>10</v>
      </c>
      <c r="J808" s="9" t="str">
        <f>INDEX(VNFs!B:B,MATCH(C808,VNFs!A:A,0))</f>
        <v>MTAS_SC</v>
      </c>
      <c r="K808" s="9" t="str">
        <f>INDEX(VNFs!C:C,MATCH(C808,VNFs!A:A,0))</f>
        <v>MTAS01</v>
      </c>
      <c r="L808" s="9" t="str">
        <f t="shared" si="27"/>
        <v>LRY</v>
      </c>
      <c r="M808" s="8">
        <f t="shared" si="26"/>
        <v>2</v>
      </c>
      <c r="N808" s="8">
        <f>MATCH(J808,Limits!A:A,0)</f>
        <v>37</v>
      </c>
      <c r="O808" s="8" t="str">
        <f>IF(M808&lt;=INDEX(Limits!C:C,VMs!N808),"OK","NOK")</f>
        <v>OK</v>
      </c>
      <c r="P808" s="8" t="str">
        <f>IF(M808&gt;=INDEX(Limits!B:B,VMs!N808),"OK","NOK")</f>
        <v>OK</v>
      </c>
    </row>
    <row r="809" spans="1:16" hidden="1" x14ac:dyDescent="0.25">
      <c r="A809" s="4" t="s">
        <v>1026</v>
      </c>
      <c r="B809" t="s">
        <v>204</v>
      </c>
      <c r="C809" t="s">
        <v>783</v>
      </c>
      <c r="D809"/>
      <c r="E809" t="s">
        <v>8</v>
      </c>
      <c r="F809">
        <v>21</v>
      </c>
      <c r="G809"/>
      <c r="H809"/>
      <c r="I809">
        <v>16</v>
      </c>
      <c r="J809" s="9" t="str">
        <f>INDEX(VNFs!B:B,MATCH(C809,VNFs!A:A,0))</f>
        <v>MTAS_VM</v>
      </c>
      <c r="K809" s="9" t="str">
        <f>INDEX(VNFs!C:C,MATCH(C809,VNFs!A:A,0))</f>
        <v>MTAS01</v>
      </c>
      <c r="L809" s="9" t="str">
        <f t="shared" si="27"/>
        <v>LRY</v>
      </c>
      <c r="M809" s="8">
        <f t="shared" si="26"/>
        <v>16</v>
      </c>
      <c r="N809" s="8">
        <f>MATCH(J809,Limits!A:A,0)</f>
        <v>38</v>
      </c>
      <c r="O809" s="8" t="str">
        <f>IF(M809&lt;=INDEX(Limits!C:C,VMs!N809),"OK","NOK")</f>
        <v>OK</v>
      </c>
      <c r="P809" s="8" t="str">
        <f>IF(M809&gt;=INDEX(Limits!B:B,VMs!N809),"OK","NOK")</f>
        <v>OK</v>
      </c>
    </row>
    <row r="810" spans="1:16" hidden="1" x14ac:dyDescent="0.25">
      <c r="A810" s="4" t="s">
        <v>1026</v>
      </c>
      <c r="B810" t="s">
        <v>204</v>
      </c>
      <c r="C810" t="s">
        <v>784</v>
      </c>
      <c r="D810"/>
      <c r="E810" t="s">
        <v>8</v>
      </c>
      <c r="F810">
        <v>21</v>
      </c>
      <c r="G810"/>
      <c r="H810"/>
      <c r="I810">
        <v>16</v>
      </c>
      <c r="J810" s="9" t="str">
        <f>INDEX(VNFs!B:B,MATCH(C810,VNFs!A:A,0))</f>
        <v>MTAS_VM</v>
      </c>
      <c r="K810" s="9" t="str">
        <f>INDEX(VNFs!C:C,MATCH(C810,VNFs!A:A,0))</f>
        <v>MTAS01</v>
      </c>
      <c r="L810" s="9" t="str">
        <f t="shared" si="27"/>
        <v>LRY</v>
      </c>
      <c r="M810" s="8">
        <f t="shared" si="26"/>
        <v>16</v>
      </c>
      <c r="N810" s="8">
        <f>MATCH(J810,Limits!A:A,0)</f>
        <v>38</v>
      </c>
      <c r="O810" s="8" t="str">
        <f>IF(M810&lt;=INDEX(Limits!C:C,VMs!N810),"OK","NOK")</f>
        <v>OK</v>
      </c>
      <c r="P810" s="8" t="str">
        <f>IF(M810&gt;=INDEX(Limits!B:B,VMs!N810),"OK","NOK")</f>
        <v>OK</v>
      </c>
    </row>
    <row r="811" spans="1:16" hidden="1" x14ac:dyDescent="0.25">
      <c r="A811" s="4" t="s">
        <v>1026</v>
      </c>
      <c r="B811" t="s">
        <v>204</v>
      </c>
      <c r="C811" t="s">
        <v>785</v>
      </c>
      <c r="D811"/>
      <c r="E811" t="s">
        <v>8</v>
      </c>
      <c r="F811">
        <v>21</v>
      </c>
      <c r="G811"/>
      <c r="H811"/>
      <c r="I811">
        <v>16</v>
      </c>
      <c r="J811" s="9" t="str">
        <f>INDEX(VNFs!B:B,MATCH(C811,VNFs!A:A,0))</f>
        <v>MTAS_VM</v>
      </c>
      <c r="K811" s="9" t="str">
        <f>INDEX(VNFs!C:C,MATCH(C811,VNFs!A:A,0))</f>
        <v>MTAS01</v>
      </c>
      <c r="L811" s="9" t="str">
        <f t="shared" si="27"/>
        <v>LRY</v>
      </c>
      <c r="M811" s="8">
        <f t="shared" si="26"/>
        <v>16</v>
      </c>
      <c r="N811" s="8">
        <f>MATCH(J811,Limits!A:A,0)</f>
        <v>38</v>
      </c>
      <c r="O811" s="8" t="str">
        <f>IF(M811&lt;=INDEX(Limits!C:C,VMs!N811),"OK","NOK")</f>
        <v>OK</v>
      </c>
      <c r="P811" s="8" t="str">
        <f>IF(M811&gt;=INDEX(Limits!B:B,VMs!N811),"OK","NOK")</f>
        <v>OK</v>
      </c>
    </row>
    <row r="812" spans="1:16" hidden="1" x14ac:dyDescent="0.25">
      <c r="A812" s="4" t="s">
        <v>1026</v>
      </c>
      <c r="B812" t="s">
        <v>204</v>
      </c>
      <c r="C812" t="s">
        <v>786</v>
      </c>
      <c r="D812"/>
      <c r="E812" t="s">
        <v>8</v>
      </c>
      <c r="F812">
        <v>21</v>
      </c>
      <c r="G812"/>
      <c r="H812"/>
      <c r="I812">
        <v>16</v>
      </c>
      <c r="J812" s="9" t="str">
        <f>INDEX(VNFs!B:B,MATCH(C812,VNFs!A:A,0))</f>
        <v>MTAS_VM</v>
      </c>
      <c r="K812" s="9" t="str">
        <f>INDEX(VNFs!C:C,MATCH(C812,VNFs!A:A,0))</f>
        <v>MTAS01</v>
      </c>
      <c r="L812" s="9" t="str">
        <f t="shared" si="27"/>
        <v>LRY</v>
      </c>
      <c r="M812" s="8">
        <f t="shared" si="26"/>
        <v>16</v>
      </c>
      <c r="N812" s="8">
        <f>MATCH(J812,Limits!A:A,0)</f>
        <v>38</v>
      </c>
      <c r="O812" s="8" t="str">
        <f>IF(M812&lt;=INDEX(Limits!C:C,VMs!N812),"OK","NOK")</f>
        <v>OK</v>
      </c>
      <c r="P812" s="8" t="str">
        <f>IF(M812&gt;=INDEX(Limits!B:B,VMs!N812),"OK","NOK")</f>
        <v>OK</v>
      </c>
    </row>
    <row r="813" spans="1:16" hidden="1" x14ac:dyDescent="0.25">
      <c r="A813" s="4" t="s">
        <v>1026</v>
      </c>
      <c r="B813" t="s">
        <v>204</v>
      </c>
      <c r="C813" t="s">
        <v>787</v>
      </c>
      <c r="D813"/>
      <c r="E813" t="s">
        <v>8</v>
      </c>
      <c r="F813">
        <v>21</v>
      </c>
      <c r="G813"/>
      <c r="H813"/>
      <c r="I813">
        <v>16</v>
      </c>
      <c r="J813" s="9" t="str">
        <f>INDEX(VNFs!B:B,MATCH(C813,VNFs!A:A,0))</f>
        <v>MTAS_VM</v>
      </c>
      <c r="K813" s="9" t="str">
        <f>INDEX(VNFs!C:C,MATCH(C813,VNFs!A:A,0))</f>
        <v>MTAS01</v>
      </c>
      <c r="L813" s="9" t="str">
        <f t="shared" si="27"/>
        <v>LRY</v>
      </c>
      <c r="M813" s="8">
        <f t="shared" si="26"/>
        <v>16</v>
      </c>
      <c r="N813" s="8">
        <f>MATCH(J813,Limits!A:A,0)</f>
        <v>38</v>
      </c>
      <c r="O813" s="8" t="str">
        <f>IF(M813&lt;=INDEX(Limits!C:C,VMs!N813),"OK","NOK")</f>
        <v>OK</v>
      </c>
      <c r="P813" s="8" t="str">
        <f>IF(M813&gt;=INDEX(Limits!B:B,VMs!N813),"OK","NOK")</f>
        <v>OK</v>
      </c>
    </row>
    <row r="814" spans="1:16" hidden="1" x14ac:dyDescent="0.25">
      <c r="A814" s="4" t="s">
        <v>1026</v>
      </c>
      <c r="B814" t="s">
        <v>204</v>
      </c>
      <c r="C814" t="s">
        <v>788</v>
      </c>
      <c r="D814"/>
      <c r="E814" t="s">
        <v>8</v>
      </c>
      <c r="F814">
        <v>21</v>
      </c>
      <c r="G814"/>
      <c r="H814"/>
      <c r="I814">
        <v>16</v>
      </c>
      <c r="J814" s="9" t="str">
        <f>INDEX(VNFs!B:B,MATCH(C814,VNFs!A:A,0))</f>
        <v>MTAS_VM</v>
      </c>
      <c r="K814" s="9" t="str">
        <f>INDEX(VNFs!C:C,MATCH(C814,VNFs!A:A,0))</f>
        <v>MTAS01</v>
      </c>
      <c r="L814" s="9" t="str">
        <f t="shared" si="27"/>
        <v>LRY</v>
      </c>
      <c r="M814" s="8">
        <f t="shared" si="26"/>
        <v>16</v>
      </c>
      <c r="N814" s="8">
        <f>MATCH(J814,Limits!A:A,0)</f>
        <v>38</v>
      </c>
      <c r="O814" s="8" t="str">
        <f>IF(M814&lt;=INDEX(Limits!C:C,VMs!N814),"OK","NOK")</f>
        <v>OK</v>
      </c>
      <c r="P814" s="8" t="str">
        <f>IF(M814&gt;=INDEX(Limits!B:B,VMs!N814),"OK","NOK")</f>
        <v>OK</v>
      </c>
    </row>
    <row r="815" spans="1:16" hidden="1" x14ac:dyDescent="0.25">
      <c r="A815" s="4" t="s">
        <v>1026</v>
      </c>
      <c r="B815" t="s">
        <v>204</v>
      </c>
      <c r="C815" t="s">
        <v>789</v>
      </c>
      <c r="D815"/>
      <c r="E815" t="s">
        <v>8</v>
      </c>
      <c r="F815">
        <v>21</v>
      </c>
      <c r="G815"/>
      <c r="H815"/>
      <c r="I815">
        <v>16</v>
      </c>
      <c r="J815" s="9" t="str">
        <f>INDEX(VNFs!B:B,MATCH(C815,VNFs!A:A,0))</f>
        <v>MTAS_VM</v>
      </c>
      <c r="K815" s="9" t="str">
        <f>INDEX(VNFs!C:C,MATCH(C815,VNFs!A:A,0))</f>
        <v>MTAS01</v>
      </c>
      <c r="L815" s="9" t="str">
        <f t="shared" si="27"/>
        <v>LRY</v>
      </c>
      <c r="M815" s="8">
        <f t="shared" si="26"/>
        <v>16</v>
      </c>
      <c r="N815" s="8">
        <f>MATCH(J815,Limits!A:A,0)</f>
        <v>38</v>
      </c>
      <c r="O815" s="8" t="str">
        <f>IF(M815&lt;=INDEX(Limits!C:C,VMs!N815),"OK","NOK")</f>
        <v>OK</v>
      </c>
      <c r="P815" s="8" t="str">
        <f>IF(M815&gt;=INDEX(Limits!B:B,VMs!N815),"OK","NOK")</f>
        <v>OK</v>
      </c>
    </row>
    <row r="816" spans="1:16" hidden="1" x14ac:dyDescent="0.25">
      <c r="A816" s="4" t="s">
        <v>1026</v>
      </c>
      <c r="B816" t="s">
        <v>204</v>
      </c>
      <c r="C816" t="s">
        <v>790</v>
      </c>
      <c r="D816"/>
      <c r="E816" t="s">
        <v>8</v>
      </c>
      <c r="F816">
        <v>21</v>
      </c>
      <c r="G816"/>
      <c r="H816"/>
      <c r="I816">
        <v>16</v>
      </c>
      <c r="J816" s="9" t="str">
        <f>INDEX(VNFs!B:B,MATCH(C816,VNFs!A:A,0))</f>
        <v>MTAS_VM</v>
      </c>
      <c r="K816" s="9" t="str">
        <f>INDEX(VNFs!C:C,MATCH(C816,VNFs!A:A,0))</f>
        <v>MTAS01</v>
      </c>
      <c r="L816" s="9" t="str">
        <f t="shared" si="27"/>
        <v>LRY</v>
      </c>
      <c r="M816" s="8">
        <f t="shared" si="26"/>
        <v>16</v>
      </c>
      <c r="N816" s="8">
        <f>MATCH(J816,Limits!A:A,0)</f>
        <v>38</v>
      </c>
      <c r="O816" s="8" t="str">
        <f>IF(M816&lt;=INDEX(Limits!C:C,VMs!N816),"OK","NOK")</f>
        <v>OK</v>
      </c>
      <c r="P816" s="8" t="str">
        <f>IF(M816&gt;=INDEX(Limits!B:B,VMs!N816),"OK","NOK")</f>
        <v>OK</v>
      </c>
    </row>
    <row r="817" spans="1:16" hidden="1" x14ac:dyDescent="0.25">
      <c r="A817" s="4" t="s">
        <v>1026</v>
      </c>
      <c r="B817" t="s">
        <v>204</v>
      </c>
      <c r="C817" t="s">
        <v>791</v>
      </c>
      <c r="D817"/>
      <c r="E817" t="s">
        <v>8</v>
      </c>
      <c r="F817">
        <v>21</v>
      </c>
      <c r="G817"/>
      <c r="H817"/>
      <c r="I817">
        <v>16</v>
      </c>
      <c r="J817" s="9" t="str">
        <f>INDEX(VNFs!B:B,MATCH(C817,VNFs!A:A,0))</f>
        <v>MTAS_VM</v>
      </c>
      <c r="K817" s="9" t="str">
        <f>INDEX(VNFs!C:C,MATCH(C817,VNFs!A:A,0))</f>
        <v>MTAS01</v>
      </c>
      <c r="L817" s="9" t="str">
        <f t="shared" si="27"/>
        <v>LRY</v>
      </c>
      <c r="M817" s="8">
        <f t="shared" si="26"/>
        <v>16</v>
      </c>
      <c r="N817" s="8">
        <f>MATCH(J817,Limits!A:A,0)</f>
        <v>38</v>
      </c>
      <c r="O817" s="8" t="str">
        <f>IF(M817&lt;=INDEX(Limits!C:C,VMs!N817),"OK","NOK")</f>
        <v>OK</v>
      </c>
      <c r="P817" s="8" t="str">
        <f>IF(M817&gt;=INDEX(Limits!B:B,VMs!N817),"OK","NOK")</f>
        <v>OK</v>
      </c>
    </row>
    <row r="818" spans="1:16" hidden="1" x14ac:dyDescent="0.25">
      <c r="A818" s="4" t="s">
        <v>1026</v>
      </c>
      <c r="B818" t="s">
        <v>204</v>
      </c>
      <c r="C818" t="s">
        <v>792</v>
      </c>
      <c r="D818"/>
      <c r="E818" t="s">
        <v>8</v>
      </c>
      <c r="F818">
        <v>21</v>
      </c>
      <c r="G818"/>
      <c r="H818"/>
      <c r="I818">
        <v>16</v>
      </c>
      <c r="J818" s="9" t="str">
        <f>INDEX(VNFs!B:B,MATCH(C818,VNFs!A:A,0))</f>
        <v>MTAS_VM</v>
      </c>
      <c r="K818" s="9" t="str">
        <f>INDEX(VNFs!C:C,MATCH(C818,VNFs!A:A,0))</f>
        <v>MTAS01</v>
      </c>
      <c r="L818" s="9" t="str">
        <f t="shared" si="27"/>
        <v>LRY</v>
      </c>
      <c r="M818" s="8">
        <f t="shared" si="26"/>
        <v>16</v>
      </c>
      <c r="N818" s="8">
        <f>MATCH(J818,Limits!A:A,0)</f>
        <v>38</v>
      </c>
      <c r="O818" s="8" t="str">
        <f>IF(M818&lt;=INDEX(Limits!C:C,VMs!N818),"OK","NOK")</f>
        <v>OK</v>
      </c>
      <c r="P818" s="8" t="str">
        <f>IF(M818&gt;=INDEX(Limits!B:B,VMs!N818),"OK","NOK")</f>
        <v>OK</v>
      </c>
    </row>
    <row r="819" spans="1:16" hidden="1" x14ac:dyDescent="0.25">
      <c r="A819" s="4" t="s">
        <v>1026</v>
      </c>
      <c r="B819" t="s">
        <v>204</v>
      </c>
      <c r="C819" t="s">
        <v>793</v>
      </c>
      <c r="D819"/>
      <c r="E819" t="s">
        <v>8</v>
      </c>
      <c r="F819">
        <v>21</v>
      </c>
      <c r="G819"/>
      <c r="H819"/>
      <c r="I819">
        <v>16</v>
      </c>
      <c r="J819" s="9" t="str">
        <f>INDEX(VNFs!B:B,MATCH(C819,VNFs!A:A,0))</f>
        <v>MTAS_VM</v>
      </c>
      <c r="K819" s="9" t="str">
        <f>INDEX(VNFs!C:C,MATCH(C819,VNFs!A:A,0))</f>
        <v>MTAS01</v>
      </c>
      <c r="L819" s="9" t="str">
        <f t="shared" si="27"/>
        <v>LRY</v>
      </c>
      <c r="M819" s="8">
        <f t="shared" si="26"/>
        <v>16</v>
      </c>
      <c r="N819" s="8">
        <f>MATCH(J819,Limits!A:A,0)</f>
        <v>38</v>
      </c>
      <c r="O819" s="8" t="str">
        <f>IF(M819&lt;=INDEX(Limits!C:C,VMs!N819),"OK","NOK")</f>
        <v>OK</v>
      </c>
      <c r="P819" s="8" t="str">
        <f>IF(M819&gt;=INDEX(Limits!B:B,VMs!N819),"OK","NOK")</f>
        <v>OK</v>
      </c>
    </row>
    <row r="820" spans="1:16" hidden="1" x14ac:dyDescent="0.25">
      <c r="A820" s="4" t="s">
        <v>1026</v>
      </c>
      <c r="B820" t="s">
        <v>204</v>
      </c>
      <c r="C820" t="s">
        <v>794</v>
      </c>
      <c r="D820"/>
      <c r="E820" t="s">
        <v>8</v>
      </c>
      <c r="F820">
        <v>21</v>
      </c>
      <c r="G820"/>
      <c r="H820"/>
      <c r="I820">
        <v>16</v>
      </c>
      <c r="J820" s="9" t="str">
        <f>INDEX(VNFs!B:B,MATCH(C820,VNFs!A:A,0))</f>
        <v>MTAS_VM</v>
      </c>
      <c r="K820" s="9" t="str">
        <f>INDEX(VNFs!C:C,MATCH(C820,VNFs!A:A,0))</f>
        <v>MTAS01</v>
      </c>
      <c r="L820" s="9" t="str">
        <f t="shared" si="27"/>
        <v>LRY</v>
      </c>
      <c r="M820" s="8">
        <f t="shared" si="26"/>
        <v>16</v>
      </c>
      <c r="N820" s="8">
        <f>MATCH(J820,Limits!A:A,0)</f>
        <v>38</v>
      </c>
      <c r="O820" s="8" t="str">
        <f>IF(M820&lt;=INDEX(Limits!C:C,VMs!N820),"OK","NOK")</f>
        <v>OK</v>
      </c>
      <c r="P820" s="8" t="str">
        <f>IF(M820&gt;=INDEX(Limits!B:B,VMs!N820),"OK","NOK")</f>
        <v>OK</v>
      </c>
    </row>
    <row r="821" spans="1:16" hidden="1" x14ac:dyDescent="0.25">
      <c r="A821" s="4" t="s">
        <v>1026</v>
      </c>
      <c r="B821" t="s">
        <v>204</v>
      </c>
      <c r="C821" t="s">
        <v>795</v>
      </c>
      <c r="D821"/>
      <c r="E821" t="s">
        <v>8</v>
      </c>
      <c r="F821">
        <v>21</v>
      </c>
      <c r="G821"/>
      <c r="H821"/>
      <c r="I821">
        <v>16</v>
      </c>
      <c r="J821" s="9" t="str">
        <f>INDEX(VNFs!B:B,MATCH(C821,VNFs!A:A,0))</f>
        <v>MTAS_VM</v>
      </c>
      <c r="K821" s="9" t="str">
        <f>INDEX(VNFs!C:C,MATCH(C821,VNFs!A:A,0))</f>
        <v>MTAS01</v>
      </c>
      <c r="L821" s="9" t="str">
        <f t="shared" si="27"/>
        <v>LRY</v>
      </c>
      <c r="M821" s="8">
        <f t="shared" si="26"/>
        <v>16</v>
      </c>
      <c r="N821" s="8">
        <f>MATCH(J821,Limits!A:A,0)</f>
        <v>38</v>
      </c>
      <c r="O821" s="8" t="str">
        <f>IF(M821&lt;=INDEX(Limits!C:C,VMs!N821),"OK","NOK")</f>
        <v>OK</v>
      </c>
      <c r="P821" s="8" t="str">
        <f>IF(M821&gt;=INDEX(Limits!B:B,VMs!N821),"OK","NOK")</f>
        <v>OK</v>
      </c>
    </row>
    <row r="822" spans="1:16" hidden="1" x14ac:dyDescent="0.25">
      <c r="A822" s="4" t="s">
        <v>1026</v>
      </c>
      <c r="B822" t="s">
        <v>204</v>
      </c>
      <c r="C822" t="s">
        <v>796</v>
      </c>
      <c r="D822"/>
      <c r="E822" t="s">
        <v>8</v>
      </c>
      <c r="F822">
        <v>21</v>
      </c>
      <c r="G822"/>
      <c r="H822"/>
      <c r="I822">
        <v>16</v>
      </c>
      <c r="J822" s="9" t="str">
        <f>INDEX(VNFs!B:B,MATCH(C822,VNFs!A:A,0))</f>
        <v>MTAS_VM</v>
      </c>
      <c r="K822" s="9" t="str">
        <f>INDEX(VNFs!C:C,MATCH(C822,VNFs!A:A,0))</f>
        <v>MTAS01</v>
      </c>
      <c r="L822" s="9" t="str">
        <f t="shared" si="27"/>
        <v>LRY</v>
      </c>
      <c r="M822" s="8">
        <f t="shared" si="26"/>
        <v>16</v>
      </c>
      <c r="N822" s="8">
        <f>MATCH(J822,Limits!A:A,0)</f>
        <v>38</v>
      </c>
      <c r="O822" s="8" t="str">
        <f>IF(M822&lt;=INDEX(Limits!C:C,VMs!N822),"OK","NOK")</f>
        <v>OK</v>
      </c>
      <c r="P822" s="8" t="str">
        <f>IF(M822&gt;=INDEX(Limits!B:B,VMs!N822),"OK","NOK")</f>
        <v>OK</v>
      </c>
    </row>
    <row r="823" spans="1:16" hidden="1" x14ac:dyDescent="0.25">
      <c r="A823" s="4" t="s">
        <v>1026</v>
      </c>
      <c r="B823" t="s">
        <v>204</v>
      </c>
      <c r="C823" t="s">
        <v>797</v>
      </c>
      <c r="D823"/>
      <c r="E823" t="s">
        <v>8</v>
      </c>
      <c r="F823">
        <v>21</v>
      </c>
      <c r="G823"/>
      <c r="H823"/>
      <c r="I823">
        <v>16</v>
      </c>
      <c r="J823" s="9" t="str">
        <f>INDEX(VNFs!B:B,MATCH(C823,VNFs!A:A,0))</f>
        <v>MTAS_VM</v>
      </c>
      <c r="K823" s="9" t="str">
        <f>INDEX(VNFs!C:C,MATCH(C823,VNFs!A:A,0))</f>
        <v>MTAS01</v>
      </c>
      <c r="L823" s="9" t="str">
        <f t="shared" si="27"/>
        <v>LRY</v>
      </c>
      <c r="M823" s="8">
        <f t="shared" si="26"/>
        <v>16</v>
      </c>
      <c r="N823" s="8">
        <f>MATCH(J823,Limits!A:A,0)</f>
        <v>38</v>
      </c>
      <c r="O823" s="8" t="str">
        <f>IF(M823&lt;=INDEX(Limits!C:C,VMs!N823),"OK","NOK")</f>
        <v>OK</v>
      </c>
      <c r="P823" s="8" t="str">
        <f>IF(M823&gt;=INDEX(Limits!B:B,VMs!N823),"OK","NOK")</f>
        <v>OK</v>
      </c>
    </row>
    <row r="824" spans="1:16" hidden="1" x14ac:dyDescent="0.25">
      <c r="A824" s="4" t="s">
        <v>1026</v>
      </c>
      <c r="B824" t="s">
        <v>204</v>
      </c>
      <c r="C824" t="s">
        <v>798</v>
      </c>
      <c r="D824"/>
      <c r="E824" t="s">
        <v>8</v>
      </c>
      <c r="F824">
        <v>21</v>
      </c>
      <c r="G824"/>
      <c r="H824"/>
      <c r="I824">
        <v>16</v>
      </c>
      <c r="J824" s="9" t="str">
        <f>INDEX(VNFs!B:B,MATCH(C824,VNFs!A:A,0))</f>
        <v>MTAS_VM</v>
      </c>
      <c r="K824" s="9" t="str">
        <f>INDEX(VNFs!C:C,MATCH(C824,VNFs!A:A,0))</f>
        <v>MTAS01</v>
      </c>
      <c r="L824" s="9" t="str">
        <f t="shared" si="27"/>
        <v>LRY</v>
      </c>
      <c r="M824" s="8">
        <f t="shared" si="26"/>
        <v>16</v>
      </c>
      <c r="N824" s="8">
        <f>MATCH(J824,Limits!A:A,0)</f>
        <v>38</v>
      </c>
      <c r="O824" s="8" t="str">
        <f>IF(M824&lt;=INDEX(Limits!C:C,VMs!N824),"OK","NOK")</f>
        <v>OK</v>
      </c>
      <c r="P824" s="8" t="str">
        <f>IF(M824&gt;=INDEX(Limits!B:B,VMs!N824),"OK","NOK")</f>
        <v>OK</v>
      </c>
    </row>
    <row r="825" spans="1:16" hidden="1" x14ac:dyDescent="0.25">
      <c r="A825" s="4" t="s">
        <v>1026</v>
      </c>
      <c r="B825" t="s">
        <v>204</v>
      </c>
      <c r="C825" t="s">
        <v>799</v>
      </c>
      <c r="D825"/>
      <c r="E825" t="s">
        <v>8</v>
      </c>
      <c r="F825">
        <v>26</v>
      </c>
      <c r="G825"/>
      <c r="H825"/>
      <c r="I825">
        <v>20</v>
      </c>
      <c r="J825" s="9" t="str">
        <f>INDEX(VNFs!B:B,MATCH(C825,VNFs!A:A,0))</f>
        <v>SBG_PL</v>
      </c>
      <c r="K825" s="9" t="str">
        <f>INDEX(VNFs!C:C,MATCH(C825,VNFs!A:A,0))</f>
        <v>SBG01</v>
      </c>
      <c r="L825" s="9" t="str">
        <f t="shared" si="27"/>
        <v>LRY</v>
      </c>
      <c r="M825" s="8">
        <f t="shared" si="26"/>
        <v>8</v>
      </c>
      <c r="N825" s="8">
        <f>MATCH(J825,Limits!A:A,0)</f>
        <v>41</v>
      </c>
      <c r="O825" s="8" t="str">
        <f>IF(M825&lt;=INDEX(Limits!C:C,VMs!N825),"OK","NOK")</f>
        <v>OK</v>
      </c>
      <c r="P825" s="8" t="str">
        <f>IF(M825&gt;=INDEX(Limits!B:B,VMs!N825),"OK","NOK")</f>
        <v>OK</v>
      </c>
    </row>
    <row r="826" spans="1:16" hidden="1" x14ac:dyDescent="0.25">
      <c r="A826" s="4" t="s">
        <v>1026</v>
      </c>
      <c r="B826" t="s">
        <v>204</v>
      </c>
      <c r="C826" t="s">
        <v>800</v>
      </c>
      <c r="D826"/>
      <c r="E826" t="s">
        <v>8</v>
      </c>
      <c r="F826">
        <v>26</v>
      </c>
      <c r="G826"/>
      <c r="H826"/>
      <c r="I826">
        <v>20</v>
      </c>
      <c r="J826" s="9" t="str">
        <f>INDEX(VNFs!B:B,MATCH(C826,VNFs!A:A,0))</f>
        <v>SBG_PL</v>
      </c>
      <c r="K826" s="9" t="str">
        <f>INDEX(VNFs!C:C,MATCH(C826,VNFs!A:A,0))</f>
        <v>SBG01</v>
      </c>
      <c r="L826" s="9" t="str">
        <f t="shared" si="27"/>
        <v>LRY</v>
      </c>
      <c r="M826" s="8">
        <f t="shared" si="26"/>
        <v>8</v>
      </c>
      <c r="N826" s="8">
        <f>MATCH(J826,Limits!A:A,0)</f>
        <v>41</v>
      </c>
      <c r="O826" s="8" t="str">
        <f>IF(M826&lt;=INDEX(Limits!C:C,VMs!N826),"OK","NOK")</f>
        <v>OK</v>
      </c>
      <c r="P826" s="8" t="str">
        <f>IF(M826&gt;=INDEX(Limits!B:B,VMs!N826),"OK","NOK")</f>
        <v>OK</v>
      </c>
    </row>
    <row r="827" spans="1:16" hidden="1" x14ac:dyDescent="0.25">
      <c r="A827" s="4" t="s">
        <v>1026</v>
      </c>
      <c r="B827" t="s">
        <v>204</v>
      </c>
      <c r="C827" t="s">
        <v>801</v>
      </c>
      <c r="D827"/>
      <c r="E827" t="s">
        <v>8</v>
      </c>
      <c r="F827">
        <v>26</v>
      </c>
      <c r="G827"/>
      <c r="H827"/>
      <c r="I827">
        <v>20</v>
      </c>
      <c r="J827" s="9" t="str">
        <f>INDEX(VNFs!B:B,MATCH(C827,VNFs!A:A,0))</f>
        <v>SBG_PL</v>
      </c>
      <c r="K827" s="9" t="str">
        <f>INDEX(VNFs!C:C,MATCH(C827,VNFs!A:A,0))</f>
        <v>SBG01</v>
      </c>
      <c r="L827" s="9" t="str">
        <f t="shared" si="27"/>
        <v>LRY</v>
      </c>
      <c r="M827" s="8">
        <f t="shared" si="26"/>
        <v>8</v>
      </c>
      <c r="N827" s="8">
        <f>MATCH(J827,Limits!A:A,0)</f>
        <v>41</v>
      </c>
      <c r="O827" s="8" t="str">
        <f>IF(M827&lt;=INDEX(Limits!C:C,VMs!N827),"OK","NOK")</f>
        <v>OK</v>
      </c>
      <c r="P827" s="8" t="str">
        <f>IF(M827&gt;=INDEX(Limits!B:B,VMs!N827),"OK","NOK")</f>
        <v>OK</v>
      </c>
    </row>
    <row r="828" spans="1:16" hidden="1" x14ac:dyDescent="0.25">
      <c r="A828" s="4" t="s">
        <v>1026</v>
      </c>
      <c r="B828" t="s">
        <v>204</v>
      </c>
      <c r="C828" t="s">
        <v>802</v>
      </c>
      <c r="D828"/>
      <c r="E828" t="s">
        <v>8</v>
      </c>
      <c r="F828">
        <v>26</v>
      </c>
      <c r="G828"/>
      <c r="H828"/>
      <c r="I828">
        <v>20</v>
      </c>
      <c r="J828" s="9" t="str">
        <f>INDEX(VNFs!B:B,MATCH(C828,VNFs!A:A,0))</f>
        <v>SBG_PL</v>
      </c>
      <c r="K828" s="9" t="str">
        <f>INDEX(VNFs!C:C,MATCH(C828,VNFs!A:A,0))</f>
        <v>SBG01</v>
      </c>
      <c r="L828" s="9" t="str">
        <f t="shared" si="27"/>
        <v>LRY</v>
      </c>
      <c r="M828" s="8">
        <f t="shared" si="26"/>
        <v>8</v>
      </c>
      <c r="N828" s="8">
        <f>MATCH(J828,Limits!A:A,0)</f>
        <v>41</v>
      </c>
      <c r="O828" s="8" t="str">
        <f>IF(M828&lt;=INDEX(Limits!C:C,VMs!N828),"OK","NOK")</f>
        <v>OK</v>
      </c>
      <c r="P828" s="8" t="str">
        <f>IF(M828&gt;=INDEX(Limits!B:B,VMs!N828),"OK","NOK")</f>
        <v>OK</v>
      </c>
    </row>
    <row r="829" spans="1:16" hidden="1" x14ac:dyDescent="0.25">
      <c r="A829" s="4" t="s">
        <v>1026</v>
      </c>
      <c r="B829" t="s">
        <v>204</v>
      </c>
      <c r="C829" t="s">
        <v>803</v>
      </c>
      <c r="D829"/>
      <c r="E829" t="s">
        <v>8</v>
      </c>
      <c r="F829">
        <v>26</v>
      </c>
      <c r="G829"/>
      <c r="H829"/>
      <c r="I829">
        <v>20</v>
      </c>
      <c r="J829" s="9" t="str">
        <f>INDEX(VNFs!B:B,MATCH(C829,VNFs!A:A,0))</f>
        <v>SBG_PL</v>
      </c>
      <c r="K829" s="9" t="str">
        <f>INDEX(VNFs!C:C,MATCH(C829,VNFs!A:A,0))</f>
        <v>SBG01</v>
      </c>
      <c r="L829" s="9" t="str">
        <f t="shared" si="27"/>
        <v>LRY</v>
      </c>
      <c r="M829" s="8">
        <f t="shared" si="26"/>
        <v>8</v>
      </c>
      <c r="N829" s="8">
        <f>MATCH(J829,Limits!A:A,0)</f>
        <v>41</v>
      </c>
      <c r="O829" s="8" t="str">
        <f>IF(M829&lt;=INDEX(Limits!C:C,VMs!N829),"OK","NOK")</f>
        <v>OK</v>
      </c>
      <c r="P829" s="8" t="str">
        <f>IF(M829&gt;=INDEX(Limits!B:B,VMs!N829),"OK","NOK")</f>
        <v>OK</v>
      </c>
    </row>
    <row r="830" spans="1:16" hidden="1" x14ac:dyDescent="0.25">
      <c r="A830" s="4" t="s">
        <v>1026</v>
      </c>
      <c r="B830" t="s">
        <v>204</v>
      </c>
      <c r="C830" t="s">
        <v>804</v>
      </c>
      <c r="D830"/>
      <c r="E830" t="s">
        <v>8</v>
      </c>
      <c r="F830">
        <v>26</v>
      </c>
      <c r="G830"/>
      <c r="H830"/>
      <c r="I830">
        <v>20</v>
      </c>
      <c r="J830" s="9" t="str">
        <f>INDEX(VNFs!B:B,MATCH(C830,VNFs!A:A,0))</f>
        <v>SBG_PL</v>
      </c>
      <c r="K830" s="9" t="str">
        <f>INDEX(VNFs!C:C,MATCH(C830,VNFs!A:A,0))</f>
        <v>SBG01</v>
      </c>
      <c r="L830" s="9" t="str">
        <f t="shared" si="27"/>
        <v>LRY</v>
      </c>
      <c r="M830" s="8">
        <f t="shared" si="26"/>
        <v>8</v>
      </c>
      <c r="N830" s="8">
        <f>MATCH(J830,Limits!A:A,0)</f>
        <v>41</v>
      </c>
      <c r="O830" s="8" t="str">
        <f>IF(M830&lt;=INDEX(Limits!C:C,VMs!N830),"OK","NOK")</f>
        <v>OK</v>
      </c>
      <c r="P830" s="8" t="str">
        <f>IF(M830&gt;=INDEX(Limits!B:B,VMs!N830),"OK","NOK")</f>
        <v>OK</v>
      </c>
    </row>
    <row r="831" spans="1:16" hidden="1" x14ac:dyDescent="0.25">
      <c r="A831" s="4" t="s">
        <v>1026</v>
      </c>
      <c r="B831" t="s">
        <v>204</v>
      </c>
      <c r="C831" t="s">
        <v>805</v>
      </c>
      <c r="D831"/>
      <c r="E831" t="s">
        <v>8</v>
      </c>
      <c r="F831">
        <v>26</v>
      </c>
      <c r="G831"/>
      <c r="H831"/>
      <c r="I831">
        <v>20</v>
      </c>
      <c r="J831" s="9" t="str">
        <f>INDEX(VNFs!B:B,MATCH(C831,VNFs!A:A,0))</f>
        <v>SBG_PL</v>
      </c>
      <c r="K831" s="9" t="str">
        <f>INDEX(VNFs!C:C,MATCH(C831,VNFs!A:A,0))</f>
        <v>SBG01</v>
      </c>
      <c r="L831" s="9" t="str">
        <f t="shared" si="27"/>
        <v>LRY</v>
      </c>
      <c r="M831" s="8">
        <f t="shared" si="26"/>
        <v>8</v>
      </c>
      <c r="N831" s="8">
        <f>MATCH(J831,Limits!A:A,0)</f>
        <v>41</v>
      </c>
      <c r="O831" s="8" t="str">
        <f>IF(M831&lt;=INDEX(Limits!C:C,VMs!N831),"OK","NOK")</f>
        <v>OK</v>
      </c>
      <c r="P831" s="8" t="str">
        <f>IF(M831&gt;=INDEX(Limits!B:B,VMs!N831),"OK","NOK")</f>
        <v>OK</v>
      </c>
    </row>
    <row r="832" spans="1:16" hidden="1" x14ac:dyDescent="0.25">
      <c r="A832" s="4" t="s">
        <v>1026</v>
      </c>
      <c r="B832" t="s">
        <v>204</v>
      </c>
      <c r="C832" t="s">
        <v>806</v>
      </c>
      <c r="D832"/>
      <c r="E832" t="s">
        <v>8</v>
      </c>
      <c r="F832">
        <v>26</v>
      </c>
      <c r="G832"/>
      <c r="H832"/>
      <c r="I832">
        <v>20</v>
      </c>
      <c r="J832" s="9" t="str">
        <f>INDEX(VNFs!B:B,MATCH(C832,VNFs!A:A,0))</f>
        <v>SBG_PL</v>
      </c>
      <c r="K832" s="9" t="str">
        <f>INDEX(VNFs!C:C,MATCH(C832,VNFs!A:A,0))</f>
        <v>SBG01</v>
      </c>
      <c r="L832" s="9" t="str">
        <f t="shared" si="27"/>
        <v>LRY</v>
      </c>
      <c r="M832" s="8">
        <f t="shared" si="26"/>
        <v>8</v>
      </c>
      <c r="N832" s="8">
        <f>MATCH(J832,Limits!A:A,0)</f>
        <v>41</v>
      </c>
      <c r="O832" s="8" t="str">
        <f>IF(M832&lt;=INDEX(Limits!C:C,VMs!N832),"OK","NOK")</f>
        <v>OK</v>
      </c>
      <c r="P832" s="8" t="str">
        <f>IF(M832&gt;=INDEX(Limits!B:B,VMs!N832),"OK","NOK")</f>
        <v>OK</v>
      </c>
    </row>
    <row r="833" spans="1:16" hidden="1" x14ac:dyDescent="0.25">
      <c r="A833" s="4" t="s">
        <v>1026</v>
      </c>
      <c r="B833" t="s">
        <v>204</v>
      </c>
      <c r="C833" t="s">
        <v>807</v>
      </c>
      <c r="D833"/>
      <c r="E833" t="s">
        <v>8</v>
      </c>
      <c r="F833">
        <v>8</v>
      </c>
      <c r="G833"/>
      <c r="H833"/>
      <c r="I833">
        <v>8</v>
      </c>
      <c r="J833" s="9" t="str">
        <f>INDEX(VNFs!B:B,MATCH(C833,VNFs!A:A,0))</f>
        <v>SBG_SC</v>
      </c>
      <c r="K833" s="9" t="str">
        <f>INDEX(VNFs!C:C,MATCH(C833,VNFs!A:A,0))</f>
        <v>SBG01</v>
      </c>
      <c r="L833" s="9" t="str">
        <f t="shared" si="27"/>
        <v>LRY</v>
      </c>
      <c r="M833" s="8">
        <f t="shared" si="26"/>
        <v>2</v>
      </c>
      <c r="N833" s="8">
        <f>MATCH(J833,Limits!A:A,0)</f>
        <v>42</v>
      </c>
      <c r="O833" s="8" t="str">
        <f>IF(M833&lt;=INDEX(Limits!C:C,VMs!N833),"OK","NOK")</f>
        <v>OK</v>
      </c>
      <c r="P833" s="8" t="str">
        <f>IF(M833&gt;=INDEX(Limits!B:B,VMs!N833),"OK","NOK")</f>
        <v>OK</v>
      </c>
    </row>
    <row r="834" spans="1:16" hidden="1" x14ac:dyDescent="0.25">
      <c r="A834" s="4" t="s">
        <v>1026</v>
      </c>
      <c r="B834" t="s">
        <v>204</v>
      </c>
      <c r="C834" t="s">
        <v>808</v>
      </c>
      <c r="D834"/>
      <c r="E834" t="s">
        <v>8</v>
      </c>
      <c r="F834">
        <v>8</v>
      </c>
      <c r="G834"/>
      <c r="H834"/>
      <c r="I834">
        <v>8</v>
      </c>
      <c r="J834" s="9" t="str">
        <f>INDEX(VNFs!B:B,MATCH(C834,VNFs!A:A,0))</f>
        <v>SBG_SC</v>
      </c>
      <c r="K834" s="9" t="str">
        <f>INDEX(VNFs!C:C,MATCH(C834,VNFs!A:A,0))</f>
        <v>SBG01</v>
      </c>
      <c r="L834" s="9" t="str">
        <f t="shared" si="27"/>
        <v>LRY</v>
      </c>
      <c r="M834" s="8">
        <f t="shared" ref="M834:M897" si="28">COUNTIFS(J:J,J834,E:E,E834,K:K,K834,L:L,L834,A:A,A834)</f>
        <v>2</v>
      </c>
      <c r="N834" s="8">
        <f>MATCH(J834,Limits!A:A,0)</f>
        <v>42</v>
      </c>
      <c r="O834" s="8" t="str">
        <f>IF(M834&lt;=INDEX(Limits!C:C,VMs!N834),"OK","NOK")</f>
        <v>OK</v>
      </c>
      <c r="P834" s="8" t="str">
        <f>IF(M834&gt;=INDEX(Limits!B:B,VMs!N834),"OK","NOK")</f>
        <v>OK</v>
      </c>
    </row>
    <row r="835" spans="1:16" hidden="1" x14ac:dyDescent="0.25">
      <c r="A835" s="4" t="s">
        <v>1026</v>
      </c>
      <c r="B835" t="s">
        <v>204</v>
      </c>
      <c r="C835" t="s">
        <v>481</v>
      </c>
      <c r="D835"/>
      <c r="E835" t="s">
        <v>8</v>
      </c>
      <c r="F835">
        <v>14</v>
      </c>
      <c r="G835"/>
      <c r="H835"/>
      <c r="I835">
        <v>12</v>
      </c>
      <c r="J835" s="9" t="str">
        <f>INDEX(VNFs!B:B,MATCH(C835,VNFs!A:A,0))</f>
        <v>SCEF_CCC</v>
      </c>
      <c r="K835" s="9" t="str">
        <f>INDEX(VNFs!C:C,MATCH(C835,VNFs!A:A,0))</f>
        <v>SCEF01</v>
      </c>
      <c r="L835" s="9" t="str">
        <f t="shared" si="27"/>
        <v>LRY</v>
      </c>
      <c r="M835" s="8">
        <f t="shared" si="28"/>
        <v>1</v>
      </c>
      <c r="N835" s="8">
        <f>MATCH(J835,Limits!A:A,0)</f>
        <v>43</v>
      </c>
      <c r="O835" s="8" t="str">
        <f>IF(M835&lt;=INDEX(Limits!C:C,VMs!N835),"OK","NOK")</f>
        <v>OK</v>
      </c>
      <c r="P835" s="8" t="str">
        <f>IF(M835&gt;=INDEX(Limits!B:B,VMs!N835),"OK","NOK")</f>
        <v>OK</v>
      </c>
    </row>
    <row r="836" spans="1:16" hidden="1" x14ac:dyDescent="0.25">
      <c r="A836" s="4" t="s">
        <v>1026</v>
      </c>
      <c r="B836" t="s">
        <v>204</v>
      </c>
      <c r="C836" t="s">
        <v>483</v>
      </c>
      <c r="D836"/>
      <c r="E836" t="s">
        <v>8</v>
      </c>
      <c r="F836">
        <v>17</v>
      </c>
      <c r="G836"/>
      <c r="H836"/>
      <c r="I836">
        <v>14</v>
      </c>
      <c r="J836" s="9" t="str">
        <f>INDEX(VNFs!B:B,MATCH(C836,VNFs!A:A,0))</f>
        <v>SCEF_IOT</v>
      </c>
      <c r="K836" s="9" t="str">
        <f>INDEX(VNFs!C:C,MATCH(C836,VNFs!A:A,0))</f>
        <v>SCEF01</v>
      </c>
      <c r="L836" s="9" t="str">
        <f t="shared" si="27"/>
        <v>LRY</v>
      </c>
      <c r="M836" s="8">
        <f t="shared" si="28"/>
        <v>1</v>
      </c>
      <c r="N836" s="8">
        <f>MATCH(J836,Limits!A:A,0)</f>
        <v>44</v>
      </c>
      <c r="O836" s="8" t="str">
        <f>IF(M836&lt;=INDEX(Limits!C:C,VMs!N836),"OK","NOK")</f>
        <v>OK</v>
      </c>
      <c r="P836" s="8" t="str">
        <f>IF(M836&gt;=INDEX(Limits!B:B,VMs!N836),"OK","NOK")</f>
        <v>OK</v>
      </c>
    </row>
    <row r="837" spans="1:16" hidden="1" x14ac:dyDescent="0.25">
      <c r="A837" s="4" t="s">
        <v>1026</v>
      </c>
      <c r="B837" t="s">
        <v>204</v>
      </c>
      <c r="C837" t="s">
        <v>485</v>
      </c>
      <c r="D837"/>
      <c r="E837" t="s">
        <v>8</v>
      </c>
      <c r="F837">
        <v>5</v>
      </c>
      <c r="G837"/>
      <c r="H837"/>
      <c r="I837">
        <v>6</v>
      </c>
      <c r="J837" s="9" t="str">
        <f>INDEX(VNFs!B:B,MATCH(C837,VNFs!A:A,0))</f>
        <v>SCEF_PS</v>
      </c>
      <c r="K837" s="9" t="str">
        <f>INDEX(VNFs!C:C,MATCH(C837,VNFs!A:A,0))</f>
        <v>SCEF01</v>
      </c>
      <c r="L837" s="9" t="str">
        <f t="shared" si="27"/>
        <v>LRY</v>
      </c>
      <c r="M837" s="8">
        <f t="shared" si="28"/>
        <v>2</v>
      </c>
      <c r="N837" s="8">
        <f>MATCH(J837,Limits!A:A,0)</f>
        <v>45</v>
      </c>
      <c r="O837" s="8" t="str">
        <f>IF(M837&lt;=INDEX(Limits!C:C,VMs!N837),"OK","NOK")</f>
        <v>OK</v>
      </c>
      <c r="P837" s="8" t="str">
        <f>IF(M837&gt;=INDEX(Limits!B:B,VMs!N837),"OK","NOK")</f>
        <v>OK</v>
      </c>
    </row>
    <row r="838" spans="1:16" hidden="1" x14ac:dyDescent="0.25">
      <c r="A838" s="4" t="s">
        <v>1026</v>
      </c>
      <c r="B838" t="s">
        <v>204</v>
      </c>
      <c r="C838" t="s">
        <v>488</v>
      </c>
      <c r="D838"/>
      <c r="E838" t="s">
        <v>8</v>
      </c>
      <c r="F838">
        <v>21</v>
      </c>
      <c r="G838"/>
      <c r="H838"/>
      <c r="I838">
        <v>16</v>
      </c>
      <c r="J838" s="9" t="str">
        <f>INDEX(VNFs!B:B,MATCH(C838,VNFs!A:A,0))</f>
        <v>SCEF_PS</v>
      </c>
      <c r="K838" s="9" t="str">
        <f>INDEX(VNFs!C:C,MATCH(C838,VNFs!A:A,0))</f>
        <v>SCEF01</v>
      </c>
      <c r="L838" s="9" t="str">
        <f t="shared" si="27"/>
        <v>LRY</v>
      </c>
      <c r="M838" s="8">
        <f t="shared" si="28"/>
        <v>2</v>
      </c>
      <c r="N838" s="8">
        <f>MATCH(J838,Limits!A:A,0)</f>
        <v>45</v>
      </c>
      <c r="O838" s="8" t="str">
        <f>IF(M838&lt;=INDEX(Limits!C:C,VMs!N838),"OK","NOK")</f>
        <v>OK</v>
      </c>
      <c r="P838" s="8" t="str">
        <f>IF(M838&gt;=INDEX(Limits!B:B,VMs!N838),"OK","NOK")</f>
        <v>OK</v>
      </c>
    </row>
    <row r="839" spans="1:16" hidden="1" x14ac:dyDescent="0.25">
      <c r="A839" s="4" t="s">
        <v>1026</v>
      </c>
      <c r="B839" t="s">
        <v>204</v>
      </c>
      <c r="C839" t="s">
        <v>491</v>
      </c>
      <c r="D839"/>
      <c r="E839" t="s">
        <v>8</v>
      </c>
      <c r="F839">
        <v>5</v>
      </c>
      <c r="G839"/>
      <c r="H839"/>
      <c r="I839">
        <v>6</v>
      </c>
      <c r="J839" s="9" t="str">
        <f>INDEX(VNFs!B:B,MATCH(C839,VNFs!A:A,0))</f>
        <v>SCEF_SBM</v>
      </c>
      <c r="K839" s="9" t="str">
        <f>INDEX(VNFs!C:C,MATCH(C839,VNFs!A:A,0))</f>
        <v>SCEF01</v>
      </c>
      <c r="L839" s="9" t="str">
        <f t="shared" si="27"/>
        <v>LRY</v>
      </c>
      <c r="M839" s="8">
        <f t="shared" si="28"/>
        <v>1</v>
      </c>
      <c r="N839" s="8">
        <f>MATCH(J839,Limits!A:A,0)</f>
        <v>47</v>
      </c>
      <c r="O839" s="8" t="str">
        <f>IF(M839&lt;=INDEX(Limits!C:C,VMs!N839),"OK","NOK")</f>
        <v>OK</v>
      </c>
      <c r="P839" s="8" t="str">
        <f>IF(M839&gt;=INDEX(Limits!B:B,VMs!N839),"OK","NOK")</f>
        <v>OK</v>
      </c>
    </row>
    <row r="840" spans="1:16" hidden="1" x14ac:dyDescent="0.25">
      <c r="A840" s="4" t="s">
        <v>1026</v>
      </c>
      <c r="B840" t="s">
        <v>204</v>
      </c>
      <c r="C840" t="s">
        <v>493</v>
      </c>
      <c r="D840"/>
      <c r="E840" t="s">
        <v>8</v>
      </c>
      <c r="F840">
        <v>0</v>
      </c>
      <c r="G840"/>
      <c r="H840"/>
      <c r="I840">
        <v>2</v>
      </c>
      <c r="J840" s="9" t="str">
        <f>INDEX(VNFs!B:B,MATCH(C840,VNFs!A:A,0))</f>
        <v>SCEF_SLB</v>
      </c>
      <c r="K840" s="9" t="str">
        <f>INDEX(VNFs!C:C,MATCH(C840,VNFs!A:A,0))</f>
        <v>SCEF01</v>
      </c>
      <c r="L840" s="9" t="str">
        <f t="shared" ref="L840:L844" si="29">UPPER(MID(E840,3,3))</f>
        <v>LRY</v>
      </c>
      <c r="M840" s="8">
        <f t="shared" si="28"/>
        <v>1</v>
      </c>
      <c r="N840" s="8">
        <f>MATCH(J840,Limits!A:A,0)</f>
        <v>48</v>
      </c>
      <c r="O840" s="8" t="str">
        <f>IF(M840&lt;=INDEX(Limits!C:C,VMs!N840),"OK","NOK")</f>
        <v>OK</v>
      </c>
      <c r="P840" s="8" t="str">
        <f>IF(M840&gt;=INDEX(Limits!B:B,VMs!N840),"OK","NOK")</f>
        <v>OK</v>
      </c>
    </row>
    <row r="841" spans="1:16" hidden="1" x14ac:dyDescent="0.25">
      <c r="A841" s="4" t="s">
        <v>1026</v>
      </c>
      <c r="B841" t="s">
        <v>204</v>
      </c>
      <c r="C841" t="s">
        <v>495</v>
      </c>
      <c r="D841"/>
      <c r="E841" t="s">
        <v>8</v>
      </c>
      <c r="F841">
        <v>14</v>
      </c>
      <c r="G841"/>
      <c r="H841"/>
      <c r="I841">
        <v>12</v>
      </c>
      <c r="J841" s="9" t="str">
        <f>INDEX(VNFs!B:B,MATCH(C841,VNFs!A:A,0))</f>
        <v>WMG_VRP</v>
      </c>
      <c r="K841" s="9" t="str">
        <f>INDEX(VNFs!C:C,MATCH(C841,VNFs!A:A,0))</f>
        <v>WMG01</v>
      </c>
      <c r="L841" s="9" t="str">
        <f t="shared" si="29"/>
        <v>LRY</v>
      </c>
      <c r="M841" s="8">
        <f t="shared" si="28"/>
        <v>2</v>
      </c>
      <c r="N841" s="8">
        <f>MATCH(J841,Limits!A:A,0)</f>
        <v>49</v>
      </c>
      <c r="O841" s="8" t="str">
        <f>IF(M841&lt;=INDEX(Limits!C:C,VMs!N841),"OK","NOK")</f>
        <v>OK</v>
      </c>
      <c r="P841" s="8" t="str">
        <f>IF(M841&gt;=INDEX(Limits!B:B,VMs!N841),"OK","NOK")</f>
        <v>OK</v>
      </c>
    </row>
    <row r="842" spans="1:16" hidden="1" x14ac:dyDescent="0.25">
      <c r="A842" s="4" t="s">
        <v>1026</v>
      </c>
      <c r="B842" t="s">
        <v>204</v>
      </c>
      <c r="C842" t="s">
        <v>496</v>
      </c>
      <c r="D842"/>
      <c r="E842" t="s">
        <v>8</v>
      </c>
      <c r="F842">
        <v>14</v>
      </c>
      <c r="G842"/>
      <c r="H842"/>
      <c r="I842">
        <v>12</v>
      </c>
      <c r="J842" s="9" t="str">
        <f>INDEX(VNFs!B:B,MATCH(C842,VNFs!A:A,0))</f>
        <v>WMG_VRP</v>
      </c>
      <c r="K842" s="9" t="str">
        <f>INDEX(VNFs!C:C,MATCH(C842,VNFs!A:A,0))</f>
        <v>WMG01</v>
      </c>
      <c r="L842" s="9" t="str">
        <f t="shared" si="29"/>
        <v>LRY</v>
      </c>
      <c r="M842" s="8">
        <f t="shared" si="28"/>
        <v>2</v>
      </c>
      <c r="N842" s="8">
        <f>MATCH(J842,Limits!A:A,0)</f>
        <v>49</v>
      </c>
      <c r="O842" s="8" t="str">
        <f>IF(M842&lt;=INDEX(Limits!C:C,VMs!N842),"OK","NOK")</f>
        <v>OK</v>
      </c>
      <c r="P842" s="8" t="str">
        <f>IF(M842&gt;=INDEX(Limits!B:B,VMs!N842),"OK","NOK")</f>
        <v>OK</v>
      </c>
    </row>
    <row r="843" spans="1:16" hidden="1" x14ac:dyDescent="0.25">
      <c r="A843" s="4" t="s">
        <v>1026</v>
      </c>
      <c r="B843" t="s">
        <v>204</v>
      </c>
      <c r="C843" t="s">
        <v>497</v>
      </c>
      <c r="D843"/>
      <c r="E843" t="s">
        <v>8</v>
      </c>
      <c r="F843">
        <v>27</v>
      </c>
      <c r="G843"/>
      <c r="H843"/>
      <c r="I843">
        <v>24</v>
      </c>
      <c r="J843" s="9" t="str">
        <f>INDEX(VNFs!B:B,MATCH(C843,VNFs!A:A,0))</f>
        <v>WMG_VSFO</v>
      </c>
      <c r="K843" s="9" t="str">
        <f>INDEX(VNFs!C:C,MATCH(C843,VNFs!A:A,0))</f>
        <v>WMG01</v>
      </c>
      <c r="L843" s="9" t="str">
        <f t="shared" si="29"/>
        <v>LRY</v>
      </c>
      <c r="M843" s="8">
        <f t="shared" si="28"/>
        <v>2</v>
      </c>
      <c r="N843" s="8">
        <f>MATCH(J843,Limits!A:A,0)</f>
        <v>61</v>
      </c>
      <c r="O843" s="8" t="str">
        <f>IF(M843&lt;=INDEX(Limits!C:C,VMs!N843),"OK","NOK")</f>
        <v>OK</v>
      </c>
      <c r="P843" s="8" t="str">
        <f>IF(M843&gt;=INDEX(Limits!B:B,VMs!N843),"OK","NOK")</f>
        <v>OK</v>
      </c>
    </row>
    <row r="844" spans="1:16" hidden="1" x14ac:dyDescent="0.25">
      <c r="A844" s="4" t="s">
        <v>1026</v>
      </c>
      <c r="B844" t="s">
        <v>204</v>
      </c>
      <c r="C844" t="s">
        <v>498</v>
      </c>
      <c r="D844"/>
      <c r="E844" t="s">
        <v>8</v>
      </c>
      <c r="F844">
        <v>27</v>
      </c>
      <c r="G844"/>
      <c r="H844"/>
      <c r="I844">
        <v>24</v>
      </c>
      <c r="J844" s="9" t="str">
        <f>INDEX(VNFs!B:B,MATCH(C844,VNFs!A:A,0))</f>
        <v>WMG_VSFO</v>
      </c>
      <c r="K844" s="9" t="str">
        <f>INDEX(VNFs!C:C,MATCH(C844,VNFs!A:A,0))</f>
        <v>WMG01</v>
      </c>
      <c r="L844" s="9" t="str">
        <f t="shared" si="29"/>
        <v>LRY</v>
      </c>
      <c r="M844" s="8">
        <f t="shared" si="28"/>
        <v>2</v>
      </c>
      <c r="N844" s="8">
        <f>MATCH(J844,Limits!A:A,0)</f>
        <v>61</v>
      </c>
      <c r="O844" s="8" t="str">
        <f>IF(M844&lt;=INDEX(Limits!C:C,VMs!N844),"OK","NOK")</f>
        <v>OK</v>
      </c>
      <c r="P844" s="8" t="str">
        <f>IF(M844&gt;=INDEX(Limits!B:B,VMs!N844),"OK","NOK")</f>
        <v>OK</v>
      </c>
    </row>
    <row r="845" spans="1:16" hidden="1" x14ac:dyDescent="0.25">
      <c r="A845" s="4" t="s">
        <v>1031</v>
      </c>
      <c r="B845" t="s">
        <v>204</v>
      </c>
      <c r="C845" t="s">
        <v>1032</v>
      </c>
      <c r="D845"/>
      <c r="E845" t="s">
        <v>1062</v>
      </c>
      <c r="F845">
        <v>1</v>
      </c>
      <c r="G845"/>
      <c r="H845" s="9" t="s">
        <v>933</v>
      </c>
      <c r="I845">
        <v>4</v>
      </c>
      <c r="J845" s="9" t="s">
        <v>256</v>
      </c>
      <c r="K845" s="9" t="str">
        <f>INDEX(VNFs!C:C,MATCH(C845,VNFs!A:A,0))</f>
        <v>MME01</v>
      </c>
      <c r="L845" s="9" t="str">
        <f t="shared" ref="L845" si="30">UPPER(MID(E845,3,3))</f>
        <v>ATF</v>
      </c>
      <c r="M845" s="8">
        <f t="shared" si="28"/>
        <v>2</v>
      </c>
      <c r="N845" s="8">
        <f>MATCH(J845,Limits!A:A,0)</f>
        <v>28</v>
      </c>
      <c r="O845" s="8" t="str">
        <f>IF(M845&lt;=INDEX(Limits!C:C,VMs!N845),"OK","NOK")</f>
        <v>OK</v>
      </c>
      <c r="P845" s="8" t="str">
        <f>IF(M845&gt;=INDEX(Limits!B:B,VMs!N845),"OK","NOK")</f>
        <v>OK</v>
      </c>
    </row>
    <row r="846" spans="1:16" hidden="1" x14ac:dyDescent="0.25">
      <c r="A846" s="4" t="s">
        <v>1031</v>
      </c>
      <c r="B846" t="s">
        <v>204</v>
      </c>
      <c r="C846" t="s">
        <v>1033</v>
      </c>
      <c r="D846"/>
      <c r="E846" t="s">
        <v>1062</v>
      </c>
      <c r="F846">
        <v>1</v>
      </c>
      <c r="G846"/>
      <c r="H846" s="9" t="s">
        <v>933</v>
      </c>
      <c r="I846">
        <v>4</v>
      </c>
      <c r="J846" s="9" t="s">
        <v>256</v>
      </c>
      <c r="K846" s="9" t="str">
        <f>INDEX(VNFs!C:C,MATCH(C846,VNFs!A:A,0))</f>
        <v>MME01</v>
      </c>
      <c r="L846" s="9" t="str">
        <f t="shared" ref="L846:L904" si="31">UPPER(MID(E846,3,3))</f>
        <v>ATF</v>
      </c>
      <c r="M846" s="8">
        <f t="shared" si="28"/>
        <v>2</v>
      </c>
      <c r="N846" s="8">
        <f>MATCH(J846,Limits!A:A,0)</f>
        <v>28</v>
      </c>
      <c r="O846" s="8" t="str">
        <f>IF(M846&lt;=INDEX(Limits!C:C,VMs!N846),"OK","NOK")</f>
        <v>OK</v>
      </c>
      <c r="P846" s="8" t="str">
        <f>IF(M846&gt;=INDEX(Limits!B:B,VMs!N846),"OK","NOK")</f>
        <v>OK</v>
      </c>
    </row>
    <row r="847" spans="1:16" hidden="1" x14ac:dyDescent="0.25">
      <c r="A847" s="4" t="s">
        <v>1031</v>
      </c>
      <c r="B847" t="s">
        <v>204</v>
      </c>
      <c r="C847" t="s">
        <v>1034</v>
      </c>
      <c r="D847"/>
      <c r="E847" t="s">
        <v>1062</v>
      </c>
      <c r="F847">
        <v>29</v>
      </c>
      <c r="G847"/>
      <c r="H847" s="9" t="s">
        <v>933</v>
      </c>
      <c r="I847">
        <v>34</v>
      </c>
      <c r="J847" s="9" t="s">
        <v>234</v>
      </c>
      <c r="K847" s="9" t="str">
        <f>INDEX(VNFs!C:C,MATCH(C847,VNFs!A:A,0))</f>
        <v>MME01</v>
      </c>
      <c r="L847" s="9" t="str">
        <f t="shared" si="31"/>
        <v>ATF</v>
      </c>
      <c r="M847" s="8">
        <f t="shared" si="28"/>
        <v>26</v>
      </c>
      <c r="N847" s="8">
        <f>MATCH(J847,Limits!A:A,0)</f>
        <v>29</v>
      </c>
      <c r="O847" s="8" t="str">
        <f>IF(M847&lt;=INDEX(Limits!C:C,VMs!N847),"OK","NOK")</f>
        <v>OK</v>
      </c>
      <c r="P847" s="8" t="str">
        <f>IF(M847&gt;=INDEX(Limits!B:B,VMs!N847),"OK","NOK")</f>
        <v>OK</v>
      </c>
    </row>
    <row r="848" spans="1:16" hidden="1" x14ac:dyDescent="0.25">
      <c r="A848" s="4" t="s">
        <v>1031</v>
      </c>
      <c r="B848" t="s">
        <v>204</v>
      </c>
      <c r="C848" t="s">
        <v>1035</v>
      </c>
      <c r="D848"/>
      <c r="E848" t="s">
        <v>1062</v>
      </c>
      <c r="F848">
        <v>29</v>
      </c>
      <c r="G848"/>
      <c r="H848" s="9" t="s">
        <v>933</v>
      </c>
      <c r="I848">
        <v>34</v>
      </c>
      <c r="J848" s="9" t="s">
        <v>234</v>
      </c>
      <c r="K848" s="9" t="str">
        <f>INDEX(VNFs!C:C,MATCH(C848,VNFs!A:A,0))</f>
        <v>MME01</v>
      </c>
      <c r="L848" s="9" t="str">
        <f t="shared" si="31"/>
        <v>ATF</v>
      </c>
      <c r="M848" s="8">
        <f t="shared" si="28"/>
        <v>26</v>
      </c>
      <c r="N848" s="8">
        <f>MATCH(J848,Limits!A:A,0)</f>
        <v>29</v>
      </c>
      <c r="O848" s="8" t="str">
        <f>IF(M848&lt;=INDEX(Limits!C:C,VMs!N848),"OK","NOK")</f>
        <v>OK</v>
      </c>
      <c r="P848" s="8" t="str">
        <f>IF(M848&gt;=INDEX(Limits!B:B,VMs!N848),"OK","NOK")</f>
        <v>OK</v>
      </c>
    </row>
    <row r="849" spans="1:16" hidden="1" x14ac:dyDescent="0.25">
      <c r="A849" s="4" t="s">
        <v>1031</v>
      </c>
      <c r="B849" t="s">
        <v>204</v>
      </c>
      <c r="C849" t="s">
        <v>1036</v>
      </c>
      <c r="D849"/>
      <c r="E849" t="s">
        <v>1062</v>
      </c>
      <c r="F849">
        <v>29</v>
      </c>
      <c r="G849"/>
      <c r="H849" s="9" t="s">
        <v>933</v>
      </c>
      <c r="I849">
        <v>34</v>
      </c>
      <c r="J849" s="9" t="s">
        <v>234</v>
      </c>
      <c r="K849" s="9" t="str">
        <f>INDEX(VNFs!C:C,MATCH(C849,VNFs!A:A,0))</f>
        <v>MME01</v>
      </c>
      <c r="L849" s="9" t="str">
        <f t="shared" si="31"/>
        <v>ATF</v>
      </c>
      <c r="M849" s="8">
        <f t="shared" si="28"/>
        <v>26</v>
      </c>
      <c r="N849" s="8">
        <f>MATCH(J849,Limits!A:A,0)</f>
        <v>29</v>
      </c>
      <c r="O849" s="8" t="str">
        <f>IF(M849&lt;=INDEX(Limits!C:C,VMs!N849),"OK","NOK")</f>
        <v>OK</v>
      </c>
      <c r="P849" s="8" t="str">
        <f>IF(M849&gt;=INDEX(Limits!B:B,VMs!N849),"OK","NOK")</f>
        <v>OK</v>
      </c>
    </row>
    <row r="850" spans="1:16" hidden="1" x14ac:dyDescent="0.25">
      <c r="A850" s="4" t="s">
        <v>1031</v>
      </c>
      <c r="B850" t="s">
        <v>204</v>
      </c>
      <c r="C850" t="s">
        <v>1037</v>
      </c>
      <c r="D850"/>
      <c r="E850" t="s">
        <v>1062</v>
      </c>
      <c r="F850">
        <v>29</v>
      </c>
      <c r="G850"/>
      <c r="H850" s="9" t="s">
        <v>933</v>
      </c>
      <c r="I850">
        <v>34</v>
      </c>
      <c r="J850" s="9" t="s">
        <v>234</v>
      </c>
      <c r="K850" s="9" t="str">
        <f>INDEX(VNFs!C:C,MATCH(C850,VNFs!A:A,0))</f>
        <v>MME01</v>
      </c>
      <c r="L850" s="9" t="str">
        <f t="shared" si="31"/>
        <v>ATF</v>
      </c>
      <c r="M850" s="8">
        <f t="shared" si="28"/>
        <v>26</v>
      </c>
      <c r="N850" s="8">
        <f>MATCH(J850,Limits!A:A,0)</f>
        <v>29</v>
      </c>
      <c r="O850" s="8" t="str">
        <f>IF(M850&lt;=INDEX(Limits!C:C,VMs!N850),"OK","NOK")</f>
        <v>OK</v>
      </c>
      <c r="P850" s="8" t="str">
        <f>IF(M850&gt;=INDEX(Limits!B:B,VMs!N850),"OK","NOK")</f>
        <v>OK</v>
      </c>
    </row>
    <row r="851" spans="1:16" hidden="1" x14ac:dyDescent="0.25">
      <c r="A851" s="4" t="s">
        <v>1031</v>
      </c>
      <c r="B851" t="s">
        <v>204</v>
      </c>
      <c r="C851" t="s">
        <v>1038</v>
      </c>
      <c r="D851"/>
      <c r="E851" t="s">
        <v>1062</v>
      </c>
      <c r="F851">
        <v>29</v>
      </c>
      <c r="G851"/>
      <c r="H851" s="9" t="s">
        <v>933</v>
      </c>
      <c r="I851">
        <v>34</v>
      </c>
      <c r="J851" s="9" t="s">
        <v>234</v>
      </c>
      <c r="K851" s="9" t="str">
        <f>INDEX(VNFs!C:C,MATCH(C851,VNFs!A:A,0))</f>
        <v>MME01</v>
      </c>
      <c r="L851" s="9" t="str">
        <f t="shared" si="31"/>
        <v>ATF</v>
      </c>
      <c r="M851" s="8">
        <f t="shared" si="28"/>
        <v>26</v>
      </c>
      <c r="N851" s="8">
        <f>MATCH(J851,Limits!A:A,0)</f>
        <v>29</v>
      </c>
      <c r="O851" s="8" t="str">
        <f>IF(M851&lt;=INDEX(Limits!C:C,VMs!N851),"OK","NOK")</f>
        <v>OK</v>
      </c>
      <c r="P851" s="8" t="str">
        <f>IF(M851&gt;=INDEX(Limits!B:B,VMs!N851),"OK","NOK")</f>
        <v>OK</v>
      </c>
    </row>
    <row r="852" spans="1:16" hidden="1" x14ac:dyDescent="0.25">
      <c r="A852" s="4" t="s">
        <v>1031</v>
      </c>
      <c r="B852" t="s">
        <v>204</v>
      </c>
      <c r="C852" t="s">
        <v>1039</v>
      </c>
      <c r="D852"/>
      <c r="E852" t="s">
        <v>1062</v>
      </c>
      <c r="F852">
        <v>29</v>
      </c>
      <c r="G852"/>
      <c r="H852" s="9" t="s">
        <v>933</v>
      </c>
      <c r="I852">
        <v>34</v>
      </c>
      <c r="J852" s="9" t="s">
        <v>234</v>
      </c>
      <c r="K852" s="9" t="str">
        <f>INDEX(VNFs!C:C,MATCH(C852,VNFs!A:A,0))</f>
        <v>MME01</v>
      </c>
      <c r="L852" s="9" t="str">
        <f t="shared" si="31"/>
        <v>ATF</v>
      </c>
      <c r="M852" s="8">
        <f t="shared" si="28"/>
        <v>26</v>
      </c>
      <c r="N852" s="8">
        <f>MATCH(J852,Limits!A:A,0)</f>
        <v>29</v>
      </c>
      <c r="O852" s="8" t="str">
        <f>IF(M852&lt;=INDEX(Limits!C:C,VMs!N852),"OK","NOK")</f>
        <v>OK</v>
      </c>
      <c r="P852" s="8" t="str">
        <f>IF(M852&gt;=INDEX(Limits!B:B,VMs!N852),"OK","NOK")</f>
        <v>OK</v>
      </c>
    </row>
    <row r="853" spans="1:16" hidden="1" x14ac:dyDescent="0.25">
      <c r="A853" s="4" t="s">
        <v>1031</v>
      </c>
      <c r="B853" t="s">
        <v>204</v>
      </c>
      <c r="C853" t="s">
        <v>1040</v>
      </c>
      <c r="D853"/>
      <c r="E853" t="s">
        <v>1062</v>
      </c>
      <c r="F853">
        <v>29</v>
      </c>
      <c r="G853"/>
      <c r="H853" s="9" t="s">
        <v>933</v>
      </c>
      <c r="I853">
        <v>34</v>
      </c>
      <c r="J853" s="9" t="s">
        <v>234</v>
      </c>
      <c r="K853" s="9" t="str">
        <f>INDEX(VNFs!C:C,MATCH(C853,VNFs!A:A,0))</f>
        <v>MME01</v>
      </c>
      <c r="L853" s="9" t="str">
        <f t="shared" si="31"/>
        <v>ATF</v>
      </c>
      <c r="M853" s="8">
        <f t="shared" si="28"/>
        <v>26</v>
      </c>
      <c r="N853" s="8">
        <f>MATCH(J853,Limits!A:A,0)</f>
        <v>29</v>
      </c>
      <c r="O853" s="8" t="str">
        <f>IF(M853&lt;=INDEX(Limits!C:C,VMs!N853),"OK","NOK")</f>
        <v>OK</v>
      </c>
      <c r="P853" s="8" t="str">
        <f>IF(M853&gt;=INDEX(Limits!B:B,VMs!N853),"OK","NOK")</f>
        <v>OK</v>
      </c>
    </row>
    <row r="854" spans="1:16" hidden="1" x14ac:dyDescent="0.25">
      <c r="A854" s="4" t="s">
        <v>1031</v>
      </c>
      <c r="B854" t="s">
        <v>204</v>
      </c>
      <c r="C854" t="s">
        <v>1041</v>
      </c>
      <c r="D854"/>
      <c r="E854" t="s">
        <v>1062</v>
      </c>
      <c r="F854">
        <v>29</v>
      </c>
      <c r="G854"/>
      <c r="H854" s="9" t="s">
        <v>933</v>
      </c>
      <c r="I854">
        <v>34</v>
      </c>
      <c r="J854" s="9" t="s">
        <v>234</v>
      </c>
      <c r="K854" s="9" t="str">
        <f>INDEX(VNFs!C:C,MATCH(C854,VNFs!A:A,0))</f>
        <v>MME01</v>
      </c>
      <c r="L854" s="9" t="str">
        <f t="shared" si="31"/>
        <v>ATF</v>
      </c>
      <c r="M854" s="8">
        <f t="shared" si="28"/>
        <v>26</v>
      </c>
      <c r="N854" s="8">
        <f>MATCH(J854,Limits!A:A,0)</f>
        <v>29</v>
      </c>
      <c r="O854" s="8" t="str">
        <f>IF(M854&lt;=INDEX(Limits!C:C,VMs!N854),"OK","NOK")</f>
        <v>OK</v>
      </c>
      <c r="P854" s="8" t="str">
        <f>IF(M854&gt;=INDEX(Limits!B:B,VMs!N854),"OK","NOK")</f>
        <v>OK</v>
      </c>
    </row>
    <row r="855" spans="1:16" hidden="1" x14ac:dyDescent="0.25">
      <c r="A855" s="4" t="s">
        <v>1031</v>
      </c>
      <c r="B855" t="s">
        <v>204</v>
      </c>
      <c r="C855" t="s">
        <v>1042</v>
      </c>
      <c r="D855"/>
      <c r="E855" t="s">
        <v>1062</v>
      </c>
      <c r="F855">
        <v>29</v>
      </c>
      <c r="G855"/>
      <c r="H855" s="9" t="s">
        <v>933</v>
      </c>
      <c r="I855">
        <v>34</v>
      </c>
      <c r="J855" s="9" t="s">
        <v>234</v>
      </c>
      <c r="K855" s="9" t="str">
        <f>INDEX(VNFs!C:C,MATCH(C855,VNFs!A:A,0))</f>
        <v>MME01</v>
      </c>
      <c r="L855" s="9" t="str">
        <f t="shared" si="31"/>
        <v>ATF</v>
      </c>
      <c r="M855" s="8">
        <f t="shared" si="28"/>
        <v>26</v>
      </c>
      <c r="N855" s="8">
        <f>MATCH(J855,Limits!A:A,0)</f>
        <v>29</v>
      </c>
      <c r="O855" s="8" t="str">
        <f>IF(M855&lt;=INDEX(Limits!C:C,VMs!N855),"OK","NOK")</f>
        <v>OK</v>
      </c>
      <c r="P855" s="8" t="str">
        <f>IF(M855&gt;=INDEX(Limits!B:B,VMs!N855),"OK","NOK")</f>
        <v>OK</v>
      </c>
    </row>
    <row r="856" spans="1:16" hidden="1" x14ac:dyDescent="0.25">
      <c r="A856" s="4" t="s">
        <v>1031</v>
      </c>
      <c r="B856" t="s">
        <v>204</v>
      </c>
      <c r="C856" t="s">
        <v>1043</v>
      </c>
      <c r="D856"/>
      <c r="E856" t="s">
        <v>1062</v>
      </c>
      <c r="F856">
        <v>29</v>
      </c>
      <c r="G856"/>
      <c r="H856" s="9" t="s">
        <v>933</v>
      </c>
      <c r="I856">
        <v>34</v>
      </c>
      <c r="J856" s="9" t="s">
        <v>234</v>
      </c>
      <c r="K856" s="9" t="str">
        <f>INDEX(VNFs!C:C,MATCH(C856,VNFs!A:A,0))</f>
        <v>MME01</v>
      </c>
      <c r="L856" s="9" t="str">
        <f t="shared" si="31"/>
        <v>ATF</v>
      </c>
      <c r="M856" s="8">
        <f t="shared" si="28"/>
        <v>26</v>
      </c>
      <c r="N856" s="8">
        <f>MATCH(J856,Limits!A:A,0)</f>
        <v>29</v>
      </c>
      <c r="O856" s="8" t="str">
        <f>IF(M856&lt;=INDEX(Limits!C:C,VMs!N856),"OK","NOK")</f>
        <v>OK</v>
      </c>
      <c r="P856" s="8" t="str">
        <f>IF(M856&gt;=INDEX(Limits!B:B,VMs!N856),"OK","NOK")</f>
        <v>OK</v>
      </c>
    </row>
    <row r="857" spans="1:16" hidden="1" x14ac:dyDescent="0.25">
      <c r="A857" s="4" t="s">
        <v>1031</v>
      </c>
      <c r="B857" t="s">
        <v>204</v>
      </c>
      <c r="C857" t="s">
        <v>1044</v>
      </c>
      <c r="D857"/>
      <c r="E857" t="s">
        <v>1062</v>
      </c>
      <c r="F857">
        <v>29</v>
      </c>
      <c r="G857"/>
      <c r="H857" s="9" t="s">
        <v>933</v>
      </c>
      <c r="I857">
        <v>34</v>
      </c>
      <c r="J857" s="9" t="s">
        <v>234</v>
      </c>
      <c r="K857" s="9" t="str">
        <f>INDEX(VNFs!C:C,MATCH(C857,VNFs!A:A,0))</f>
        <v>MME01</v>
      </c>
      <c r="L857" s="9" t="str">
        <f t="shared" si="31"/>
        <v>ATF</v>
      </c>
      <c r="M857" s="8">
        <f t="shared" si="28"/>
        <v>26</v>
      </c>
      <c r="N857" s="8">
        <f>MATCH(J857,Limits!A:A,0)</f>
        <v>29</v>
      </c>
      <c r="O857" s="8" t="str">
        <f>IF(M857&lt;=INDEX(Limits!C:C,VMs!N857),"OK","NOK")</f>
        <v>OK</v>
      </c>
      <c r="P857" s="8" t="str">
        <f>IF(M857&gt;=INDEX(Limits!B:B,VMs!N857),"OK","NOK")</f>
        <v>OK</v>
      </c>
    </row>
    <row r="858" spans="1:16" hidden="1" x14ac:dyDescent="0.25">
      <c r="A858" s="4" t="s">
        <v>1031</v>
      </c>
      <c r="B858" t="s">
        <v>204</v>
      </c>
      <c r="C858" t="s">
        <v>1045</v>
      </c>
      <c r="D858"/>
      <c r="E858" t="s">
        <v>1062</v>
      </c>
      <c r="F858">
        <v>29</v>
      </c>
      <c r="G858"/>
      <c r="H858" s="9" t="s">
        <v>933</v>
      </c>
      <c r="I858">
        <v>34</v>
      </c>
      <c r="J858" s="9" t="s">
        <v>234</v>
      </c>
      <c r="K858" s="9" t="str">
        <f>INDEX(VNFs!C:C,MATCH(C858,VNFs!A:A,0))</f>
        <v>MME01</v>
      </c>
      <c r="L858" s="9" t="str">
        <f t="shared" si="31"/>
        <v>ATF</v>
      </c>
      <c r="M858" s="8">
        <f t="shared" si="28"/>
        <v>26</v>
      </c>
      <c r="N858" s="8">
        <f>MATCH(J858,Limits!A:A,0)</f>
        <v>29</v>
      </c>
      <c r="O858" s="8" t="str">
        <f>IF(M858&lt;=INDEX(Limits!C:C,VMs!N858),"OK","NOK")</f>
        <v>OK</v>
      </c>
      <c r="P858" s="8" t="str">
        <f>IF(M858&gt;=INDEX(Limits!B:B,VMs!N858),"OK","NOK")</f>
        <v>OK</v>
      </c>
    </row>
    <row r="859" spans="1:16" hidden="1" x14ac:dyDescent="0.25">
      <c r="A859" s="4" t="s">
        <v>1031</v>
      </c>
      <c r="B859" t="s">
        <v>204</v>
      </c>
      <c r="C859" t="s">
        <v>1046</v>
      </c>
      <c r="D859"/>
      <c r="E859" t="s">
        <v>1062</v>
      </c>
      <c r="F859">
        <v>29</v>
      </c>
      <c r="G859"/>
      <c r="H859" s="9" t="s">
        <v>933</v>
      </c>
      <c r="I859">
        <v>34</v>
      </c>
      <c r="J859" s="9" t="s">
        <v>234</v>
      </c>
      <c r="K859" s="9" t="str">
        <f>INDEX(VNFs!C:C,MATCH(C859,VNFs!A:A,0))</f>
        <v>MME01</v>
      </c>
      <c r="L859" s="9" t="str">
        <f t="shared" si="31"/>
        <v>ATF</v>
      </c>
      <c r="M859" s="8">
        <f t="shared" si="28"/>
        <v>26</v>
      </c>
      <c r="N859" s="8">
        <f>MATCH(J859,Limits!A:A,0)</f>
        <v>29</v>
      </c>
      <c r="O859" s="8" t="str">
        <f>IF(M859&lt;=INDEX(Limits!C:C,VMs!N859),"OK","NOK")</f>
        <v>OK</v>
      </c>
      <c r="P859" s="8" t="str">
        <f>IF(M859&gt;=INDEX(Limits!B:B,VMs!N859),"OK","NOK")</f>
        <v>OK</v>
      </c>
    </row>
    <row r="860" spans="1:16" hidden="1" x14ac:dyDescent="0.25">
      <c r="A860" s="4" t="s">
        <v>1031</v>
      </c>
      <c r="B860" t="s">
        <v>204</v>
      </c>
      <c r="C860" t="s">
        <v>1047</v>
      </c>
      <c r="D860"/>
      <c r="E860" t="s">
        <v>1062</v>
      </c>
      <c r="F860">
        <v>29</v>
      </c>
      <c r="G860"/>
      <c r="H860" s="9" t="s">
        <v>933</v>
      </c>
      <c r="I860">
        <v>34</v>
      </c>
      <c r="J860" s="9" t="s">
        <v>234</v>
      </c>
      <c r="K860" s="9" t="str">
        <f>INDEX(VNFs!C:C,MATCH(C860,VNFs!A:A,0))</f>
        <v>MME01</v>
      </c>
      <c r="L860" s="9" t="str">
        <f t="shared" si="31"/>
        <v>ATF</v>
      </c>
      <c r="M860" s="8">
        <f t="shared" si="28"/>
        <v>26</v>
      </c>
      <c r="N860" s="8">
        <f>MATCH(J860,Limits!A:A,0)</f>
        <v>29</v>
      </c>
      <c r="O860" s="8" t="str">
        <f>IF(M860&lt;=INDEX(Limits!C:C,VMs!N860),"OK","NOK")</f>
        <v>OK</v>
      </c>
      <c r="P860" s="8" t="str">
        <f>IF(M860&gt;=INDEX(Limits!B:B,VMs!N860),"OK","NOK")</f>
        <v>OK</v>
      </c>
    </row>
    <row r="861" spans="1:16" hidden="1" x14ac:dyDescent="0.25">
      <c r="A861" s="4" t="s">
        <v>1031</v>
      </c>
      <c r="B861" t="s">
        <v>204</v>
      </c>
      <c r="C861" t="s">
        <v>1048</v>
      </c>
      <c r="D861"/>
      <c r="E861" t="s">
        <v>1062</v>
      </c>
      <c r="F861">
        <v>29</v>
      </c>
      <c r="G861"/>
      <c r="H861" s="9" t="s">
        <v>933</v>
      </c>
      <c r="I861">
        <v>34</v>
      </c>
      <c r="J861" s="9" t="s">
        <v>234</v>
      </c>
      <c r="K861" s="9" t="str">
        <f>INDEX(VNFs!C:C,MATCH(C861,VNFs!A:A,0))</f>
        <v>MME01</v>
      </c>
      <c r="L861" s="9" t="str">
        <f t="shared" si="31"/>
        <v>ATF</v>
      </c>
      <c r="M861" s="8">
        <f t="shared" si="28"/>
        <v>26</v>
      </c>
      <c r="N861" s="8">
        <f>MATCH(J861,Limits!A:A,0)</f>
        <v>29</v>
      </c>
      <c r="O861" s="8" t="str">
        <f>IF(M861&lt;=INDEX(Limits!C:C,VMs!N861),"OK","NOK")</f>
        <v>OK</v>
      </c>
      <c r="P861" s="8" t="str">
        <f>IF(M861&gt;=INDEX(Limits!B:B,VMs!N861),"OK","NOK")</f>
        <v>OK</v>
      </c>
    </row>
    <row r="862" spans="1:16" hidden="1" x14ac:dyDescent="0.25">
      <c r="A862" s="4" t="s">
        <v>1031</v>
      </c>
      <c r="B862" t="s">
        <v>204</v>
      </c>
      <c r="C862" t="s">
        <v>1049</v>
      </c>
      <c r="D862"/>
      <c r="E862" t="s">
        <v>1062</v>
      </c>
      <c r="F862">
        <v>29</v>
      </c>
      <c r="G862"/>
      <c r="H862" s="9" t="s">
        <v>933</v>
      </c>
      <c r="I862">
        <v>34</v>
      </c>
      <c r="J862" s="9" t="s">
        <v>234</v>
      </c>
      <c r="K862" s="9" t="str">
        <f>INDEX(VNFs!C:C,MATCH(C862,VNFs!A:A,0))</f>
        <v>MME01</v>
      </c>
      <c r="L862" s="9" t="str">
        <f t="shared" si="31"/>
        <v>ATF</v>
      </c>
      <c r="M862" s="8">
        <f t="shared" si="28"/>
        <v>26</v>
      </c>
      <c r="N862" s="8">
        <f>MATCH(J862,Limits!A:A,0)</f>
        <v>29</v>
      </c>
      <c r="O862" s="8" t="str">
        <f>IF(M862&lt;=INDEX(Limits!C:C,VMs!N862),"OK","NOK")</f>
        <v>OK</v>
      </c>
      <c r="P862" s="8" t="str">
        <f>IF(M862&gt;=INDEX(Limits!B:B,VMs!N862),"OK","NOK")</f>
        <v>OK</v>
      </c>
    </row>
    <row r="863" spans="1:16" hidden="1" x14ac:dyDescent="0.25">
      <c r="A863" s="4" t="s">
        <v>1031</v>
      </c>
      <c r="B863" t="s">
        <v>204</v>
      </c>
      <c r="C863" t="s">
        <v>1050</v>
      </c>
      <c r="D863"/>
      <c r="E863" t="s">
        <v>1062</v>
      </c>
      <c r="F863">
        <v>29</v>
      </c>
      <c r="G863"/>
      <c r="H863" s="9" t="s">
        <v>933</v>
      </c>
      <c r="I863">
        <v>34</v>
      </c>
      <c r="J863" s="9" t="s">
        <v>234</v>
      </c>
      <c r="K863" s="9" t="str">
        <f>INDEX(VNFs!C:C,MATCH(C863,VNFs!A:A,0))</f>
        <v>MME01</v>
      </c>
      <c r="L863" s="9" t="str">
        <f t="shared" si="31"/>
        <v>ATF</v>
      </c>
      <c r="M863" s="8">
        <f t="shared" si="28"/>
        <v>26</v>
      </c>
      <c r="N863" s="8">
        <f>MATCH(J863,Limits!A:A,0)</f>
        <v>29</v>
      </c>
      <c r="O863" s="8" t="str">
        <f>IF(M863&lt;=INDEX(Limits!C:C,VMs!N863),"OK","NOK")</f>
        <v>OK</v>
      </c>
      <c r="P863" s="8" t="str">
        <f>IF(M863&gt;=INDEX(Limits!B:B,VMs!N863),"OK","NOK")</f>
        <v>OK</v>
      </c>
    </row>
    <row r="864" spans="1:16" hidden="1" x14ac:dyDescent="0.25">
      <c r="A864" s="4" t="s">
        <v>1031</v>
      </c>
      <c r="B864" t="s">
        <v>204</v>
      </c>
      <c r="C864" t="s">
        <v>1051</v>
      </c>
      <c r="D864"/>
      <c r="E864" t="s">
        <v>1062</v>
      </c>
      <c r="F864">
        <v>29</v>
      </c>
      <c r="G864"/>
      <c r="H864" s="9" t="s">
        <v>933</v>
      </c>
      <c r="I864">
        <v>34</v>
      </c>
      <c r="J864" s="9" t="s">
        <v>234</v>
      </c>
      <c r="K864" s="9" t="str">
        <f>INDEX(VNFs!C:C,MATCH(C864,VNFs!A:A,0))</f>
        <v>MME01</v>
      </c>
      <c r="L864" s="9" t="str">
        <f t="shared" si="31"/>
        <v>ATF</v>
      </c>
      <c r="M864" s="8">
        <f t="shared" si="28"/>
        <v>26</v>
      </c>
      <c r="N864" s="8">
        <f>MATCH(J864,Limits!A:A,0)</f>
        <v>29</v>
      </c>
      <c r="O864" s="8" t="str">
        <f>IF(M864&lt;=INDEX(Limits!C:C,VMs!N864),"OK","NOK")</f>
        <v>OK</v>
      </c>
      <c r="P864" s="8" t="str">
        <f>IF(M864&gt;=INDEX(Limits!B:B,VMs!N864),"OK","NOK")</f>
        <v>OK</v>
      </c>
    </row>
    <row r="865" spans="1:16" hidden="1" x14ac:dyDescent="0.25">
      <c r="A865" s="4" t="s">
        <v>1031</v>
      </c>
      <c r="B865" t="s">
        <v>204</v>
      </c>
      <c r="C865" t="s">
        <v>1052</v>
      </c>
      <c r="D865"/>
      <c r="E865" t="s">
        <v>1062</v>
      </c>
      <c r="F865">
        <v>29</v>
      </c>
      <c r="G865"/>
      <c r="H865" s="9" t="s">
        <v>933</v>
      </c>
      <c r="I865">
        <v>34</v>
      </c>
      <c r="J865" s="9" t="s">
        <v>234</v>
      </c>
      <c r="K865" s="9" t="str">
        <f>INDEX(VNFs!C:C,MATCH(C865,VNFs!A:A,0))</f>
        <v>MME01</v>
      </c>
      <c r="L865" s="9" t="str">
        <f t="shared" si="31"/>
        <v>ATF</v>
      </c>
      <c r="M865" s="8">
        <f t="shared" si="28"/>
        <v>26</v>
      </c>
      <c r="N865" s="8">
        <f>MATCH(J865,Limits!A:A,0)</f>
        <v>29</v>
      </c>
      <c r="O865" s="8" t="str">
        <f>IF(M865&lt;=INDEX(Limits!C:C,VMs!N865),"OK","NOK")</f>
        <v>OK</v>
      </c>
      <c r="P865" s="8" t="str">
        <f>IF(M865&gt;=INDEX(Limits!B:B,VMs!N865),"OK","NOK")</f>
        <v>OK</v>
      </c>
    </row>
    <row r="866" spans="1:16" hidden="1" x14ac:dyDescent="0.25">
      <c r="A866" s="4" t="s">
        <v>1031</v>
      </c>
      <c r="B866" t="s">
        <v>204</v>
      </c>
      <c r="C866" t="s">
        <v>1053</v>
      </c>
      <c r="D866"/>
      <c r="E866" t="s">
        <v>1062</v>
      </c>
      <c r="F866">
        <v>29</v>
      </c>
      <c r="G866"/>
      <c r="H866" s="9" t="s">
        <v>933</v>
      </c>
      <c r="I866">
        <v>34</v>
      </c>
      <c r="J866" s="9" t="s">
        <v>234</v>
      </c>
      <c r="K866" s="9" t="str">
        <f>INDEX(VNFs!C:C,MATCH(C866,VNFs!A:A,0))</f>
        <v>MME01</v>
      </c>
      <c r="L866" s="9" t="str">
        <f t="shared" si="31"/>
        <v>ATF</v>
      </c>
      <c r="M866" s="8">
        <f t="shared" si="28"/>
        <v>26</v>
      </c>
      <c r="N866" s="8">
        <f>MATCH(J866,Limits!A:A,0)</f>
        <v>29</v>
      </c>
      <c r="O866" s="8" t="str">
        <f>IF(M866&lt;=INDEX(Limits!C:C,VMs!N866),"OK","NOK")</f>
        <v>OK</v>
      </c>
      <c r="P866" s="8" t="str">
        <f>IF(M866&gt;=INDEX(Limits!B:B,VMs!N866),"OK","NOK")</f>
        <v>OK</v>
      </c>
    </row>
    <row r="867" spans="1:16" hidden="1" x14ac:dyDescent="0.25">
      <c r="A867" s="4" t="s">
        <v>1031</v>
      </c>
      <c r="B867" t="s">
        <v>204</v>
      </c>
      <c r="C867" t="s">
        <v>1054</v>
      </c>
      <c r="D867"/>
      <c r="E867" t="s">
        <v>1062</v>
      </c>
      <c r="F867">
        <v>29</v>
      </c>
      <c r="G867"/>
      <c r="H867" s="9" t="s">
        <v>933</v>
      </c>
      <c r="I867">
        <v>34</v>
      </c>
      <c r="J867" s="9" t="s">
        <v>234</v>
      </c>
      <c r="K867" s="9" t="str">
        <f>INDEX(VNFs!C:C,MATCH(C867,VNFs!A:A,0))</f>
        <v>MME01</v>
      </c>
      <c r="L867" s="9" t="str">
        <f t="shared" si="31"/>
        <v>ATF</v>
      </c>
      <c r="M867" s="8">
        <f t="shared" si="28"/>
        <v>26</v>
      </c>
      <c r="N867" s="8">
        <f>MATCH(J867,Limits!A:A,0)</f>
        <v>29</v>
      </c>
      <c r="O867" s="8" t="str">
        <f>IF(M867&lt;=INDEX(Limits!C:C,VMs!N867),"OK","NOK")</f>
        <v>OK</v>
      </c>
      <c r="P867" s="8" t="str">
        <f>IF(M867&gt;=INDEX(Limits!B:B,VMs!N867),"OK","NOK")</f>
        <v>OK</v>
      </c>
    </row>
    <row r="868" spans="1:16" hidden="1" x14ac:dyDescent="0.25">
      <c r="A868" s="4" t="s">
        <v>1031</v>
      </c>
      <c r="B868" t="s">
        <v>204</v>
      </c>
      <c r="C868" t="s">
        <v>1055</v>
      </c>
      <c r="D868"/>
      <c r="E868" t="s">
        <v>1062</v>
      </c>
      <c r="F868">
        <v>29</v>
      </c>
      <c r="G868"/>
      <c r="H868" s="9" t="s">
        <v>933</v>
      </c>
      <c r="I868">
        <v>34</v>
      </c>
      <c r="J868" s="9" t="s">
        <v>234</v>
      </c>
      <c r="K868" s="9" t="str">
        <f>INDEX(VNFs!C:C,MATCH(C868,VNFs!A:A,0))</f>
        <v>MME01</v>
      </c>
      <c r="L868" s="9" t="str">
        <f t="shared" si="31"/>
        <v>ATF</v>
      </c>
      <c r="M868" s="8">
        <f t="shared" si="28"/>
        <v>26</v>
      </c>
      <c r="N868" s="8">
        <f>MATCH(J868,Limits!A:A,0)</f>
        <v>29</v>
      </c>
      <c r="O868" s="8" t="str">
        <f>IF(M868&lt;=INDEX(Limits!C:C,VMs!N868),"OK","NOK")</f>
        <v>OK</v>
      </c>
      <c r="P868" s="8" t="str">
        <f>IF(M868&gt;=INDEX(Limits!B:B,VMs!N868),"OK","NOK")</f>
        <v>OK</v>
      </c>
    </row>
    <row r="869" spans="1:16" hidden="1" x14ac:dyDescent="0.25">
      <c r="A869" s="4" t="s">
        <v>1031</v>
      </c>
      <c r="B869" t="s">
        <v>204</v>
      </c>
      <c r="C869" t="s">
        <v>1056</v>
      </c>
      <c r="D869"/>
      <c r="E869" t="s">
        <v>1062</v>
      </c>
      <c r="F869">
        <v>29</v>
      </c>
      <c r="G869"/>
      <c r="H869" s="9" t="s">
        <v>933</v>
      </c>
      <c r="I869">
        <v>34</v>
      </c>
      <c r="J869" s="9" t="s">
        <v>234</v>
      </c>
      <c r="K869" s="9" t="str">
        <f>INDEX(VNFs!C:C,MATCH(C869,VNFs!A:A,0))</f>
        <v>MME01</v>
      </c>
      <c r="L869" s="9" t="str">
        <f t="shared" si="31"/>
        <v>ATF</v>
      </c>
      <c r="M869" s="8">
        <f t="shared" si="28"/>
        <v>26</v>
      </c>
      <c r="N869" s="8">
        <f>MATCH(J869,Limits!A:A,0)</f>
        <v>29</v>
      </c>
      <c r="O869" s="8" t="str">
        <f>IF(M869&lt;=INDEX(Limits!C:C,VMs!N869),"OK","NOK")</f>
        <v>OK</v>
      </c>
      <c r="P869" s="8" t="str">
        <f>IF(M869&gt;=INDEX(Limits!B:B,VMs!N869),"OK","NOK")</f>
        <v>OK</v>
      </c>
    </row>
    <row r="870" spans="1:16" hidden="1" x14ac:dyDescent="0.25">
      <c r="A870" s="4" t="s">
        <v>1031</v>
      </c>
      <c r="B870" t="s">
        <v>204</v>
      </c>
      <c r="C870" t="s">
        <v>1057</v>
      </c>
      <c r="D870"/>
      <c r="E870" t="s">
        <v>1062</v>
      </c>
      <c r="F870">
        <v>29</v>
      </c>
      <c r="G870"/>
      <c r="H870" s="9" t="s">
        <v>933</v>
      </c>
      <c r="I870">
        <v>34</v>
      </c>
      <c r="J870" s="9" t="s">
        <v>234</v>
      </c>
      <c r="K870" s="9" t="str">
        <f>INDEX(VNFs!C:C,MATCH(C870,VNFs!A:A,0))</f>
        <v>MME01</v>
      </c>
      <c r="L870" s="9" t="str">
        <f t="shared" si="31"/>
        <v>ATF</v>
      </c>
      <c r="M870" s="8">
        <f t="shared" si="28"/>
        <v>26</v>
      </c>
      <c r="N870" s="8">
        <f>MATCH(J870,Limits!A:A,0)</f>
        <v>29</v>
      </c>
      <c r="O870" s="8" t="str">
        <f>IF(M870&lt;=INDEX(Limits!C:C,VMs!N870),"OK","NOK")</f>
        <v>OK</v>
      </c>
      <c r="P870" s="8" t="str">
        <f>IF(M870&gt;=INDEX(Limits!B:B,VMs!N870),"OK","NOK")</f>
        <v>OK</v>
      </c>
    </row>
    <row r="871" spans="1:16" hidden="1" x14ac:dyDescent="0.25">
      <c r="A871" s="4" t="s">
        <v>1031</v>
      </c>
      <c r="B871" t="s">
        <v>204</v>
      </c>
      <c r="C871" t="s">
        <v>1058</v>
      </c>
      <c r="D871"/>
      <c r="E871" t="s">
        <v>1062</v>
      </c>
      <c r="F871">
        <v>29</v>
      </c>
      <c r="G871"/>
      <c r="H871" s="9" t="s">
        <v>933</v>
      </c>
      <c r="I871">
        <v>34</v>
      </c>
      <c r="J871" s="9" t="s">
        <v>234</v>
      </c>
      <c r="K871" s="9" t="str">
        <f>INDEX(VNFs!C:C,MATCH(C871,VNFs!A:A,0))</f>
        <v>MME01</v>
      </c>
      <c r="L871" s="9" t="str">
        <f t="shared" si="31"/>
        <v>ATF</v>
      </c>
      <c r="M871" s="8">
        <f t="shared" si="28"/>
        <v>26</v>
      </c>
      <c r="N871" s="8">
        <f>MATCH(J871,Limits!A:A,0)</f>
        <v>29</v>
      </c>
      <c r="O871" s="8" t="str">
        <f>IF(M871&lt;=INDEX(Limits!C:C,VMs!N871),"OK","NOK")</f>
        <v>OK</v>
      </c>
      <c r="P871" s="8" t="str">
        <f>IF(M871&gt;=INDEX(Limits!B:B,VMs!N871),"OK","NOK")</f>
        <v>OK</v>
      </c>
    </row>
    <row r="872" spans="1:16" hidden="1" x14ac:dyDescent="0.25">
      <c r="A872" s="4" t="s">
        <v>1031</v>
      </c>
      <c r="B872" t="s">
        <v>204</v>
      </c>
      <c r="C872" t="s">
        <v>1059</v>
      </c>
      <c r="D872"/>
      <c r="E872" t="s">
        <v>1062</v>
      </c>
      <c r="F872">
        <v>29</v>
      </c>
      <c r="G872"/>
      <c r="H872" s="9" t="s">
        <v>933</v>
      </c>
      <c r="I872">
        <v>34</v>
      </c>
      <c r="J872" s="9" t="s">
        <v>234</v>
      </c>
      <c r="K872" s="9" t="str">
        <f>INDEX(VNFs!C:C,MATCH(C872,VNFs!A:A,0))</f>
        <v>MME01</v>
      </c>
      <c r="L872" s="9" t="str">
        <f t="shared" si="31"/>
        <v>ATF</v>
      </c>
      <c r="M872" s="8">
        <f t="shared" si="28"/>
        <v>26</v>
      </c>
      <c r="N872" s="8">
        <f>MATCH(J872,Limits!A:A,0)</f>
        <v>29</v>
      </c>
      <c r="O872" s="8" t="str">
        <f>IF(M872&lt;=INDEX(Limits!C:C,VMs!N872),"OK","NOK")</f>
        <v>OK</v>
      </c>
      <c r="P872" s="8" t="str">
        <f>IF(M872&gt;=INDEX(Limits!B:B,VMs!N872),"OK","NOK")</f>
        <v>OK</v>
      </c>
    </row>
    <row r="873" spans="1:16" hidden="1" x14ac:dyDescent="0.25">
      <c r="A873" s="4" t="s">
        <v>1031</v>
      </c>
      <c r="B873" t="s">
        <v>204</v>
      </c>
      <c r="C873" t="s">
        <v>1060</v>
      </c>
      <c r="D873"/>
      <c r="E873" t="s">
        <v>1062</v>
      </c>
      <c r="F873">
        <v>8</v>
      </c>
      <c r="G873"/>
      <c r="H873" s="9" t="s">
        <v>933</v>
      </c>
      <c r="I873">
        <v>8</v>
      </c>
      <c r="J873" s="9" t="s">
        <v>235</v>
      </c>
      <c r="K873" s="9" t="str">
        <f>INDEX(VNFs!C:C,MATCH(C873,VNFs!A:A,0))</f>
        <v>MME01</v>
      </c>
      <c r="L873" s="9" t="str">
        <f t="shared" si="31"/>
        <v>ATF</v>
      </c>
      <c r="M873" s="8">
        <f t="shared" si="28"/>
        <v>2</v>
      </c>
      <c r="N873" s="8">
        <f>MATCH(J873,Limits!A:A,0)</f>
        <v>30</v>
      </c>
      <c r="O873" s="8" t="str">
        <f>IF(M873&lt;=INDEX(Limits!C:C,VMs!N873),"OK","NOK")</f>
        <v>OK</v>
      </c>
      <c r="P873" s="8" t="str">
        <f>IF(M873&gt;=INDEX(Limits!B:B,VMs!N873),"OK","NOK")</f>
        <v>OK</v>
      </c>
    </row>
    <row r="874" spans="1:16" hidden="1" x14ac:dyDescent="0.25">
      <c r="A874" s="4" t="s">
        <v>1031</v>
      </c>
      <c r="B874" t="s">
        <v>204</v>
      </c>
      <c r="C874" t="s">
        <v>1061</v>
      </c>
      <c r="D874"/>
      <c r="E874" t="s">
        <v>1062</v>
      </c>
      <c r="F874">
        <v>8</v>
      </c>
      <c r="G874"/>
      <c r="H874" s="9" t="s">
        <v>933</v>
      </c>
      <c r="I874">
        <v>8</v>
      </c>
      <c r="J874" s="9" t="s">
        <v>235</v>
      </c>
      <c r="K874" s="9" t="str">
        <f>INDEX(VNFs!C:C,MATCH(C874,VNFs!A:A,0))</f>
        <v>MME01</v>
      </c>
      <c r="L874" s="9" t="str">
        <f t="shared" si="31"/>
        <v>ATF</v>
      </c>
      <c r="M874" s="8">
        <f t="shared" si="28"/>
        <v>2</v>
      </c>
      <c r="N874" s="8">
        <f>MATCH(J874,Limits!A:A,0)</f>
        <v>30</v>
      </c>
      <c r="O874" s="8" t="str">
        <f>IF(M874&lt;=INDEX(Limits!C:C,VMs!N874),"OK","NOK")</f>
        <v>OK</v>
      </c>
      <c r="P874" s="8" t="str">
        <f>IF(M874&gt;=INDEX(Limits!B:B,VMs!N874),"OK","NOK")</f>
        <v>OK</v>
      </c>
    </row>
    <row r="875" spans="1:16" x14ac:dyDescent="0.25">
      <c r="A875" s="4" t="s">
        <v>1093</v>
      </c>
      <c r="B875" t="s">
        <v>204</v>
      </c>
      <c r="C875" t="s">
        <v>1063</v>
      </c>
      <c r="D875"/>
      <c r="E875" t="s">
        <v>1094</v>
      </c>
      <c r="F875">
        <v>1</v>
      </c>
      <c r="G875"/>
      <c r="H875" s="9" t="s">
        <v>933</v>
      </c>
      <c r="I875">
        <v>4</v>
      </c>
      <c r="J875" s="9" t="s">
        <v>256</v>
      </c>
      <c r="K875" s="9" t="str">
        <f>INDEX(VNFs!C:C,MATCH(C875,VNFs!A:A,0))</f>
        <v>MME01</v>
      </c>
      <c r="L875" s="9" t="str">
        <f t="shared" si="31"/>
        <v>CHI</v>
      </c>
      <c r="M875" s="8">
        <f t="shared" si="28"/>
        <v>2</v>
      </c>
      <c r="N875" s="8">
        <f>MATCH(J875,Limits!A:A,0)</f>
        <v>28</v>
      </c>
      <c r="O875" s="8" t="str">
        <f>IF(M875&lt;=INDEX(Limits!C:C,VMs!N875),"OK","NOK")</f>
        <v>OK</v>
      </c>
      <c r="P875" s="8" t="str">
        <f>IF(M875&gt;=INDEX(Limits!B:B,VMs!N875),"OK","NOK")</f>
        <v>OK</v>
      </c>
    </row>
    <row r="876" spans="1:16" x14ac:dyDescent="0.25">
      <c r="A876" s="4" t="s">
        <v>1093</v>
      </c>
      <c r="B876" t="s">
        <v>204</v>
      </c>
      <c r="C876" t="s">
        <v>1064</v>
      </c>
      <c r="D876"/>
      <c r="E876" t="s">
        <v>1094</v>
      </c>
      <c r="F876">
        <v>1</v>
      </c>
      <c r="G876"/>
      <c r="H876" s="9" t="s">
        <v>933</v>
      </c>
      <c r="I876">
        <v>4</v>
      </c>
      <c r="J876" s="9" t="s">
        <v>256</v>
      </c>
      <c r="K876" s="9" t="str">
        <f>INDEX(VNFs!C:C,MATCH(C876,VNFs!A:A,0))</f>
        <v>MME01</v>
      </c>
      <c r="L876" s="9" t="str">
        <f t="shared" si="31"/>
        <v>CHI</v>
      </c>
      <c r="M876" s="8">
        <f t="shared" si="28"/>
        <v>2</v>
      </c>
      <c r="N876" s="8">
        <f>MATCH(J876,Limits!A:A,0)</f>
        <v>28</v>
      </c>
      <c r="O876" s="8" t="str">
        <f>IF(M876&lt;=INDEX(Limits!C:C,VMs!N876),"OK","NOK")</f>
        <v>OK</v>
      </c>
      <c r="P876" s="8" t="str">
        <f>IF(M876&gt;=INDEX(Limits!B:B,VMs!N876),"OK","NOK")</f>
        <v>OK</v>
      </c>
    </row>
    <row r="877" spans="1:16" x14ac:dyDescent="0.25">
      <c r="A877" s="4" t="s">
        <v>1093</v>
      </c>
      <c r="B877" t="s">
        <v>204</v>
      </c>
      <c r="C877" t="s">
        <v>1065</v>
      </c>
      <c r="D877"/>
      <c r="E877" t="s">
        <v>1094</v>
      </c>
      <c r="F877">
        <v>29</v>
      </c>
      <c r="G877"/>
      <c r="H877" s="9" t="s">
        <v>933</v>
      </c>
      <c r="I877">
        <v>34</v>
      </c>
      <c r="J877" s="9" t="s">
        <v>234</v>
      </c>
      <c r="K877" s="9" t="str">
        <f>INDEX(VNFs!C:C,MATCH(C877,VNFs!A:A,0))</f>
        <v>MME01</v>
      </c>
      <c r="L877" s="9" t="str">
        <f t="shared" si="31"/>
        <v>CHI</v>
      </c>
      <c r="M877" s="8">
        <f t="shared" si="28"/>
        <v>26</v>
      </c>
      <c r="N877" s="8">
        <f>MATCH(J877,Limits!A:A,0)</f>
        <v>29</v>
      </c>
      <c r="O877" s="8" t="str">
        <f>IF(M877&lt;=INDEX(Limits!C:C,VMs!N877),"OK","NOK")</f>
        <v>OK</v>
      </c>
      <c r="P877" s="8" t="str">
        <f>IF(M877&gt;=INDEX(Limits!B:B,VMs!N877),"OK","NOK")</f>
        <v>OK</v>
      </c>
    </row>
    <row r="878" spans="1:16" x14ac:dyDescent="0.25">
      <c r="A878" s="4" t="s">
        <v>1093</v>
      </c>
      <c r="B878" t="s">
        <v>204</v>
      </c>
      <c r="C878" t="s">
        <v>1066</v>
      </c>
      <c r="D878"/>
      <c r="E878" t="s">
        <v>1094</v>
      </c>
      <c r="F878">
        <v>29</v>
      </c>
      <c r="G878"/>
      <c r="H878" s="9" t="s">
        <v>933</v>
      </c>
      <c r="I878">
        <v>34</v>
      </c>
      <c r="J878" s="9" t="s">
        <v>234</v>
      </c>
      <c r="K878" s="9" t="str">
        <f>INDEX(VNFs!C:C,MATCH(C878,VNFs!A:A,0))</f>
        <v>MME01</v>
      </c>
      <c r="L878" s="9" t="str">
        <f t="shared" si="31"/>
        <v>CHI</v>
      </c>
      <c r="M878" s="8">
        <f t="shared" si="28"/>
        <v>26</v>
      </c>
      <c r="N878" s="8">
        <f>MATCH(J878,Limits!A:A,0)</f>
        <v>29</v>
      </c>
      <c r="O878" s="8" t="str">
        <f>IF(M878&lt;=INDEX(Limits!C:C,VMs!N878),"OK","NOK")</f>
        <v>OK</v>
      </c>
      <c r="P878" s="8" t="str">
        <f>IF(M878&gt;=INDEX(Limits!B:B,VMs!N878),"OK","NOK")</f>
        <v>OK</v>
      </c>
    </row>
    <row r="879" spans="1:16" x14ac:dyDescent="0.25">
      <c r="A879" s="4" t="s">
        <v>1093</v>
      </c>
      <c r="B879" t="s">
        <v>204</v>
      </c>
      <c r="C879" t="s">
        <v>1067</v>
      </c>
      <c r="D879"/>
      <c r="E879" t="s">
        <v>1094</v>
      </c>
      <c r="F879">
        <v>29</v>
      </c>
      <c r="G879"/>
      <c r="H879" s="9" t="s">
        <v>933</v>
      </c>
      <c r="I879">
        <v>34</v>
      </c>
      <c r="J879" s="9" t="s">
        <v>234</v>
      </c>
      <c r="K879" s="9" t="str">
        <f>INDEX(VNFs!C:C,MATCH(C879,VNFs!A:A,0))</f>
        <v>MME01</v>
      </c>
      <c r="L879" s="9" t="str">
        <f t="shared" si="31"/>
        <v>CHI</v>
      </c>
      <c r="M879" s="8">
        <f t="shared" si="28"/>
        <v>26</v>
      </c>
      <c r="N879" s="8">
        <f>MATCH(J879,Limits!A:A,0)</f>
        <v>29</v>
      </c>
      <c r="O879" s="8" t="str">
        <f>IF(M879&lt;=INDEX(Limits!C:C,VMs!N879),"OK","NOK")</f>
        <v>OK</v>
      </c>
      <c r="P879" s="8" t="str">
        <f>IF(M879&gt;=INDEX(Limits!B:B,VMs!N879),"OK","NOK")</f>
        <v>OK</v>
      </c>
    </row>
    <row r="880" spans="1:16" x14ac:dyDescent="0.25">
      <c r="A880" s="4" t="s">
        <v>1093</v>
      </c>
      <c r="B880" t="s">
        <v>204</v>
      </c>
      <c r="C880" t="s">
        <v>1068</v>
      </c>
      <c r="D880"/>
      <c r="E880" t="s">
        <v>1094</v>
      </c>
      <c r="F880">
        <v>29</v>
      </c>
      <c r="G880"/>
      <c r="H880" s="9" t="s">
        <v>933</v>
      </c>
      <c r="I880">
        <v>34</v>
      </c>
      <c r="J880" s="9" t="s">
        <v>234</v>
      </c>
      <c r="K880" s="9" t="str">
        <f>INDEX(VNFs!C:C,MATCH(C880,VNFs!A:A,0))</f>
        <v>MME01</v>
      </c>
      <c r="L880" s="9" t="str">
        <f t="shared" si="31"/>
        <v>CHI</v>
      </c>
      <c r="M880" s="8">
        <f t="shared" si="28"/>
        <v>26</v>
      </c>
      <c r="N880" s="8">
        <f>MATCH(J880,Limits!A:A,0)</f>
        <v>29</v>
      </c>
      <c r="O880" s="8" t="str">
        <f>IF(M880&lt;=INDEX(Limits!C:C,VMs!N880),"OK","NOK")</f>
        <v>OK</v>
      </c>
      <c r="P880" s="8" t="str">
        <f>IF(M880&gt;=INDEX(Limits!B:B,VMs!N880),"OK","NOK")</f>
        <v>OK</v>
      </c>
    </row>
    <row r="881" spans="1:16" x14ac:dyDescent="0.25">
      <c r="A881" s="4" t="s">
        <v>1093</v>
      </c>
      <c r="B881" t="s">
        <v>204</v>
      </c>
      <c r="C881" t="s">
        <v>1069</v>
      </c>
      <c r="D881"/>
      <c r="E881" t="s">
        <v>1094</v>
      </c>
      <c r="F881">
        <v>29</v>
      </c>
      <c r="G881"/>
      <c r="H881" s="9" t="s">
        <v>933</v>
      </c>
      <c r="I881">
        <v>34</v>
      </c>
      <c r="J881" s="9" t="s">
        <v>234</v>
      </c>
      <c r="K881" s="9" t="str">
        <f>INDEX(VNFs!C:C,MATCH(C881,VNFs!A:A,0))</f>
        <v>MME01</v>
      </c>
      <c r="L881" s="9" t="str">
        <f t="shared" si="31"/>
        <v>CHI</v>
      </c>
      <c r="M881" s="8">
        <f t="shared" si="28"/>
        <v>26</v>
      </c>
      <c r="N881" s="8">
        <f>MATCH(J881,Limits!A:A,0)</f>
        <v>29</v>
      </c>
      <c r="O881" s="8" t="str">
        <f>IF(M881&lt;=INDEX(Limits!C:C,VMs!N881),"OK","NOK")</f>
        <v>OK</v>
      </c>
      <c r="P881" s="8" t="str">
        <f>IF(M881&gt;=INDEX(Limits!B:B,VMs!N881),"OK","NOK")</f>
        <v>OK</v>
      </c>
    </row>
    <row r="882" spans="1:16" x14ac:dyDescent="0.25">
      <c r="A882" s="4" t="s">
        <v>1093</v>
      </c>
      <c r="B882" t="s">
        <v>204</v>
      </c>
      <c r="C882" t="s">
        <v>1070</v>
      </c>
      <c r="D882"/>
      <c r="E882" t="s">
        <v>1094</v>
      </c>
      <c r="F882">
        <v>29</v>
      </c>
      <c r="G882"/>
      <c r="H882" s="9" t="s">
        <v>933</v>
      </c>
      <c r="I882">
        <v>34</v>
      </c>
      <c r="J882" s="9" t="s">
        <v>234</v>
      </c>
      <c r="K882" s="9" t="str">
        <f>INDEX(VNFs!C:C,MATCH(C882,VNFs!A:A,0))</f>
        <v>MME01</v>
      </c>
      <c r="L882" s="9" t="str">
        <f t="shared" si="31"/>
        <v>CHI</v>
      </c>
      <c r="M882" s="8">
        <f t="shared" si="28"/>
        <v>26</v>
      </c>
      <c r="N882" s="8">
        <f>MATCH(J882,Limits!A:A,0)</f>
        <v>29</v>
      </c>
      <c r="O882" s="8" t="str">
        <f>IF(M882&lt;=INDEX(Limits!C:C,VMs!N882),"OK","NOK")</f>
        <v>OK</v>
      </c>
      <c r="P882" s="8" t="str">
        <f>IF(M882&gt;=INDEX(Limits!B:B,VMs!N882),"OK","NOK")</f>
        <v>OK</v>
      </c>
    </row>
    <row r="883" spans="1:16" x14ac:dyDescent="0.25">
      <c r="A883" s="4" t="s">
        <v>1093</v>
      </c>
      <c r="B883" t="s">
        <v>204</v>
      </c>
      <c r="C883" t="s">
        <v>1071</v>
      </c>
      <c r="D883"/>
      <c r="E883" t="s">
        <v>1094</v>
      </c>
      <c r="F883">
        <v>29</v>
      </c>
      <c r="G883"/>
      <c r="H883" s="9" t="s">
        <v>933</v>
      </c>
      <c r="I883">
        <v>34</v>
      </c>
      <c r="J883" s="9" t="s">
        <v>234</v>
      </c>
      <c r="K883" s="9" t="str">
        <f>INDEX(VNFs!C:C,MATCH(C883,VNFs!A:A,0))</f>
        <v>MME01</v>
      </c>
      <c r="L883" s="9" t="str">
        <f t="shared" si="31"/>
        <v>CHI</v>
      </c>
      <c r="M883" s="8">
        <f t="shared" si="28"/>
        <v>26</v>
      </c>
      <c r="N883" s="8">
        <f>MATCH(J883,Limits!A:A,0)</f>
        <v>29</v>
      </c>
      <c r="O883" s="8" t="str">
        <f>IF(M883&lt;=INDEX(Limits!C:C,VMs!N883),"OK","NOK")</f>
        <v>OK</v>
      </c>
      <c r="P883" s="8" t="str">
        <f>IF(M883&gt;=INDEX(Limits!B:B,VMs!N883),"OK","NOK")</f>
        <v>OK</v>
      </c>
    </row>
    <row r="884" spans="1:16" x14ac:dyDescent="0.25">
      <c r="A884" s="4" t="s">
        <v>1093</v>
      </c>
      <c r="B884" t="s">
        <v>204</v>
      </c>
      <c r="C884" t="s">
        <v>1072</v>
      </c>
      <c r="D884"/>
      <c r="E884" t="s">
        <v>1094</v>
      </c>
      <c r="F884">
        <v>29</v>
      </c>
      <c r="G884"/>
      <c r="H884" s="9" t="s">
        <v>933</v>
      </c>
      <c r="I884">
        <v>34</v>
      </c>
      <c r="J884" s="9" t="s">
        <v>234</v>
      </c>
      <c r="K884" s="9" t="str">
        <f>INDEX(VNFs!C:C,MATCH(C884,VNFs!A:A,0))</f>
        <v>MME01</v>
      </c>
      <c r="L884" s="9" t="str">
        <f t="shared" si="31"/>
        <v>CHI</v>
      </c>
      <c r="M884" s="8">
        <f t="shared" si="28"/>
        <v>26</v>
      </c>
      <c r="N884" s="8">
        <f>MATCH(J884,Limits!A:A,0)</f>
        <v>29</v>
      </c>
      <c r="O884" s="8" t="str">
        <f>IF(M884&lt;=INDEX(Limits!C:C,VMs!N884),"OK","NOK")</f>
        <v>OK</v>
      </c>
      <c r="P884" s="8" t="str">
        <f>IF(M884&gt;=INDEX(Limits!B:B,VMs!N884),"OK","NOK")</f>
        <v>OK</v>
      </c>
    </row>
    <row r="885" spans="1:16" x14ac:dyDescent="0.25">
      <c r="A885" s="4" t="s">
        <v>1093</v>
      </c>
      <c r="B885" t="s">
        <v>204</v>
      </c>
      <c r="C885" t="s">
        <v>1073</v>
      </c>
      <c r="D885"/>
      <c r="E885" t="s">
        <v>1094</v>
      </c>
      <c r="F885">
        <v>29</v>
      </c>
      <c r="G885"/>
      <c r="H885" s="9" t="s">
        <v>933</v>
      </c>
      <c r="I885">
        <v>34</v>
      </c>
      <c r="J885" s="9" t="s">
        <v>234</v>
      </c>
      <c r="K885" s="9" t="str">
        <f>INDEX(VNFs!C:C,MATCH(C885,VNFs!A:A,0))</f>
        <v>MME01</v>
      </c>
      <c r="L885" s="9" t="str">
        <f t="shared" si="31"/>
        <v>CHI</v>
      </c>
      <c r="M885" s="8">
        <f t="shared" si="28"/>
        <v>26</v>
      </c>
      <c r="N885" s="8">
        <f>MATCH(J885,Limits!A:A,0)</f>
        <v>29</v>
      </c>
      <c r="O885" s="8" t="str">
        <f>IF(M885&lt;=INDEX(Limits!C:C,VMs!N885),"OK","NOK")</f>
        <v>OK</v>
      </c>
      <c r="P885" s="8" t="str">
        <f>IF(M885&gt;=INDEX(Limits!B:B,VMs!N885),"OK","NOK")</f>
        <v>OK</v>
      </c>
    </row>
    <row r="886" spans="1:16" x14ac:dyDescent="0.25">
      <c r="A886" s="4" t="s">
        <v>1093</v>
      </c>
      <c r="B886" t="s">
        <v>204</v>
      </c>
      <c r="C886" t="s">
        <v>1074</v>
      </c>
      <c r="D886"/>
      <c r="E886" t="s">
        <v>1094</v>
      </c>
      <c r="F886">
        <v>29</v>
      </c>
      <c r="G886"/>
      <c r="H886" s="9" t="s">
        <v>933</v>
      </c>
      <c r="I886">
        <v>34</v>
      </c>
      <c r="J886" s="9" t="s">
        <v>234</v>
      </c>
      <c r="K886" s="9" t="str">
        <f>INDEX(VNFs!C:C,MATCH(C886,VNFs!A:A,0))</f>
        <v>MME01</v>
      </c>
      <c r="L886" s="9" t="str">
        <f t="shared" si="31"/>
        <v>CHI</v>
      </c>
      <c r="M886" s="8">
        <f t="shared" si="28"/>
        <v>26</v>
      </c>
      <c r="N886" s="8">
        <f>MATCH(J886,Limits!A:A,0)</f>
        <v>29</v>
      </c>
      <c r="O886" s="8" t="str">
        <f>IF(M886&lt;=INDEX(Limits!C:C,VMs!N886),"OK","NOK")</f>
        <v>OK</v>
      </c>
      <c r="P886" s="8" t="str">
        <f>IF(M886&gt;=INDEX(Limits!B:B,VMs!N886),"OK","NOK")</f>
        <v>OK</v>
      </c>
    </row>
    <row r="887" spans="1:16" x14ac:dyDescent="0.25">
      <c r="A887" s="4" t="s">
        <v>1093</v>
      </c>
      <c r="B887" t="s">
        <v>204</v>
      </c>
      <c r="C887" t="s">
        <v>1075</v>
      </c>
      <c r="D887"/>
      <c r="E887" t="s">
        <v>1094</v>
      </c>
      <c r="F887">
        <v>29</v>
      </c>
      <c r="G887"/>
      <c r="H887" s="9" t="s">
        <v>933</v>
      </c>
      <c r="I887">
        <v>34</v>
      </c>
      <c r="J887" s="9" t="s">
        <v>234</v>
      </c>
      <c r="K887" s="9" t="str">
        <f>INDEX(VNFs!C:C,MATCH(C887,VNFs!A:A,0))</f>
        <v>MME01</v>
      </c>
      <c r="L887" s="9" t="str">
        <f t="shared" si="31"/>
        <v>CHI</v>
      </c>
      <c r="M887" s="8">
        <f t="shared" si="28"/>
        <v>26</v>
      </c>
      <c r="N887" s="8">
        <f>MATCH(J887,Limits!A:A,0)</f>
        <v>29</v>
      </c>
      <c r="O887" s="8" t="str">
        <f>IF(M887&lt;=INDEX(Limits!C:C,VMs!N887),"OK","NOK")</f>
        <v>OK</v>
      </c>
      <c r="P887" s="8" t="str">
        <f>IF(M887&gt;=INDEX(Limits!B:B,VMs!N887),"OK","NOK")</f>
        <v>OK</v>
      </c>
    </row>
    <row r="888" spans="1:16" x14ac:dyDescent="0.25">
      <c r="A888" s="4" t="s">
        <v>1093</v>
      </c>
      <c r="B888" t="s">
        <v>204</v>
      </c>
      <c r="C888" t="s">
        <v>1076</v>
      </c>
      <c r="D888"/>
      <c r="E888" t="s">
        <v>1094</v>
      </c>
      <c r="F888">
        <v>29</v>
      </c>
      <c r="G888"/>
      <c r="H888" s="9" t="s">
        <v>933</v>
      </c>
      <c r="I888">
        <v>34</v>
      </c>
      <c r="J888" s="9" t="s">
        <v>234</v>
      </c>
      <c r="K888" s="9" t="str">
        <f>INDEX(VNFs!C:C,MATCH(C888,VNFs!A:A,0))</f>
        <v>MME01</v>
      </c>
      <c r="L888" s="9" t="str">
        <f t="shared" si="31"/>
        <v>CHI</v>
      </c>
      <c r="M888" s="8">
        <f t="shared" si="28"/>
        <v>26</v>
      </c>
      <c r="N888" s="8">
        <f>MATCH(J888,Limits!A:A,0)</f>
        <v>29</v>
      </c>
      <c r="O888" s="8" t="str">
        <f>IF(M888&lt;=INDEX(Limits!C:C,VMs!N888),"OK","NOK")</f>
        <v>OK</v>
      </c>
      <c r="P888" s="8" t="str">
        <f>IF(M888&gt;=INDEX(Limits!B:B,VMs!N888),"OK","NOK")</f>
        <v>OK</v>
      </c>
    </row>
    <row r="889" spans="1:16" x14ac:dyDescent="0.25">
      <c r="A889" s="4" t="s">
        <v>1093</v>
      </c>
      <c r="B889" t="s">
        <v>204</v>
      </c>
      <c r="C889" t="s">
        <v>1077</v>
      </c>
      <c r="D889"/>
      <c r="E889" t="s">
        <v>1094</v>
      </c>
      <c r="F889">
        <v>29</v>
      </c>
      <c r="G889"/>
      <c r="H889" s="9" t="s">
        <v>933</v>
      </c>
      <c r="I889">
        <v>34</v>
      </c>
      <c r="J889" s="9" t="s">
        <v>234</v>
      </c>
      <c r="K889" s="9" t="str">
        <f>INDEX(VNFs!C:C,MATCH(C889,VNFs!A:A,0))</f>
        <v>MME01</v>
      </c>
      <c r="L889" s="9" t="str">
        <f t="shared" si="31"/>
        <v>CHI</v>
      </c>
      <c r="M889" s="8">
        <f t="shared" si="28"/>
        <v>26</v>
      </c>
      <c r="N889" s="8">
        <f>MATCH(J889,Limits!A:A,0)</f>
        <v>29</v>
      </c>
      <c r="O889" s="8" t="str">
        <f>IF(M889&lt;=INDEX(Limits!C:C,VMs!N889),"OK","NOK")</f>
        <v>OK</v>
      </c>
      <c r="P889" s="8" t="str">
        <f>IF(M889&gt;=INDEX(Limits!B:B,VMs!N889),"OK","NOK")</f>
        <v>OK</v>
      </c>
    </row>
    <row r="890" spans="1:16" x14ac:dyDescent="0.25">
      <c r="A890" s="4" t="s">
        <v>1093</v>
      </c>
      <c r="B890" t="s">
        <v>204</v>
      </c>
      <c r="C890" t="s">
        <v>1078</v>
      </c>
      <c r="D890"/>
      <c r="E890" t="s">
        <v>1094</v>
      </c>
      <c r="F890">
        <v>29</v>
      </c>
      <c r="G890"/>
      <c r="H890" s="9" t="s">
        <v>933</v>
      </c>
      <c r="I890">
        <v>34</v>
      </c>
      <c r="J890" s="9" t="s">
        <v>234</v>
      </c>
      <c r="K890" s="9" t="str">
        <f>INDEX(VNFs!C:C,MATCH(C890,VNFs!A:A,0))</f>
        <v>MME01</v>
      </c>
      <c r="L890" s="9" t="str">
        <f t="shared" si="31"/>
        <v>CHI</v>
      </c>
      <c r="M890" s="8">
        <f t="shared" si="28"/>
        <v>26</v>
      </c>
      <c r="N890" s="8">
        <f>MATCH(J890,Limits!A:A,0)</f>
        <v>29</v>
      </c>
      <c r="O890" s="8" t="str">
        <f>IF(M890&lt;=INDEX(Limits!C:C,VMs!N890),"OK","NOK")</f>
        <v>OK</v>
      </c>
      <c r="P890" s="8" t="str">
        <f>IF(M890&gt;=INDEX(Limits!B:B,VMs!N890),"OK","NOK")</f>
        <v>OK</v>
      </c>
    </row>
    <row r="891" spans="1:16" x14ac:dyDescent="0.25">
      <c r="A891" s="4" t="s">
        <v>1093</v>
      </c>
      <c r="B891" t="s">
        <v>204</v>
      </c>
      <c r="C891" t="s">
        <v>1079</v>
      </c>
      <c r="D891"/>
      <c r="E891" t="s">
        <v>1094</v>
      </c>
      <c r="F891">
        <v>29</v>
      </c>
      <c r="G891"/>
      <c r="H891" s="9" t="s">
        <v>933</v>
      </c>
      <c r="I891">
        <v>34</v>
      </c>
      <c r="J891" s="9" t="s">
        <v>234</v>
      </c>
      <c r="K891" s="9" t="str">
        <f>INDEX(VNFs!C:C,MATCH(C891,VNFs!A:A,0))</f>
        <v>MME01</v>
      </c>
      <c r="L891" s="9" t="str">
        <f t="shared" si="31"/>
        <v>CHI</v>
      </c>
      <c r="M891" s="8">
        <f t="shared" si="28"/>
        <v>26</v>
      </c>
      <c r="N891" s="8">
        <f>MATCH(J891,Limits!A:A,0)</f>
        <v>29</v>
      </c>
      <c r="O891" s="8" t="str">
        <f>IF(M891&lt;=INDEX(Limits!C:C,VMs!N891),"OK","NOK")</f>
        <v>OK</v>
      </c>
      <c r="P891" s="8" t="str">
        <f>IF(M891&gt;=INDEX(Limits!B:B,VMs!N891),"OK","NOK")</f>
        <v>OK</v>
      </c>
    </row>
    <row r="892" spans="1:16" x14ac:dyDescent="0.25">
      <c r="A892" s="4" t="s">
        <v>1093</v>
      </c>
      <c r="B892" t="s">
        <v>204</v>
      </c>
      <c r="C892" t="s">
        <v>1080</v>
      </c>
      <c r="D892"/>
      <c r="E892" t="s">
        <v>1094</v>
      </c>
      <c r="F892">
        <v>29</v>
      </c>
      <c r="G892"/>
      <c r="H892" s="9" t="s">
        <v>933</v>
      </c>
      <c r="I892">
        <v>34</v>
      </c>
      <c r="J892" s="9" t="s">
        <v>234</v>
      </c>
      <c r="K892" s="9" t="str">
        <f>INDEX(VNFs!C:C,MATCH(C892,VNFs!A:A,0))</f>
        <v>MME01</v>
      </c>
      <c r="L892" s="9" t="str">
        <f t="shared" si="31"/>
        <v>CHI</v>
      </c>
      <c r="M892" s="8">
        <f t="shared" si="28"/>
        <v>26</v>
      </c>
      <c r="N892" s="8">
        <f>MATCH(J892,Limits!A:A,0)</f>
        <v>29</v>
      </c>
      <c r="O892" s="8" t="str">
        <f>IF(M892&lt;=INDEX(Limits!C:C,VMs!N892),"OK","NOK")</f>
        <v>OK</v>
      </c>
      <c r="P892" s="8" t="str">
        <f>IF(M892&gt;=INDEX(Limits!B:B,VMs!N892),"OK","NOK")</f>
        <v>OK</v>
      </c>
    </row>
    <row r="893" spans="1:16" x14ac:dyDescent="0.25">
      <c r="A893" s="4" t="s">
        <v>1093</v>
      </c>
      <c r="B893" t="s">
        <v>204</v>
      </c>
      <c r="C893" t="s">
        <v>1081</v>
      </c>
      <c r="D893"/>
      <c r="E893" t="s">
        <v>1094</v>
      </c>
      <c r="F893">
        <v>29</v>
      </c>
      <c r="G893"/>
      <c r="H893" s="9" t="s">
        <v>933</v>
      </c>
      <c r="I893">
        <v>34</v>
      </c>
      <c r="J893" s="9" t="s">
        <v>234</v>
      </c>
      <c r="K893" s="9" t="str">
        <f>INDEX(VNFs!C:C,MATCH(C893,VNFs!A:A,0))</f>
        <v>MME01</v>
      </c>
      <c r="L893" s="9" t="str">
        <f t="shared" si="31"/>
        <v>CHI</v>
      </c>
      <c r="M893" s="8">
        <f t="shared" si="28"/>
        <v>26</v>
      </c>
      <c r="N893" s="8">
        <f>MATCH(J893,Limits!A:A,0)</f>
        <v>29</v>
      </c>
      <c r="O893" s="8" t="str">
        <f>IF(M893&lt;=INDEX(Limits!C:C,VMs!N893),"OK","NOK")</f>
        <v>OK</v>
      </c>
      <c r="P893" s="8" t="str">
        <f>IF(M893&gt;=INDEX(Limits!B:B,VMs!N893),"OK","NOK")</f>
        <v>OK</v>
      </c>
    </row>
    <row r="894" spans="1:16" x14ac:dyDescent="0.25">
      <c r="A894" s="4" t="s">
        <v>1093</v>
      </c>
      <c r="B894" t="s">
        <v>204</v>
      </c>
      <c r="C894" t="s">
        <v>1082</v>
      </c>
      <c r="D894"/>
      <c r="E894" t="s">
        <v>1094</v>
      </c>
      <c r="F894">
        <v>29</v>
      </c>
      <c r="G894"/>
      <c r="H894" s="9" t="s">
        <v>933</v>
      </c>
      <c r="I894">
        <v>34</v>
      </c>
      <c r="J894" s="9" t="s">
        <v>234</v>
      </c>
      <c r="K894" s="9" t="str">
        <f>INDEX(VNFs!C:C,MATCH(C894,VNFs!A:A,0))</f>
        <v>MME01</v>
      </c>
      <c r="L894" s="9" t="str">
        <f t="shared" si="31"/>
        <v>CHI</v>
      </c>
      <c r="M894" s="8">
        <f t="shared" si="28"/>
        <v>26</v>
      </c>
      <c r="N894" s="8">
        <f>MATCH(J894,Limits!A:A,0)</f>
        <v>29</v>
      </c>
      <c r="O894" s="8" t="str">
        <f>IF(M894&lt;=INDEX(Limits!C:C,VMs!N894),"OK","NOK")</f>
        <v>OK</v>
      </c>
      <c r="P894" s="8" t="str">
        <f>IF(M894&gt;=INDEX(Limits!B:B,VMs!N894),"OK","NOK")</f>
        <v>OK</v>
      </c>
    </row>
    <row r="895" spans="1:16" x14ac:dyDescent="0.25">
      <c r="A895" s="4" t="s">
        <v>1093</v>
      </c>
      <c r="B895" t="s">
        <v>204</v>
      </c>
      <c r="C895" t="s">
        <v>1083</v>
      </c>
      <c r="D895"/>
      <c r="E895" t="s">
        <v>1094</v>
      </c>
      <c r="F895">
        <v>29</v>
      </c>
      <c r="G895"/>
      <c r="H895" s="9" t="s">
        <v>933</v>
      </c>
      <c r="I895">
        <v>34</v>
      </c>
      <c r="J895" s="9" t="s">
        <v>234</v>
      </c>
      <c r="K895" s="9" t="str">
        <f>INDEX(VNFs!C:C,MATCH(C895,VNFs!A:A,0))</f>
        <v>MME01</v>
      </c>
      <c r="L895" s="9" t="str">
        <f t="shared" si="31"/>
        <v>CHI</v>
      </c>
      <c r="M895" s="8">
        <f t="shared" si="28"/>
        <v>26</v>
      </c>
      <c r="N895" s="8">
        <f>MATCH(J895,Limits!A:A,0)</f>
        <v>29</v>
      </c>
      <c r="O895" s="8" t="str">
        <f>IF(M895&lt;=INDEX(Limits!C:C,VMs!N895),"OK","NOK")</f>
        <v>OK</v>
      </c>
      <c r="P895" s="8" t="str">
        <f>IF(M895&gt;=INDEX(Limits!B:B,VMs!N895),"OK","NOK")</f>
        <v>OK</v>
      </c>
    </row>
    <row r="896" spans="1:16" x14ac:dyDescent="0.25">
      <c r="A896" s="4" t="s">
        <v>1093</v>
      </c>
      <c r="B896" t="s">
        <v>204</v>
      </c>
      <c r="C896" t="s">
        <v>1084</v>
      </c>
      <c r="D896"/>
      <c r="E896" t="s">
        <v>1094</v>
      </c>
      <c r="F896">
        <v>29</v>
      </c>
      <c r="G896"/>
      <c r="H896" s="9" t="s">
        <v>933</v>
      </c>
      <c r="I896">
        <v>34</v>
      </c>
      <c r="J896" s="9" t="s">
        <v>234</v>
      </c>
      <c r="K896" s="9" t="str">
        <f>INDEX(VNFs!C:C,MATCH(C896,VNFs!A:A,0))</f>
        <v>MME01</v>
      </c>
      <c r="L896" s="9" t="str">
        <f t="shared" si="31"/>
        <v>CHI</v>
      </c>
      <c r="M896" s="8">
        <f t="shared" si="28"/>
        <v>26</v>
      </c>
      <c r="N896" s="8">
        <f>MATCH(J896,Limits!A:A,0)</f>
        <v>29</v>
      </c>
      <c r="O896" s="8" t="str">
        <f>IF(M896&lt;=INDEX(Limits!C:C,VMs!N896),"OK","NOK")</f>
        <v>OK</v>
      </c>
      <c r="P896" s="8" t="str">
        <f>IF(M896&gt;=INDEX(Limits!B:B,VMs!N896),"OK","NOK")</f>
        <v>OK</v>
      </c>
    </row>
    <row r="897" spans="1:16" x14ac:dyDescent="0.25">
      <c r="A897" s="4" t="s">
        <v>1093</v>
      </c>
      <c r="B897" t="s">
        <v>204</v>
      </c>
      <c r="C897" t="s">
        <v>1085</v>
      </c>
      <c r="D897"/>
      <c r="E897" t="s">
        <v>1094</v>
      </c>
      <c r="F897">
        <v>29</v>
      </c>
      <c r="G897"/>
      <c r="H897" s="9" t="s">
        <v>933</v>
      </c>
      <c r="I897">
        <v>34</v>
      </c>
      <c r="J897" s="9" t="s">
        <v>234</v>
      </c>
      <c r="K897" s="9" t="str">
        <f>INDEX(VNFs!C:C,MATCH(C897,VNFs!A:A,0))</f>
        <v>MME01</v>
      </c>
      <c r="L897" s="9" t="str">
        <f t="shared" si="31"/>
        <v>CHI</v>
      </c>
      <c r="M897" s="8">
        <f t="shared" si="28"/>
        <v>26</v>
      </c>
      <c r="N897" s="8">
        <f>MATCH(J897,Limits!A:A,0)</f>
        <v>29</v>
      </c>
      <c r="O897" s="8" t="str">
        <f>IF(M897&lt;=INDEX(Limits!C:C,VMs!N897),"OK","NOK")</f>
        <v>OK</v>
      </c>
      <c r="P897" s="8" t="str">
        <f>IF(M897&gt;=INDEX(Limits!B:B,VMs!N897),"OK","NOK")</f>
        <v>OK</v>
      </c>
    </row>
    <row r="898" spans="1:16" x14ac:dyDescent="0.25">
      <c r="A898" s="4" t="s">
        <v>1093</v>
      </c>
      <c r="B898" t="s">
        <v>204</v>
      </c>
      <c r="C898" t="s">
        <v>1086</v>
      </c>
      <c r="D898"/>
      <c r="E898" t="s">
        <v>1094</v>
      </c>
      <c r="F898">
        <v>29</v>
      </c>
      <c r="G898"/>
      <c r="H898" s="9" t="s">
        <v>933</v>
      </c>
      <c r="I898">
        <v>34</v>
      </c>
      <c r="J898" s="9" t="s">
        <v>234</v>
      </c>
      <c r="K898" s="9" t="str">
        <f>INDEX(VNFs!C:C,MATCH(C898,VNFs!A:A,0))</f>
        <v>MME01</v>
      </c>
      <c r="L898" s="9" t="str">
        <f t="shared" si="31"/>
        <v>CHI</v>
      </c>
      <c r="M898" s="8">
        <f t="shared" ref="M898:M961" si="32">COUNTIFS(J:J,J898,E:E,E898,K:K,K898,L:L,L898,A:A,A898)</f>
        <v>26</v>
      </c>
      <c r="N898" s="8">
        <f>MATCH(J898,Limits!A:A,0)</f>
        <v>29</v>
      </c>
      <c r="O898" s="8" t="str">
        <f>IF(M898&lt;=INDEX(Limits!C:C,VMs!N898),"OK","NOK")</f>
        <v>OK</v>
      </c>
      <c r="P898" s="8" t="str">
        <f>IF(M898&gt;=INDEX(Limits!B:B,VMs!N898),"OK","NOK")</f>
        <v>OK</v>
      </c>
    </row>
    <row r="899" spans="1:16" x14ac:dyDescent="0.25">
      <c r="A899" s="4" t="s">
        <v>1093</v>
      </c>
      <c r="B899" t="s">
        <v>204</v>
      </c>
      <c r="C899" t="s">
        <v>1087</v>
      </c>
      <c r="D899"/>
      <c r="E899" t="s">
        <v>1094</v>
      </c>
      <c r="F899">
        <v>29</v>
      </c>
      <c r="G899"/>
      <c r="H899" s="9" t="s">
        <v>933</v>
      </c>
      <c r="I899">
        <v>34</v>
      </c>
      <c r="J899" s="9" t="s">
        <v>234</v>
      </c>
      <c r="K899" s="9" t="str">
        <f>INDEX(VNFs!C:C,MATCH(C899,VNFs!A:A,0))</f>
        <v>MME01</v>
      </c>
      <c r="L899" s="9" t="str">
        <f t="shared" si="31"/>
        <v>CHI</v>
      </c>
      <c r="M899" s="8">
        <f t="shared" si="32"/>
        <v>26</v>
      </c>
      <c r="N899" s="8">
        <f>MATCH(J899,Limits!A:A,0)</f>
        <v>29</v>
      </c>
      <c r="O899" s="8" t="str">
        <f>IF(M899&lt;=INDEX(Limits!C:C,VMs!N899),"OK","NOK")</f>
        <v>OK</v>
      </c>
      <c r="P899" s="8" t="str">
        <f>IF(M899&gt;=INDEX(Limits!B:B,VMs!N899),"OK","NOK")</f>
        <v>OK</v>
      </c>
    </row>
    <row r="900" spans="1:16" x14ac:dyDescent="0.25">
      <c r="A900" s="4" t="s">
        <v>1093</v>
      </c>
      <c r="B900" t="s">
        <v>204</v>
      </c>
      <c r="C900" t="s">
        <v>1088</v>
      </c>
      <c r="D900"/>
      <c r="E900" t="s">
        <v>1094</v>
      </c>
      <c r="F900">
        <v>29</v>
      </c>
      <c r="G900"/>
      <c r="H900" s="9" t="s">
        <v>933</v>
      </c>
      <c r="I900">
        <v>34</v>
      </c>
      <c r="J900" s="9" t="s">
        <v>234</v>
      </c>
      <c r="K900" s="9" t="str">
        <f>INDEX(VNFs!C:C,MATCH(C900,VNFs!A:A,0))</f>
        <v>MME01</v>
      </c>
      <c r="L900" s="9" t="str">
        <f t="shared" si="31"/>
        <v>CHI</v>
      </c>
      <c r="M900" s="8">
        <f t="shared" si="32"/>
        <v>26</v>
      </c>
      <c r="N900" s="8">
        <f>MATCH(J900,Limits!A:A,0)</f>
        <v>29</v>
      </c>
      <c r="O900" s="8" t="str">
        <f>IF(M900&lt;=INDEX(Limits!C:C,VMs!N900),"OK","NOK")</f>
        <v>OK</v>
      </c>
      <c r="P900" s="8" t="str">
        <f>IF(M900&gt;=INDEX(Limits!B:B,VMs!N900),"OK","NOK")</f>
        <v>OK</v>
      </c>
    </row>
    <row r="901" spans="1:16" x14ac:dyDescent="0.25">
      <c r="A901" s="4" t="s">
        <v>1093</v>
      </c>
      <c r="B901" t="s">
        <v>204</v>
      </c>
      <c r="C901" t="s">
        <v>1089</v>
      </c>
      <c r="D901"/>
      <c r="E901" t="s">
        <v>1094</v>
      </c>
      <c r="F901">
        <v>29</v>
      </c>
      <c r="G901"/>
      <c r="H901" s="9" t="s">
        <v>933</v>
      </c>
      <c r="I901">
        <v>34</v>
      </c>
      <c r="J901" s="9" t="s">
        <v>234</v>
      </c>
      <c r="K901" s="9" t="str">
        <f>INDEX(VNFs!C:C,MATCH(C901,VNFs!A:A,0))</f>
        <v>MME01</v>
      </c>
      <c r="L901" s="9" t="str">
        <f t="shared" si="31"/>
        <v>CHI</v>
      </c>
      <c r="M901" s="8">
        <f t="shared" si="32"/>
        <v>26</v>
      </c>
      <c r="N901" s="8">
        <f>MATCH(J901,Limits!A:A,0)</f>
        <v>29</v>
      </c>
      <c r="O901" s="8" t="str">
        <f>IF(M901&lt;=INDEX(Limits!C:C,VMs!N901),"OK","NOK")</f>
        <v>OK</v>
      </c>
      <c r="P901" s="8" t="str">
        <f>IF(M901&gt;=INDEX(Limits!B:B,VMs!N901),"OK","NOK")</f>
        <v>OK</v>
      </c>
    </row>
    <row r="902" spans="1:16" x14ac:dyDescent="0.25">
      <c r="A902" s="4" t="s">
        <v>1093</v>
      </c>
      <c r="B902" t="s">
        <v>204</v>
      </c>
      <c r="C902" t="s">
        <v>1090</v>
      </c>
      <c r="D902"/>
      <c r="E902" t="s">
        <v>1094</v>
      </c>
      <c r="F902">
        <v>29</v>
      </c>
      <c r="G902"/>
      <c r="H902" s="9" t="s">
        <v>933</v>
      </c>
      <c r="I902">
        <v>34</v>
      </c>
      <c r="J902" s="9" t="s">
        <v>234</v>
      </c>
      <c r="K902" s="9" t="str">
        <f>INDEX(VNFs!C:C,MATCH(C902,VNFs!A:A,0))</f>
        <v>MME01</v>
      </c>
      <c r="L902" s="9" t="str">
        <f t="shared" si="31"/>
        <v>CHI</v>
      </c>
      <c r="M902" s="8">
        <f t="shared" si="32"/>
        <v>26</v>
      </c>
      <c r="N902" s="8">
        <f>MATCH(J902,Limits!A:A,0)</f>
        <v>29</v>
      </c>
      <c r="O902" s="8" t="str">
        <f>IF(M902&lt;=INDEX(Limits!C:C,VMs!N902),"OK","NOK")</f>
        <v>OK</v>
      </c>
      <c r="P902" s="8" t="str">
        <f>IF(M902&gt;=INDEX(Limits!B:B,VMs!N902),"OK","NOK")</f>
        <v>OK</v>
      </c>
    </row>
    <row r="903" spans="1:16" x14ac:dyDescent="0.25">
      <c r="A903" s="4" t="s">
        <v>1093</v>
      </c>
      <c r="B903" t="s">
        <v>204</v>
      </c>
      <c r="C903" t="s">
        <v>1091</v>
      </c>
      <c r="D903"/>
      <c r="E903" t="s">
        <v>1094</v>
      </c>
      <c r="F903">
        <v>8</v>
      </c>
      <c r="G903"/>
      <c r="H903" s="9" t="s">
        <v>933</v>
      </c>
      <c r="I903">
        <v>8</v>
      </c>
      <c r="J903" s="9" t="s">
        <v>235</v>
      </c>
      <c r="K903" s="9" t="str">
        <f>INDEX(VNFs!C:C,MATCH(C903,VNFs!A:A,0))</f>
        <v>MME01</v>
      </c>
      <c r="L903" s="9" t="str">
        <f t="shared" si="31"/>
        <v>CHI</v>
      </c>
      <c r="M903" s="8">
        <f t="shared" si="32"/>
        <v>2</v>
      </c>
      <c r="N903" s="8">
        <f>MATCH(J903,Limits!A:A,0)</f>
        <v>30</v>
      </c>
      <c r="O903" s="8" t="str">
        <f>IF(M903&lt;=INDEX(Limits!C:C,VMs!N903),"OK","NOK")</f>
        <v>OK</v>
      </c>
      <c r="P903" s="8" t="str">
        <f>IF(M903&gt;=INDEX(Limits!B:B,VMs!N903),"OK","NOK")</f>
        <v>OK</v>
      </c>
    </row>
    <row r="904" spans="1:16" x14ac:dyDescent="0.25">
      <c r="A904" s="4" t="s">
        <v>1093</v>
      </c>
      <c r="B904" t="s">
        <v>204</v>
      </c>
      <c r="C904" t="s">
        <v>1092</v>
      </c>
      <c r="D904"/>
      <c r="E904" t="s">
        <v>1094</v>
      </c>
      <c r="F904">
        <v>8</v>
      </c>
      <c r="G904"/>
      <c r="H904" s="9" t="s">
        <v>933</v>
      </c>
      <c r="I904">
        <v>8</v>
      </c>
      <c r="J904" s="9" t="s">
        <v>235</v>
      </c>
      <c r="K904" s="9" t="str">
        <f>INDEX(VNFs!C:C,MATCH(C904,VNFs!A:A,0))</f>
        <v>MME01</v>
      </c>
      <c r="L904" s="9" t="str">
        <f t="shared" si="31"/>
        <v>CHI</v>
      </c>
      <c r="M904" s="8">
        <f t="shared" si="32"/>
        <v>2</v>
      </c>
      <c r="N904" s="8">
        <f>MATCH(J904,Limits!A:A,0)</f>
        <v>30</v>
      </c>
      <c r="O904" s="8" t="str">
        <f>IF(M904&lt;=INDEX(Limits!C:C,VMs!N904),"OK","NOK")</f>
        <v>OK</v>
      </c>
      <c r="P904" s="8" t="str">
        <f>IF(M904&gt;=INDEX(Limits!B:B,VMs!N904),"OK","NOK")</f>
        <v>OK</v>
      </c>
    </row>
    <row r="905" spans="1:16" hidden="1" x14ac:dyDescent="0.25">
      <c r="A905" t="s">
        <v>1031</v>
      </c>
      <c r="B905" t="s">
        <v>204</v>
      </c>
      <c r="C905" t="s">
        <v>1097</v>
      </c>
      <c r="D905"/>
      <c r="E905" t="s">
        <v>1062</v>
      </c>
      <c r="F905">
        <f>INDEX(Flavor_Types!A:A,MATCH(I905,Flavor_Types!B:B,0))</f>
        <v>1</v>
      </c>
      <c r="G905"/>
      <c r="H905"/>
      <c r="I905">
        <v>4</v>
      </c>
      <c r="J905" s="9" t="str">
        <f>INDEX(VNFs!B:B,MATCH(C905,VNFs!A:A,0))</f>
        <v>EPGC_VRP</v>
      </c>
      <c r="K905" s="9" t="str">
        <f>INDEX(VNFs!C:C,MATCH(C905,VNFs!A:A,0))</f>
        <v>EPG01</v>
      </c>
      <c r="L905" s="9" t="str">
        <f t="shared" ref="L905:L929" si="33">UPPER(MID(E905,3,3))</f>
        <v>ATF</v>
      </c>
      <c r="M905" s="8">
        <f t="shared" si="32"/>
        <v>2</v>
      </c>
      <c r="N905" s="8">
        <f>MATCH(J905,Limits!A:A,0)</f>
        <v>15</v>
      </c>
      <c r="O905" s="8" t="str">
        <f>IF(M905&lt;=INDEX(Limits!C:C,VMs!N905),"OK","NOK")</f>
        <v>OK</v>
      </c>
      <c r="P905" s="8" t="str">
        <f>IF(M905&gt;=INDEX(Limits!B:B,VMs!N905),"OK","NOK")</f>
        <v>OK</v>
      </c>
    </row>
    <row r="906" spans="1:16" hidden="1" x14ac:dyDescent="0.25">
      <c r="A906" t="s">
        <v>1031</v>
      </c>
      <c r="B906" t="s">
        <v>204</v>
      </c>
      <c r="C906" t="s">
        <v>1098</v>
      </c>
      <c r="D906"/>
      <c r="E906" t="s">
        <v>1062</v>
      </c>
      <c r="F906">
        <f>INDEX(Flavor_Types!A:A,MATCH(I906,Flavor_Types!B:B,0))</f>
        <v>1</v>
      </c>
      <c r="G906"/>
      <c r="H906"/>
      <c r="I906">
        <v>4</v>
      </c>
      <c r="J906" s="9" t="str">
        <f>INDEX(VNFs!B:B,MATCH(C906,VNFs!A:A,0))</f>
        <v>EPGC_VRP</v>
      </c>
      <c r="K906" s="9" t="str">
        <f>INDEX(VNFs!C:C,MATCH(C906,VNFs!A:A,0))</f>
        <v>EPG01</v>
      </c>
      <c r="L906" s="9" t="str">
        <f t="shared" si="33"/>
        <v>ATF</v>
      </c>
      <c r="M906" s="8">
        <f t="shared" si="32"/>
        <v>2</v>
      </c>
      <c r="N906" s="8">
        <f>MATCH(J906,Limits!A:A,0)</f>
        <v>15</v>
      </c>
      <c r="O906" s="8" t="str">
        <f>IF(M906&lt;=INDEX(Limits!C:C,VMs!N906),"OK","NOK")</f>
        <v>OK</v>
      </c>
      <c r="P906" s="8" t="str">
        <f>IF(M906&gt;=INDEX(Limits!B:B,VMs!N906),"OK","NOK")</f>
        <v>OK</v>
      </c>
    </row>
    <row r="907" spans="1:16" hidden="1" x14ac:dyDescent="0.25">
      <c r="A907" t="s">
        <v>1031</v>
      </c>
      <c r="B907" t="s">
        <v>204</v>
      </c>
      <c r="C907" t="s">
        <v>1099</v>
      </c>
      <c r="D907"/>
      <c r="E907" t="s">
        <v>1062</v>
      </c>
      <c r="F907">
        <f>INDEX(Flavor_Types!A:A,MATCH(I907,Flavor_Types!B:B,0))</f>
        <v>27</v>
      </c>
      <c r="G907"/>
      <c r="H907"/>
      <c r="I907">
        <v>24</v>
      </c>
      <c r="J907" s="9" t="str">
        <f>INDEX(VNFs!B:B,MATCH(C907,VNFs!A:A,0))</f>
        <v>EPGC_VSFO_CP</v>
      </c>
      <c r="K907" s="9" t="str">
        <f>INDEX(VNFs!C:C,MATCH(C907,VNFs!A:A,0))</f>
        <v>EPG01</v>
      </c>
      <c r="L907" s="9" t="str">
        <f t="shared" si="33"/>
        <v>ATF</v>
      </c>
      <c r="M907" s="8">
        <f t="shared" si="32"/>
        <v>4</v>
      </c>
      <c r="N907" s="8">
        <f>MATCH(J907,Limits!A:A,0)</f>
        <v>14</v>
      </c>
      <c r="O907" s="8" t="str">
        <f>IF(M907&lt;=INDEX(Limits!C:C,VMs!N907),"OK","NOK")</f>
        <v>OK</v>
      </c>
      <c r="P907" s="8" t="str">
        <f>IF(M907&gt;=INDEX(Limits!B:B,VMs!N907),"OK","NOK")</f>
        <v>OK</v>
      </c>
    </row>
    <row r="908" spans="1:16" hidden="1" x14ac:dyDescent="0.25">
      <c r="A908" t="s">
        <v>1031</v>
      </c>
      <c r="B908" t="s">
        <v>204</v>
      </c>
      <c r="C908" t="s">
        <v>1100</v>
      </c>
      <c r="D908"/>
      <c r="E908" t="s">
        <v>1062</v>
      </c>
      <c r="F908">
        <f>INDEX(Flavor_Types!A:A,MATCH(I908,Flavor_Types!B:B,0))</f>
        <v>27</v>
      </c>
      <c r="G908"/>
      <c r="H908"/>
      <c r="I908">
        <v>24</v>
      </c>
      <c r="J908" s="9" t="str">
        <f>INDEX(VNFs!B:B,MATCH(C908,VNFs!A:A,0))</f>
        <v>EPGC_VSFO_CP</v>
      </c>
      <c r="K908" s="9" t="str">
        <f>INDEX(VNFs!C:C,MATCH(C908,VNFs!A:A,0))</f>
        <v>EPG01</v>
      </c>
      <c r="L908" s="9" t="str">
        <f t="shared" si="33"/>
        <v>ATF</v>
      </c>
      <c r="M908" s="8">
        <f t="shared" si="32"/>
        <v>4</v>
      </c>
      <c r="N908" s="8">
        <f>MATCH(J908,Limits!A:A,0)</f>
        <v>14</v>
      </c>
      <c r="O908" s="8" t="str">
        <f>IF(M908&lt;=INDEX(Limits!C:C,VMs!N908),"OK","NOK")</f>
        <v>OK</v>
      </c>
      <c r="P908" s="8" t="str">
        <f>IF(M908&gt;=INDEX(Limits!B:B,VMs!N908),"OK","NOK")</f>
        <v>OK</v>
      </c>
    </row>
    <row r="909" spans="1:16" hidden="1" x14ac:dyDescent="0.25">
      <c r="A909" t="s">
        <v>1031</v>
      </c>
      <c r="B909" t="s">
        <v>204</v>
      </c>
      <c r="C909" t="s">
        <v>1101</v>
      </c>
      <c r="D909"/>
      <c r="E909" t="s">
        <v>1062</v>
      </c>
      <c r="F909">
        <f>INDEX(Flavor_Types!A:A,MATCH(I909,Flavor_Types!B:B,0))</f>
        <v>27</v>
      </c>
      <c r="G909"/>
      <c r="H909"/>
      <c r="I909">
        <v>24</v>
      </c>
      <c r="J909" s="9" t="str">
        <f>INDEX(VNFs!B:B,MATCH(C909,VNFs!A:A,0))</f>
        <v>EPGC_VSFO_CP</v>
      </c>
      <c r="K909" s="9" t="str">
        <f>INDEX(VNFs!C:C,MATCH(C909,VNFs!A:A,0))</f>
        <v>EPG01</v>
      </c>
      <c r="L909" s="9" t="str">
        <f t="shared" si="33"/>
        <v>ATF</v>
      </c>
      <c r="M909" s="8">
        <f t="shared" si="32"/>
        <v>4</v>
      </c>
      <c r="N909" s="8">
        <f>MATCH(J909,Limits!A:A,0)</f>
        <v>14</v>
      </c>
      <c r="O909" s="8" t="str">
        <f>IF(M909&lt;=INDEX(Limits!C:C,VMs!N909),"OK","NOK")</f>
        <v>OK</v>
      </c>
      <c r="P909" s="8" t="str">
        <f>IF(M909&gt;=INDEX(Limits!B:B,VMs!N909),"OK","NOK")</f>
        <v>OK</v>
      </c>
    </row>
    <row r="910" spans="1:16" hidden="1" x14ac:dyDescent="0.25">
      <c r="A910" t="s">
        <v>1031</v>
      </c>
      <c r="B910" t="s">
        <v>204</v>
      </c>
      <c r="C910" t="s">
        <v>1102</v>
      </c>
      <c r="D910"/>
      <c r="E910" t="s">
        <v>1062</v>
      </c>
      <c r="F910">
        <f>INDEX(Flavor_Types!A:A,MATCH(I910,Flavor_Types!B:B,0))</f>
        <v>27</v>
      </c>
      <c r="G910"/>
      <c r="H910"/>
      <c r="I910">
        <v>24</v>
      </c>
      <c r="J910" s="9" t="str">
        <f>INDEX(VNFs!B:B,MATCH(C910,VNFs!A:A,0))</f>
        <v>EPGC_VSFO_CP</v>
      </c>
      <c r="K910" s="9" t="str">
        <f>INDEX(VNFs!C:C,MATCH(C910,VNFs!A:A,0))</f>
        <v>EPG01</v>
      </c>
      <c r="L910" s="9" t="str">
        <f t="shared" si="33"/>
        <v>ATF</v>
      </c>
      <c r="M910" s="8">
        <f t="shared" si="32"/>
        <v>4</v>
      </c>
      <c r="N910" s="8">
        <f>MATCH(J910,Limits!A:A,0)</f>
        <v>14</v>
      </c>
      <c r="O910" s="8" t="str">
        <f>IF(M910&lt;=INDEX(Limits!C:C,VMs!N910),"OK","NOK")</f>
        <v>OK</v>
      </c>
      <c r="P910" s="8" t="str">
        <f>IF(M910&gt;=INDEX(Limits!B:B,VMs!N910),"OK","NOK")</f>
        <v>OK</v>
      </c>
    </row>
    <row r="911" spans="1:16" hidden="1" x14ac:dyDescent="0.25">
      <c r="A911" t="s">
        <v>1031</v>
      </c>
      <c r="B911" t="s">
        <v>204</v>
      </c>
      <c r="C911" t="s">
        <v>1103</v>
      </c>
      <c r="D911"/>
      <c r="E911" t="s">
        <v>1062</v>
      </c>
      <c r="F911">
        <f>INDEX(Flavor_Types!A:A,MATCH(I911,Flavor_Types!B:B,0))</f>
        <v>1</v>
      </c>
      <c r="G911"/>
      <c r="H911"/>
      <c r="I911">
        <v>4</v>
      </c>
      <c r="J911" s="9" t="str">
        <f>INDEX(VNFs!B:B,MATCH(C911,VNFs!A:A,0))</f>
        <v>EPGU_VRP</v>
      </c>
      <c r="K911" s="9" t="str">
        <f>INDEX(VNFs!C:C,MATCH(C911,VNFs!A:A,0))</f>
        <v>EPG01</v>
      </c>
      <c r="L911" s="9" t="str">
        <f t="shared" si="33"/>
        <v>ATF</v>
      </c>
      <c r="M911" s="8">
        <f t="shared" si="32"/>
        <v>2</v>
      </c>
      <c r="N911" s="8">
        <f>MATCH(J911,Limits!A:A,0)</f>
        <v>12</v>
      </c>
      <c r="O911" s="8" t="str">
        <f>IF(M911&lt;=INDEX(Limits!C:C,VMs!N911),"OK","NOK")</f>
        <v>OK</v>
      </c>
      <c r="P911" s="8" t="str">
        <f>IF(M911&gt;=INDEX(Limits!B:B,VMs!N911),"OK","NOK")</f>
        <v>OK</v>
      </c>
    </row>
    <row r="912" spans="1:16" hidden="1" x14ac:dyDescent="0.25">
      <c r="A912" t="s">
        <v>1031</v>
      </c>
      <c r="B912" t="s">
        <v>204</v>
      </c>
      <c r="C912" t="s">
        <v>1104</v>
      </c>
      <c r="D912"/>
      <c r="E912" t="s">
        <v>1062</v>
      </c>
      <c r="F912">
        <f>INDEX(Flavor_Types!A:A,MATCH(I912,Flavor_Types!B:B,0))</f>
        <v>1</v>
      </c>
      <c r="G912"/>
      <c r="H912"/>
      <c r="I912">
        <v>4</v>
      </c>
      <c r="J912" s="9" t="str">
        <f>INDEX(VNFs!B:B,MATCH(C912,VNFs!A:A,0))</f>
        <v>EPGU_VRP</v>
      </c>
      <c r="K912" s="9" t="str">
        <f>INDEX(VNFs!C:C,MATCH(C912,VNFs!A:A,0))</f>
        <v>EPG01</v>
      </c>
      <c r="L912" s="9" t="str">
        <f t="shared" si="33"/>
        <v>ATF</v>
      </c>
      <c r="M912" s="8">
        <f t="shared" si="32"/>
        <v>2</v>
      </c>
      <c r="N912" s="8">
        <f>MATCH(J912,Limits!A:A,0)</f>
        <v>12</v>
      </c>
      <c r="O912" s="8" t="str">
        <f>IF(M912&lt;=INDEX(Limits!C:C,VMs!N912),"OK","NOK")</f>
        <v>OK</v>
      </c>
      <c r="P912" s="8" t="str">
        <f>IF(M912&gt;=INDEX(Limits!B:B,VMs!N912),"OK","NOK")</f>
        <v>OK</v>
      </c>
    </row>
    <row r="913" spans="1:16" hidden="1" x14ac:dyDescent="0.25">
      <c r="A913" t="s">
        <v>1031</v>
      </c>
      <c r="B913" t="s">
        <v>204</v>
      </c>
      <c r="C913" t="s">
        <v>1105</v>
      </c>
      <c r="D913"/>
      <c r="E913" t="s">
        <v>1122</v>
      </c>
      <c r="F913">
        <f>INDEX(Flavor_Types!A:A,MATCH(I913,Flavor_Types!B:B,0))</f>
        <v>28</v>
      </c>
      <c r="G913"/>
      <c r="H913"/>
      <c r="I913">
        <v>32</v>
      </c>
      <c r="J913" s="9" t="str">
        <f>INDEX(VNFs!B:B,MATCH(C913,VNFs!A:A,0))</f>
        <v>EPGU_VSFO_PP</v>
      </c>
      <c r="K913" s="9" t="str">
        <f>INDEX(VNFs!C:C,MATCH(C913,VNFs!A:A,0))</f>
        <v>EPG01</v>
      </c>
      <c r="L913" s="9" t="str">
        <f t="shared" si="33"/>
        <v>ATF</v>
      </c>
      <c r="M913" s="8">
        <f t="shared" si="32"/>
        <v>17</v>
      </c>
      <c r="N913" s="8">
        <f>MATCH(J913,Limits!A:A,0)</f>
        <v>13</v>
      </c>
      <c r="O913" s="8" t="str">
        <f>IF(M913&lt;=INDEX(Limits!C:C,VMs!N913),"OK","NOK")</f>
        <v>OK</v>
      </c>
      <c r="P913" s="8" t="str">
        <f>IF(M913&gt;=INDEX(Limits!B:B,VMs!N913),"OK","NOK")</f>
        <v>OK</v>
      </c>
    </row>
    <row r="914" spans="1:16" hidden="1" x14ac:dyDescent="0.25">
      <c r="A914" t="s">
        <v>1031</v>
      </c>
      <c r="B914" t="s">
        <v>204</v>
      </c>
      <c r="C914" t="s">
        <v>1106</v>
      </c>
      <c r="D914"/>
      <c r="E914" t="s">
        <v>1122</v>
      </c>
      <c r="F914">
        <f>INDEX(Flavor_Types!A:A,MATCH(I914,Flavor_Types!B:B,0))</f>
        <v>28</v>
      </c>
      <c r="G914"/>
      <c r="H914"/>
      <c r="I914">
        <v>32</v>
      </c>
      <c r="J914" s="9" t="str">
        <f>INDEX(VNFs!B:B,MATCH(C914,VNFs!A:A,0))</f>
        <v>EPGU_VSFO_PP</v>
      </c>
      <c r="K914" s="9" t="str">
        <f>INDEX(VNFs!C:C,MATCH(C914,VNFs!A:A,0))</f>
        <v>EPG01</v>
      </c>
      <c r="L914" s="9" t="str">
        <f t="shared" si="33"/>
        <v>ATF</v>
      </c>
      <c r="M914" s="8">
        <f t="shared" si="32"/>
        <v>17</v>
      </c>
      <c r="N914" s="8">
        <f>MATCH(J914,Limits!A:A,0)</f>
        <v>13</v>
      </c>
      <c r="O914" s="8" t="str">
        <f>IF(M914&lt;=INDEX(Limits!C:C,VMs!N914),"OK","NOK")</f>
        <v>OK</v>
      </c>
      <c r="P914" s="8" t="str">
        <f>IF(M914&gt;=INDEX(Limits!B:B,VMs!N914),"OK","NOK")</f>
        <v>OK</v>
      </c>
    </row>
    <row r="915" spans="1:16" hidden="1" x14ac:dyDescent="0.25">
      <c r="A915" t="s">
        <v>1031</v>
      </c>
      <c r="B915" t="s">
        <v>204</v>
      </c>
      <c r="C915" t="s">
        <v>1107</v>
      </c>
      <c r="D915"/>
      <c r="E915" t="s">
        <v>1122</v>
      </c>
      <c r="F915">
        <f>INDEX(Flavor_Types!A:A,MATCH(I915,Flavor_Types!B:B,0))</f>
        <v>28</v>
      </c>
      <c r="G915"/>
      <c r="H915"/>
      <c r="I915">
        <v>32</v>
      </c>
      <c r="J915" s="9" t="str">
        <f>INDEX(VNFs!B:B,MATCH(C915,VNFs!A:A,0))</f>
        <v>EPGU_VSFO_PP</v>
      </c>
      <c r="K915" s="9" t="str">
        <f>INDEX(VNFs!C:C,MATCH(C915,VNFs!A:A,0))</f>
        <v>EPG01</v>
      </c>
      <c r="L915" s="9" t="str">
        <f t="shared" si="33"/>
        <v>ATF</v>
      </c>
      <c r="M915" s="8">
        <f t="shared" si="32"/>
        <v>17</v>
      </c>
      <c r="N915" s="8">
        <f>MATCH(J915,Limits!A:A,0)</f>
        <v>13</v>
      </c>
      <c r="O915" s="8" t="str">
        <f>IF(M915&lt;=INDEX(Limits!C:C,VMs!N915),"OK","NOK")</f>
        <v>OK</v>
      </c>
      <c r="P915" s="8" t="str">
        <f>IF(M915&gt;=INDEX(Limits!B:B,VMs!N915),"OK","NOK")</f>
        <v>OK</v>
      </c>
    </row>
    <row r="916" spans="1:16" hidden="1" x14ac:dyDescent="0.25">
      <c r="A916" t="s">
        <v>1031</v>
      </c>
      <c r="B916" t="s">
        <v>204</v>
      </c>
      <c r="C916" t="s">
        <v>1108</v>
      </c>
      <c r="D916"/>
      <c r="E916" t="s">
        <v>1122</v>
      </c>
      <c r="F916">
        <f>INDEX(Flavor_Types!A:A,MATCH(I916,Flavor_Types!B:B,0))</f>
        <v>28</v>
      </c>
      <c r="G916"/>
      <c r="H916"/>
      <c r="I916">
        <v>32</v>
      </c>
      <c r="J916" s="9" t="str">
        <f>INDEX(VNFs!B:B,MATCH(C916,VNFs!A:A,0))</f>
        <v>EPGU_VSFO_PP</v>
      </c>
      <c r="K916" s="9" t="str">
        <f>INDEX(VNFs!C:C,MATCH(C916,VNFs!A:A,0))</f>
        <v>EPG01</v>
      </c>
      <c r="L916" s="9" t="str">
        <f t="shared" si="33"/>
        <v>ATF</v>
      </c>
      <c r="M916" s="8">
        <f t="shared" si="32"/>
        <v>17</v>
      </c>
      <c r="N916" s="8">
        <f>MATCH(J916,Limits!A:A,0)</f>
        <v>13</v>
      </c>
      <c r="O916" s="8" t="str">
        <f>IF(M916&lt;=INDEX(Limits!C:C,VMs!N916),"OK","NOK")</f>
        <v>OK</v>
      </c>
      <c r="P916" s="8" t="str">
        <f>IF(M916&gt;=INDEX(Limits!B:B,VMs!N916),"OK","NOK")</f>
        <v>OK</v>
      </c>
    </row>
    <row r="917" spans="1:16" hidden="1" x14ac:dyDescent="0.25">
      <c r="A917" t="s">
        <v>1031</v>
      </c>
      <c r="B917" t="s">
        <v>204</v>
      </c>
      <c r="C917" t="s">
        <v>1109</v>
      </c>
      <c r="D917"/>
      <c r="E917" t="s">
        <v>1122</v>
      </c>
      <c r="F917">
        <f>INDEX(Flavor_Types!A:A,MATCH(I917,Flavor_Types!B:B,0))</f>
        <v>28</v>
      </c>
      <c r="G917"/>
      <c r="H917"/>
      <c r="I917">
        <v>32</v>
      </c>
      <c r="J917" s="9" t="str">
        <f>INDEX(VNFs!B:B,MATCH(C917,VNFs!A:A,0))</f>
        <v>EPGU_VSFO_PP</v>
      </c>
      <c r="K917" s="9" t="str">
        <f>INDEX(VNFs!C:C,MATCH(C917,VNFs!A:A,0))</f>
        <v>EPG01</v>
      </c>
      <c r="L917" s="9" t="str">
        <f t="shared" si="33"/>
        <v>ATF</v>
      </c>
      <c r="M917" s="8">
        <f t="shared" si="32"/>
        <v>17</v>
      </c>
      <c r="N917" s="8">
        <f>MATCH(J917,Limits!A:A,0)</f>
        <v>13</v>
      </c>
      <c r="O917" s="8" t="str">
        <f>IF(M917&lt;=INDEX(Limits!C:C,VMs!N917),"OK","NOK")</f>
        <v>OK</v>
      </c>
      <c r="P917" s="8" t="str">
        <f>IF(M917&gt;=INDEX(Limits!B:B,VMs!N917),"OK","NOK")</f>
        <v>OK</v>
      </c>
    </row>
    <row r="918" spans="1:16" hidden="1" x14ac:dyDescent="0.25">
      <c r="A918" t="s">
        <v>1031</v>
      </c>
      <c r="B918" t="s">
        <v>204</v>
      </c>
      <c r="C918" t="s">
        <v>1110</v>
      </c>
      <c r="D918"/>
      <c r="E918" t="s">
        <v>1122</v>
      </c>
      <c r="F918">
        <f>INDEX(Flavor_Types!A:A,MATCH(I918,Flavor_Types!B:B,0))</f>
        <v>28</v>
      </c>
      <c r="G918"/>
      <c r="H918"/>
      <c r="I918">
        <v>32</v>
      </c>
      <c r="J918" s="9" t="str">
        <f>INDEX(VNFs!B:B,MATCH(C918,VNFs!A:A,0))</f>
        <v>EPGU_VSFO_PP</v>
      </c>
      <c r="K918" s="9" t="str">
        <f>INDEX(VNFs!C:C,MATCH(C918,VNFs!A:A,0))</f>
        <v>EPG01</v>
      </c>
      <c r="L918" s="9" t="str">
        <f t="shared" si="33"/>
        <v>ATF</v>
      </c>
      <c r="M918" s="8">
        <f t="shared" si="32"/>
        <v>17</v>
      </c>
      <c r="N918" s="8">
        <f>MATCH(J918,Limits!A:A,0)</f>
        <v>13</v>
      </c>
      <c r="O918" s="8" t="str">
        <f>IF(M918&lt;=INDEX(Limits!C:C,VMs!N918),"OK","NOK")</f>
        <v>OK</v>
      </c>
      <c r="P918" s="8" t="str">
        <f>IF(M918&gt;=INDEX(Limits!B:B,VMs!N918),"OK","NOK")</f>
        <v>OK</v>
      </c>
    </row>
    <row r="919" spans="1:16" hidden="1" x14ac:dyDescent="0.25">
      <c r="A919" t="s">
        <v>1031</v>
      </c>
      <c r="B919" t="s">
        <v>204</v>
      </c>
      <c r="C919" t="s">
        <v>1111</v>
      </c>
      <c r="D919"/>
      <c r="E919" t="s">
        <v>1122</v>
      </c>
      <c r="F919">
        <f>INDEX(Flavor_Types!A:A,MATCH(I919,Flavor_Types!B:B,0))</f>
        <v>28</v>
      </c>
      <c r="G919"/>
      <c r="H919"/>
      <c r="I919">
        <v>32</v>
      </c>
      <c r="J919" s="9" t="str">
        <f>INDEX(VNFs!B:B,MATCH(C919,VNFs!A:A,0))</f>
        <v>EPGU_VSFO_PP</v>
      </c>
      <c r="K919" s="9" t="str">
        <f>INDEX(VNFs!C:C,MATCH(C919,VNFs!A:A,0))</f>
        <v>EPG01</v>
      </c>
      <c r="L919" s="9" t="str">
        <f t="shared" si="33"/>
        <v>ATF</v>
      </c>
      <c r="M919" s="8">
        <f t="shared" si="32"/>
        <v>17</v>
      </c>
      <c r="N919" s="8">
        <f>MATCH(J919,Limits!A:A,0)</f>
        <v>13</v>
      </c>
      <c r="O919" s="8" t="str">
        <f>IF(M919&lt;=INDEX(Limits!C:C,VMs!N919),"OK","NOK")</f>
        <v>OK</v>
      </c>
      <c r="P919" s="8" t="str">
        <f>IF(M919&gt;=INDEX(Limits!B:B,VMs!N919),"OK","NOK")</f>
        <v>OK</v>
      </c>
    </row>
    <row r="920" spans="1:16" hidden="1" x14ac:dyDescent="0.25">
      <c r="A920" t="s">
        <v>1031</v>
      </c>
      <c r="B920" t="s">
        <v>204</v>
      </c>
      <c r="C920" t="s">
        <v>1112</v>
      </c>
      <c r="D920"/>
      <c r="E920" t="s">
        <v>1122</v>
      </c>
      <c r="F920">
        <f>INDEX(Flavor_Types!A:A,MATCH(I920,Flavor_Types!B:B,0))</f>
        <v>28</v>
      </c>
      <c r="G920"/>
      <c r="H920"/>
      <c r="I920">
        <v>32</v>
      </c>
      <c r="J920" s="9" t="str">
        <f>INDEX(VNFs!B:B,MATCH(C920,VNFs!A:A,0))</f>
        <v>EPGU_VSFO_PP</v>
      </c>
      <c r="K920" s="9" t="str">
        <f>INDEX(VNFs!C:C,MATCH(C920,VNFs!A:A,0))</f>
        <v>EPG01</v>
      </c>
      <c r="L920" s="9" t="str">
        <f t="shared" si="33"/>
        <v>ATF</v>
      </c>
      <c r="M920" s="8">
        <f t="shared" si="32"/>
        <v>17</v>
      </c>
      <c r="N920" s="8">
        <f>MATCH(J920,Limits!A:A,0)</f>
        <v>13</v>
      </c>
      <c r="O920" s="8" t="str">
        <f>IF(M920&lt;=INDEX(Limits!C:C,VMs!N920),"OK","NOK")</f>
        <v>OK</v>
      </c>
      <c r="P920" s="8" t="str">
        <f>IF(M920&gt;=INDEX(Limits!B:B,VMs!N920),"OK","NOK")</f>
        <v>OK</v>
      </c>
    </row>
    <row r="921" spans="1:16" hidden="1" x14ac:dyDescent="0.25">
      <c r="A921" t="s">
        <v>1031</v>
      </c>
      <c r="B921" t="s">
        <v>204</v>
      </c>
      <c r="C921" t="s">
        <v>1113</v>
      </c>
      <c r="D921"/>
      <c r="E921" t="s">
        <v>1122</v>
      </c>
      <c r="F921">
        <f>INDEX(Flavor_Types!A:A,MATCH(I921,Flavor_Types!B:B,0))</f>
        <v>28</v>
      </c>
      <c r="G921"/>
      <c r="H921"/>
      <c r="I921">
        <v>32</v>
      </c>
      <c r="J921" s="9" t="str">
        <f>INDEX(VNFs!B:B,MATCH(C921,VNFs!A:A,0))</f>
        <v>EPGU_VSFO_PP</v>
      </c>
      <c r="K921" s="9" t="str">
        <f>INDEX(VNFs!C:C,MATCH(C921,VNFs!A:A,0))</f>
        <v>EPG01</v>
      </c>
      <c r="L921" s="9" t="str">
        <f t="shared" si="33"/>
        <v>ATF</v>
      </c>
      <c r="M921" s="8">
        <f t="shared" si="32"/>
        <v>17</v>
      </c>
      <c r="N921" s="8">
        <f>MATCH(J921,Limits!A:A,0)</f>
        <v>13</v>
      </c>
      <c r="O921" s="8" t="str">
        <f>IF(M921&lt;=INDEX(Limits!C:C,VMs!N921),"OK","NOK")</f>
        <v>OK</v>
      </c>
      <c r="P921" s="8" t="str">
        <f>IF(M921&gt;=INDEX(Limits!B:B,VMs!N921),"OK","NOK")</f>
        <v>OK</v>
      </c>
    </row>
    <row r="922" spans="1:16" hidden="1" x14ac:dyDescent="0.25">
      <c r="A922" t="s">
        <v>1031</v>
      </c>
      <c r="B922" t="s">
        <v>204</v>
      </c>
      <c r="C922" t="s">
        <v>1114</v>
      </c>
      <c r="D922"/>
      <c r="E922" t="s">
        <v>1122</v>
      </c>
      <c r="F922">
        <f>INDEX(Flavor_Types!A:A,MATCH(I922,Flavor_Types!B:B,0))</f>
        <v>28</v>
      </c>
      <c r="G922"/>
      <c r="H922"/>
      <c r="I922">
        <v>32</v>
      </c>
      <c r="J922" s="9" t="str">
        <f>INDEX(VNFs!B:B,MATCH(C922,VNFs!A:A,0))</f>
        <v>EPGU_VSFO_PP</v>
      </c>
      <c r="K922" s="9" t="str">
        <f>INDEX(VNFs!C:C,MATCH(C922,VNFs!A:A,0))</f>
        <v>EPG01</v>
      </c>
      <c r="L922" s="9" t="str">
        <f t="shared" si="33"/>
        <v>ATF</v>
      </c>
      <c r="M922" s="8">
        <f t="shared" si="32"/>
        <v>17</v>
      </c>
      <c r="N922" s="8">
        <f>MATCH(J922,Limits!A:A,0)</f>
        <v>13</v>
      </c>
      <c r="O922" s="8" t="str">
        <f>IF(M922&lt;=INDEX(Limits!C:C,VMs!N922),"OK","NOK")</f>
        <v>OK</v>
      </c>
      <c r="P922" s="8" t="str">
        <f>IF(M922&gt;=INDEX(Limits!B:B,VMs!N922),"OK","NOK")</f>
        <v>OK</v>
      </c>
    </row>
    <row r="923" spans="1:16" hidden="1" x14ac:dyDescent="0.25">
      <c r="A923" t="s">
        <v>1031</v>
      </c>
      <c r="B923" t="s">
        <v>204</v>
      </c>
      <c r="C923" t="s">
        <v>1115</v>
      </c>
      <c r="D923"/>
      <c r="E923" t="s">
        <v>1122</v>
      </c>
      <c r="F923">
        <f>INDEX(Flavor_Types!A:A,MATCH(I923,Flavor_Types!B:B,0))</f>
        <v>28</v>
      </c>
      <c r="G923"/>
      <c r="H923"/>
      <c r="I923">
        <v>32</v>
      </c>
      <c r="J923" s="9" t="str">
        <f>INDEX(VNFs!B:B,MATCH(C923,VNFs!A:A,0))</f>
        <v>EPGU_VSFO_PP</v>
      </c>
      <c r="K923" s="9" t="str">
        <f>INDEX(VNFs!C:C,MATCH(C923,VNFs!A:A,0))</f>
        <v>EPG01</v>
      </c>
      <c r="L923" s="9" t="str">
        <f t="shared" si="33"/>
        <v>ATF</v>
      </c>
      <c r="M923" s="8">
        <f t="shared" si="32"/>
        <v>17</v>
      </c>
      <c r="N923" s="8">
        <f>MATCH(J923,Limits!A:A,0)</f>
        <v>13</v>
      </c>
      <c r="O923" s="8" t="str">
        <f>IF(M923&lt;=INDEX(Limits!C:C,VMs!N923),"OK","NOK")</f>
        <v>OK</v>
      </c>
      <c r="P923" s="8" t="str">
        <f>IF(M923&gt;=INDEX(Limits!B:B,VMs!N923),"OK","NOK")</f>
        <v>OK</v>
      </c>
    </row>
    <row r="924" spans="1:16" hidden="1" x14ac:dyDescent="0.25">
      <c r="A924" t="s">
        <v>1031</v>
      </c>
      <c r="B924" t="s">
        <v>204</v>
      </c>
      <c r="C924" t="s">
        <v>1116</v>
      </c>
      <c r="D924"/>
      <c r="E924" t="s">
        <v>1122</v>
      </c>
      <c r="F924">
        <f>INDEX(Flavor_Types!A:A,MATCH(I924,Flavor_Types!B:B,0))</f>
        <v>28</v>
      </c>
      <c r="G924"/>
      <c r="H924"/>
      <c r="I924">
        <v>32</v>
      </c>
      <c r="J924" s="9" t="str">
        <f>INDEX(VNFs!B:B,MATCH(C924,VNFs!A:A,0))</f>
        <v>EPGU_VSFO_PP</v>
      </c>
      <c r="K924" s="9" t="str">
        <f>INDEX(VNFs!C:C,MATCH(C924,VNFs!A:A,0))</f>
        <v>EPG01</v>
      </c>
      <c r="L924" s="9" t="str">
        <f t="shared" si="33"/>
        <v>ATF</v>
      </c>
      <c r="M924" s="8">
        <f t="shared" si="32"/>
        <v>17</v>
      </c>
      <c r="N924" s="8">
        <f>MATCH(J924,Limits!A:A,0)</f>
        <v>13</v>
      </c>
      <c r="O924" s="8" t="str">
        <f>IF(M924&lt;=INDEX(Limits!C:C,VMs!N924),"OK","NOK")</f>
        <v>OK</v>
      </c>
      <c r="P924" s="8" t="str">
        <f>IF(M924&gt;=INDEX(Limits!B:B,VMs!N924),"OK","NOK")</f>
        <v>OK</v>
      </c>
    </row>
    <row r="925" spans="1:16" hidden="1" x14ac:dyDescent="0.25">
      <c r="A925" t="s">
        <v>1031</v>
      </c>
      <c r="B925" t="s">
        <v>204</v>
      </c>
      <c r="C925" t="s">
        <v>1117</v>
      </c>
      <c r="D925"/>
      <c r="E925" t="s">
        <v>1122</v>
      </c>
      <c r="F925">
        <f>INDEX(Flavor_Types!A:A,MATCH(I925,Flavor_Types!B:B,0))</f>
        <v>28</v>
      </c>
      <c r="G925"/>
      <c r="H925"/>
      <c r="I925">
        <v>32</v>
      </c>
      <c r="J925" s="9" t="str">
        <f>INDEX(VNFs!B:B,MATCH(C925,VNFs!A:A,0))</f>
        <v>EPGU_VSFO_PP</v>
      </c>
      <c r="K925" s="9" t="str">
        <f>INDEX(VNFs!C:C,MATCH(C925,VNFs!A:A,0))</f>
        <v>EPG01</v>
      </c>
      <c r="L925" s="9" t="str">
        <f t="shared" si="33"/>
        <v>ATF</v>
      </c>
      <c r="M925" s="8">
        <f t="shared" si="32"/>
        <v>17</v>
      </c>
      <c r="N925" s="8">
        <f>MATCH(J925,Limits!A:A,0)</f>
        <v>13</v>
      </c>
      <c r="O925" s="8" t="str">
        <f>IF(M925&lt;=INDEX(Limits!C:C,VMs!N925),"OK","NOK")</f>
        <v>OK</v>
      </c>
      <c r="P925" s="8" t="str">
        <f>IF(M925&gt;=INDEX(Limits!B:B,VMs!N925),"OK","NOK")</f>
        <v>OK</v>
      </c>
    </row>
    <row r="926" spans="1:16" hidden="1" x14ac:dyDescent="0.25">
      <c r="A926" t="s">
        <v>1031</v>
      </c>
      <c r="B926" t="s">
        <v>204</v>
      </c>
      <c r="C926" t="s">
        <v>1118</v>
      </c>
      <c r="D926"/>
      <c r="E926" t="s">
        <v>1122</v>
      </c>
      <c r="F926">
        <f>INDEX(Flavor_Types!A:A,MATCH(I926,Flavor_Types!B:B,0))</f>
        <v>28</v>
      </c>
      <c r="G926"/>
      <c r="H926"/>
      <c r="I926">
        <v>32</v>
      </c>
      <c r="J926" s="9" t="str">
        <f>INDEX(VNFs!B:B,MATCH(C926,VNFs!A:A,0))</f>
        <v>EPGU_VSFO_PP</v>
      </c>
      <c r="K926" s="9" t="str">
        <f>INDEX(VNFs!C:C,MATCH(C926,VNFs!A:A,0))</f>
        <v>EPG01</v>
      </c>
      <c r="L926" s="9" t="str">
        <f t="shared" si="33"/>
        <v>ATF</v>
      </c>
      <c r="M926" s="8">
        <f t="shared" si="32"/>
        <v>17</v>
      </c>
      <c r="N926" s="8">
        <f>MATCH(J926,Limits!A:A,0)</f>
        <v>13</v>
      </c>
      <c r="O926" s="8" t="str">
        <f>IF(M926&lt;=INDEX(Limits!C:C,VMs!N926),"OK","NOK")</f>
        <v>OK</v>
      </c>
      <c r="P926" s="8" t="str">
        <f>IF(M926&gt;=INDEX(Limits!B:B,VMs!N926),"OK","NOK")</f>
        <v>OK</v>
      </c>
    </row>
    <row r="927" spans="1:16" hidden="1" x14ac:dyDescent="0.25">
      <c r="A927" t="s">
        <v>1031</v>
      </c>
      <c r="B927" t="s">
        <v>204</v>
      </c>
      <c r="C927" t="s">
        <v>1119</v>
      </c>
      <c r="D927"/>
      <c r="E927" t="s">
        <v>1122</v>
      </c>
      <c r="F927">
        <f>INDEX(Flavor_Types!A:A,MATCH(I927,Flavor_Types!B:B,0))</f>
        <v>28</v>
      </c>
      <c r="G927"/>
      <c r="H927"/>
      <c r="I927">
        <v>32</v>
      </c>
      <c r="J927" s="9" t="str">
        <f>INDEX(VNFs!B:B,MATCH(C927,VNFs!A:A,0))</f>
        <v>EPGU_VSFO_PP</v>
      </c>
      <c r="K927" s="9" t="str">
        <f>INDEX(VNFs!C:C,MATCH(C927,VNFs!A:A,0))</f>
        <v>EPG01</v>
      </c>
      <c r="L927" s="9" t="str">
        <f t="shared" si="33"/>
        <v>ATF</v>
      </c>
      <c r="M927" s="8">
        <f t="shared" si="32"/>
        <v>17</v>
      </c>
      <c r="N927" s="8">
        <f>MATCH(J927,Limits!A:A,0)</f>
        <v>13</v>
      </c>
      <c r="O927" s="8" t="str">
        <f>IF(M927&lt;=INDEX(Limits!C:C,VMs!N927),"OK","NOK")</f>
        <v>OK</v>
      </c>
      <c r="P927" s="8" t="str">
        <f>IF(M927&gt;=INDEX(Limits!B:B,VMs!N927),"OK","NOK")</f>
        <v>OK</v>
      </c>
    </row>
    <row r="928" spans="1:16" hidden="1" x14ac:dyDescent="0.25">
      <c r="A928" t="s">
        <v>1031</v>
      </c>
      <c r="B928" t="s">
        <v>204</v>
      </c>
      <c r="C928" t="s">
        <v>1120</v>
      </c>
      <c r="D928"/>
      <c r="E928" t="s">
        <v>1122</v>
      </c>
      <c r="F928">
        <f>INDEX(Flavor_Types!A:A,MATCH(I928,Flavor_Types!B:B,0))</f>
        <v>28</v>
      </c>
      <c r="G928"/>
      <c r="H928"/>
      <c r="I928">
        <v>32</v>
      </c>
      <c r="J928" s="9" t="str">
        <f>INDEX(VNFs!B:B,MATCH(C928,VNFs!A:A,0))</f>
        <v>EPGU_VSFO_PP</v>
      </c>
      <c r="K928" s="9" t="str">
        <f>INDEX(VNFs!C:C,MATCH(C928,VNFs!A:A,0))</f>
        <v>EPG01</v>
      </c>
      <c r="L928" s="9" t="str">
        <f t="shared" si="33"/>
        <v>ATF</v>
      </c>
      <c r="M928" s="8">
        <f t="shared" si="32"/>
        <v>17</v>
      </c>
      <c r="N928" s="8">
        <f>MATCH(J928,Limits!A:A,0)</f>
        <v>13</v>
      </c>
      <c r="O928" s="8" t="str">
        <f>IF(M928&lt;=INDEX(Limits!C:C,VMs!N928),"OK","NOK")</f>
        <v>OK</v>
      </c>
      <c r="P928" s="8" t="str">
        <f>IF(M928&gt;=INDEX(Limits!B:B,VMs!N928),"OK","NOK")</f>
        <v>OK</v>
      </c>
    </row>
    <row r="929" spans="1:16" hidden="1" x14ac:dyDescent="0.25">
      <c r="A929" t="s">
        <v>1031</v>
      </c>
      <c r="B929" t="s">
        <v>204</v>
      </c>
      <c r="C929" t="s">
        <v>1121</v>
      </c>
      <c r="D929"/>
      <c r="E929" t="s">
        <v>1122</v>
      </c>
      <c r="F929">
        <f>INDEX(Flavor_Types!A:A,MATCH(I929,Flavor_Types!B:B,0))</f>
        <v>28</v>
      </c>
      <c r="G929"/>
      <c r="H929"/>
      <c r="I929">
        <v>32</v>
      </c>
      <c r="J929" s="9" t="str">
        <f>INDEX(VNFs!B:B,MATCH(C929,VNFs!A:A,0))</f>
        <v>EPGU_VSFO_PP</v>
      </c>
      <c r="K929" s="9" t="str">
        <f>INDEX(VNFs!C:C,MATCH(C929,VNFs!A:A,0))</f>
        <v>EPG01</v>
      </c>
      <c r="L929" s="9" t="str">
        <f t="shared" si="33"/>
        <v>ATF</v>
      </c>
      <c r="M929" s="8">
        <f t="shared" si="32"/>
        <v>17</v>
      </c>
      <c r="N929" s="8">
        <f>MATCH(J929,Limits!A:A,0)</f>
        <v>13</v>
      </c>
      <c r="O929" s="8" t="str">
        <f>IF(M929&lt;=INDEX(Limits!C:C,VMs!N929),"OK","NOK")</f>
        <v>OK</v>
      </c>
      <c r="P929" s="8" t="str">
        <f>IF(M929&gt;=INDEX(Limits!B:B,VMs!N929),"OK","NOK")</f>
        <v>OK</v>
      </c>
    </row>
    <row r="930" spans="1:16" hidden="1" x14ac:dyDescent="0.25">
      <c r="A930" t="s">
        <v>1093</v>
      </c>
      <c r="B930" t="s">
        <v>204</v>
      </c>
      <c r="C930" t="s">
        <v>1123</v>
      </c>
      <c r="D930"/>
      <c r="E930" t="s">
        <v>1094</v>
      </c>
      <c r="F930">
        <f>INDEX(Flavor_Types!A:A,MATCH(I930,Flavor_Types!B:B,0))</f>
        <v>1</v>
      </c>
      <c r="G930"/>
      <c r="H930"/>
      <c r="I930">
        <v>4</v>
      </c>
      <c r="J930" s="9" t="str">
        <f>INDEX(VNFs!B:B,MATCH(C930,VNFs!A:A,0))</f>
        <v>EPGC_VRP</v>
      </c>
      <c r="K930" s="9" t="str">
        <f>INDEX(VNFs!C:C,MATCH(C930,VNFs!A:A,0))</f>
        <v>EPG01</v>
      </c>
      <c r="L930" s="9" t="str">
        <f t="shared" ref="L930:L954" si="34">UPPER(MID(E930,3,3))</f>
        <v>CHI</v>
      </c>
      <c r="M930" s="8">
        <f t="shared" si="32"/>
        <v>2</v>
      </c>
      <c r="N930" s="8">
        <f>MATCH(J930,Limits!A:A,0)</f>
        <v>15</v>
      </c>
      <c r="O930" s="8" t="str">
        <f>IF(M930&lt;=INDEX(Limits!C:C,VMs!N930),"OK","NOK")</f>
        <v>OK</v>
      </c>
      <c r="P930" s="8" t="str">
        <f>IF(M930&gt;=INDEX(Limits!B:B,VMs!N930),"OK","NOK")</f>
        <v>OK</v>
      </c>
    </row>
    <row r="931" spans="1:16" hidden="1" x14ac:dyDescent="0.25">
      <c r="A931" t="s">
        <v>1093</v>
      </c>
      <c r="B931" t="s">
        <v>204</v>
      </c>
      <c r="C931" t="s">
        <v>1124</v>
      </c>
      <c r="D931"/>
      <c r="E931" t="s">
        <v>1094</v>
      </c>
      <c r="F931">
        <f>INDEX(Flavor_Types!A:A,MATCH(I931,Flavor_Types!B:B,0))</f>
        <v>1</v>
      </c>
      <c r="G931"/>
      <c r="H931"/>
      <c r="I931">
        <v>4</v>
      </c>
      <c r="J931" s="9" t="str">
        <f>INDEX(VNFs!B:B,MATCH(C931,VNFs!A:A,0))</f>
        <v>EPGC_VRP</v>
      </c>
      <c r="K931" s="9" t="str">
        <f>INDEX(VNFs!C:C,MATCH(C931,VNFs!A:A,0))</f>
        <v>EPG01</v>
      </c>
      <c r="L931" s="9" t="str">
        <f t="shared" si="34"/>
        <v>CHI</v>
      </c>
      <c r="M931" s="8">
        <f t="shared" si="32"/>
        <v>2</v>
      </c>
      <c r="N931" s="8">
        <f>MATCH(J931,Limits!A:A,0)</f>
        <v>15</v>
      </c>
      <c r="O931" s="8" t="str">
        <f>IF(M931&lt;=INDEX(Limits!C:C,VMs!N931),"OK","NOK")</f>
        <v>OK</v>
      </c>
      <c r="P931" s="8" t="str">
        <f>IF(M931&gt;=INDEX(Limits!B:B,VMs!N931),"OK","NOK")</f>
        <v>OK</v>
      </c>
    </row>
    <row r="932" spans="1:16" hidden="1" x14ac:dyDescent="0.25">
      <c r="A932" t="s">
        <v>1093</v>
      </c>
      <c r="B932" t="s">
        <v>204</v>
      </c>
      <c r="C932" t="s">
        <v>1125</v>
      </c>
      <c r="D932"/>
      <c r="E932" t="s">
        <v>1094</v>
      </c>
      <c r="F932">
        <f>INDEX(Flavor_Types!A:A,MATCH(I932,Flavor_Types!B:B,0))</f>
        <v>27</v>
      </c>
      <c r="G932"/>
      <c r="H932"/>
      <c r="I932">
        <v>24</v>
      </c>
      <c r="J932" s="9" t="str">
        <f>INDEX(VNFs!B:B,MATCH(C932,VNFs!A:A,0))</f>
        <v>EPGC_VSFO_CP</v>
      </c>
      <c r="K932" s="9" t="str">
        <f>INDEX(VNFs!C:C,MATCH(C932,VNFs!A:A,0))</f>
        <v>EPG01</v>
      </c>
      <c r="L932" s="9" t="str">
        <f t="shared" si="34"/>
        <v>CHI</v>
      </c>
      <c r="M932" s="8">
        <f t="shared" si="32"/>
        <v>4</v>
      </c>
      <c r="N932" s="8">
        <f>MATCH(J932,Limits!A:A,0)</f>
        <v>14</v>
      </c>
      <c r="O932" s="8" t="str">
        <f>IF(M932&lt;=INDEX(Limits!C:C,VMs!N932),"OK","NOK")</f>
        <v>OK</v>
      </c>
      <c r="P932" s="8" t="str">
        <f>IF(M932&gt;=INDEX(Limits!B:B,VMs!N932),"OK","NOK")</f>
        <v>OK</v>
      </c>
    </row>
    <row r="933" spans="1:16" hidden="1" x14ac:dyDescent="0.25">
      <c r="A933" t="s">
        <v>1093</v>
      </c>
      <c r="B933" t="s">
        <v>204</v>
      </c>
      <c r="C933" t="s">
        <v>1126</v>
      </c>
      <c r="D933"/>
      <c r="E933" t="s">
        <v>1094</v>
      </c>
      <c r="F933">
        <f>INDEX(Flavor_Types!A:A,MATCH(I933,Flavor_Types!B:B,0))</f>
        <v>27</v>
      </c>
      <c r="G933"/>
      <c r="H933"/>
      <c r="I933">
        <v>24</v>
      </c>
      <c r="J933" s="9" t="str">
        <f>INDEX(VNFs!B:B,MATCH(C933,VNFs!A:A,0))</f>
        <v>EPGC_VSFO_CP</v>
      </c>
      <c r="K933" s="9" t="str">
        <f>INDEX(VNFs!C:C,MATCH(C933,VNFs!A:A,0))</f>
        <v>EPG01</v>
      </c>
      <c r="L933" s="9" t="str">
        <f t="shared" si="34"/>
        <v>CHI</v>
      </c>
      <c r="M933" s="8">
        <f t="shared" si="32"/>
        <v>4</v>
      </c>
      <c r="N933" s="8">
        <f>MATCH(J933,Limits!A:A,0)</f>
        <v>14</v>
      </c>
      <c r="O933" s="8" t="str">
        <f>IF(M933&lt;=INDEX(Limits!C:C,VMs!N933),"OK","NOK")</f>
        <v>OK</v>
      </c>
      <c r="P933" s="8" t="str">
        <f>IF(M933&gt;=INDEX(Limits!B:B,VMs!N933),"OK","NOK")</f>
        <v>OK</v>
      </c>
    </row>
    <row r="934" spans="1:16" hidden="1" x14ac:dyDescent="0.25">
      <c r="A934" t="s">
        <v>1093</v>
      </c>
      <c r="B934" t="s">
        <v>204</v>
      </c>
      <c r="C934" t="s">
        <v>1127</v>
      </c>
      <c r="D934"/>
      <c r="E934" t="s">
        <v>1094</v>
      </c>
      <c r="F934">
        <f>INDEX(Flavor_Types!A:A,MATCH(I934,Flavor_Types!B:B,0))</f>
        <v>27</v>
      </c>
      <c r="G934"/>
      <c r="H934"/>
      <c r="I934">
        <v>24</v>
      </c>
      <c r="J934" s="9" t="str">
        <f>INDEX(VNFs!B:B,MATCH(C934,VNFs!A:A,0))</f>
        <v>EPGC_VSFO_CP</v>
      </c>
      <c r="K934" s="9" t="str">
        <f>INDEX(VNFs!C:C,MATCH(C934,VNFs!A:A,0))</f>
        <v>EPG01</v>
      </c>
      <c r="L934" s="9" t="str">
        <f t="shared" si="34"/>
        <v>CHI</v>
      </c>
      <c r="M934" s="8">
        <f t="shared" si="32"/>
        <v>4</v>
      </c>
      <c r="N934" s="8">
        <f>MATCH(J934,Limits!A:A,0)</f>
        <v>14</v>
      </c>
      <c r="O934" s="8" t="str">
        <f>IF(M934&lt;=INDEX(Limits!C:C,VMs!N934),"OK","NOK")</f>
        <v>OK</v>
      </c>
      <c r="P934" s="8" t="str">
        <f>IF(M934&gt;=INDEX(Limits!B:B,VMs!N934),"OK","NOK")</f>
        <v>OK</v>
      </c>
    </row>
    <row r="935" spans="1:16" hidden="1" x14ac:dyDescent="0.25">
      <c r="A935" t="s">
        <v>1093</v>
      </c>
      <c r="B935" t="s">
        <v>204</v>
      </c>
      <c r="C935" t="s">
        <v>1128</v>
      </c>
      <c r="D935"/>
      <c r="E935" t="s">
        <v>1094</v>
      </c>
      <c r="F935">
        <f>INDEX(Flavor_Types!A:A,MATCH(I935,Flavor_Types!B:B,0))</f>
        <v>27</v>
      </c>
      <c r="G935"/>
      <c r="H935"/>
      <c r="I935">
        <v>24</v>
      </c>
      <c r="J935" s="9" t="str">
        <f>INDEX(VNFs!B:B,MATCH(C935,VNFs!A:A,0))</f>
        <v>EPGC_VSFO_CP</v>
      </c>
      <c r="K935" s="9" t="str">
        <f>INDEX(VNFs!C:C,MATCH(C935,VNFs!A:A,0))</f>
        <v>EPG01</v>
      </c>
      <c r="L935" s="9" t="str">
        <f t="shared" si="34"/>
        <v>CHI</v>
      </c>
      <c r="M935" s="8">
        <f t="shared" si="32"/>
        <v>4</v>
      </c>
      <c r="N935" s="8">
        <f>MATCH(J935,Limits!A:A,0)</f>
        <v>14</v>
      </c>
      <c r="O935" s="8" t="str">
        <f>IF(M935&lt;=INDEX(Limits!C:C,VMs!N935),"OK","NOK")</f>
        <v>OK</v>
      </c>
      <c r="P935" s="8" t="str">
        <f>IF(M935&gt;=INDEX(Limits!B:B,VMs!N935),"OK","NOK")</f>
        <v>OK</v>
      </c>
    </row>
    <row r="936" spans="1:16" hidden="1" x14ac:dyDescent="0.25">
      <c r="A936" t="s">
        <v>1093</v>
      </c>
      <c r="B936" t="s">
        <v>204</v>
      </c>
      <c r="C936" t="s">
        <v>1129</v>
      </c>
      <c r="D936"/>
      <c r="E936" t="s">
        <v>1094</v>
      </c>
      <c r="F936">
        <f>INDEX(Flavor_Types!A:A,MATCH(I936,Flavor_Types!B:B,0))</f>
        <v>1</v>
      </c>
      <c r="G936"/>
      <c r="H936"/>
      <c r="I936">
        <v>4</v>
      </c>
      <c r="J936" s="9" t="str">
        <f>INDEX(VNFs!B:B,MATCH(C936,VNFs!A:A,0))</f>
        <v>EPGU_VRP</v>
      </c>
      <c r="K936" s="9" t="str">
        <f>INDEX(VNFs!C:C,MATCH(C936,VNFs!A:A,0))</f>
        <v>EPG01</v>
      </c>
      <c r="L936" s="9" t="str">
        <f t="shared" si="34"/>
        <v>CHI</v>
      </c>
      <c r="M936" s="8">
        <f t="shared" si="32"/>
        <v>2</v>
      </c>
      <c r="N936" s="8">
        <f>MATCH(J936,Limits!A:A,0)</f>
        <v>12</v>
      </c>
      <c r="O936" s="8" t="str">
        <f>IF(M936&lt;=INDEX(Limits!C:C,VMs!N936),"OK","NOK")</f>
        <v>OK</v>
      </c>
      <c r="P936" s="8" t="str">
        <f>IF(M936&gt;=INDEX(Limits!B:B,VMs!N936),"OK","NOK")</f>
        <v>OK</v>
      </c>
    </row>
    <row r="937" spans="1:16" hidden="1" x14ac:dyDescent="0.25">
      <c r="A937" t="s">
        <v>1093</v>
      </c>
      <c r="B937" t="s">
        <v>204</v>
      </c>
      <c r="C937" t="s">
        <v>1130</v>
      </c>
      <c r="D937"/>
      <c r="E937" t="s">
        <v>1094</v>
      </c>
      <c r="F937">
        <f>INDEX(Flavor_Types!A:A,MATCH(I937,Flavor_Types!B:B,0))</f>
        <v>1</v>
      </c>
      <c r="G937"/>
      <c r="H937"/>
      <c r="I937">
        <v>4</v>
      </c>
      <c r="J937" s="9" t="str">
        <f>INDEX(VNFs!B:B,MATCH(C937,VNFs!A:A,0))</f>
        <v>EPGU_VRP</v>
      </c>
      <c r="K937" s="9" t="str">
        <f>INDEX(VNFs!C:C,MATCH(C937,VNFs!A:A,0))</f>
        <v>EPG01</v>
      </c>
      <c r="L937" s="9" t="str">
        <f t="shared" si="34"/>
        <v>CHI</v>
      </c>
      <c r="M937" s="8">
        <f t="shared" si="32"/>
        <v>2</v>
      </c>
      <c r="N937" s="8">
        <f>MATCH(J937,Limits!A:A,0)</f>
        <v>12</v>
      </c>
      <c r="O937" s="8" t="str">
        <f>IF(M937&lt;=INDEX(Limits!C:C,VMs!N937),"OK","NOK")</f>
        <v>OK</v>
      </c>
      <c r="P937" s="8" t="str">
        <f>IF(M937&gt;=INDEX(Limits!B:B,VMs!N937),"OK","NOK")</f>
        <v>OK</v>
      </c>
    </row>
    <row r="938" spans="1:16" hidden="1" x14ac:dyDescent="0.25">
      <c r="A938" t="s">
        <v>1093</v>
      </c>
      <c r="B938" t="s">
        <v>204</v>
      </c>
      <c r="C938" t="s">
        <v>1131</v>
      </c>
      <c r="D938"/>
      <c r="E938" t="s">
        <v>1148</v>
      </c>
      <c r="F938">
        <f>INDEX(Flavor_Types!A:A,MATCH(I938,Flavor_Types!B:B,0))</f>
        <v>28</v>
      </c>
      <c r="G938"/>
      <c r="H938"/>
      <c r="I938">
        <v>32</v>
      </c>
      <c r="J938" s="9" t="str">
        <f>INDEX(VNFs!B:B,MATCH(C938,VNFs!A:A,0))</f>
        <v>EPGU_VSFO_PP</v>
      </c>
      <c r="K938" s="9" t="str">
        <f>INDEX(VNFs!C:C,MATCH(C938,VNFs!A:A,0))</f>
        <v>EPG01</v>
      </c>
      <c r="L938" s="9" t="str">
        <f t="shared" si="34"/>
        <v>CHI</v>
      </c>
      <c r="M938" s="8">
        <f t="shared" si="32"/>
        <v>17</v>
      </c>
      <c r="N938" s="8">
        <f>MATCH(J938,Limits!A:A,0)</f>
        <v>13</v>
      </c>
      <c r="O938" s="8" t="str">
        <f>IF(M938&lt;=INDEX(Limits!C:C,VMs!N938),"OK","NOK")</f>
        <v>OK</v>
      </c>
      <c r="P938" s="8" t="str">
        <f>IF(M938&gt;=INDEX(Limits!B:B,VMs!N938),"OK","NOK")</f>
        <v>OK</v>
      </c>
    </row>
    <row r="939" spans="1:16" hidden="1" x14ac:dyDescent="0.25">
      <c r="A939" t="s">
        <v>1093</v>
      </c>
      <c r="B939" t="s">
        <v>204</v>
      </c>
      <c r="C939" t="s">
        <v>1132</v>
      </c>
      <c r="D939"/>
      <c r="E939" t="s">
        <v>1148</v>
      </c>
      <c r="F939">
        <f>INDEX(Flavor_Types!A:A,MATCH(I939,Flavor_Types!B:B,0))</f>
        <v>28</v>
      </c>
      <c r="G939"/>
      <c r="H939"/>
      <c r="I939">
        <v>32</v>
      </c>
      <c r="J939" s="9" t="str">
        <f>INDEX(VNFs!B:B,MATCH(C939,VNFs!A:A,0))</f>
        <v>EPGU_VSFO_PP</v>
      </c>
      <c r="K939" s="9" t="str">
        <f>INDEX(VNFs!C:C,MATCH(C939,VNFs!A:A,0))</f>
        <v>EPG01</v>
      </c>
      <c r="L939" s="9" t="str">
        <f t="shared" si="34"/>
        <v>CHI</v>
      </c>
      <c r="M939" s="8">
        <f t="shared" si="32"/>
        <v>17</v>
      </c>
      <c r="N939" s="8">
        <f>MATCH(J939,Limits!A:A,0)</f>
        <v>13</v>
      </c>
      <c r="O939" s="8" t="str">
        <f>IF(M939&lt;=INDEX(Limits!C:C,VMs!N939),"OK","NOK")</f>
        <v>OK</v>
      </c>
      <c r="P939" s="8" t="str">
        <f>IF(M939&gt;=INDEX(Limits!B:B,VMs!N939),"OK","NOK")</f>
        <v>OK</v>
      </c>
    </row>
    <row r="940" spans="1:16" hidden="1" x14ac:dyDescent="0.25">
      <c r="A940" t="s">
        <v>1093</v>
      </c>
      <c r="B940" t="s">
        <v>204</v>
      </c>
      <c r="C940" t="s">
        <v>1133</v>
      </c>
      <c r="D940"/>
      <c r="E940" t="s">
        <v>1148</v>
      </c>
      <c r="F940">
        <f>INDEX(Flavor_Types!A:A,MATCH(I940,Flavor_Types!B:B,0))</f>
        <v>28</v>
      </c>
      <c r="G940"/>
      <c r="H940"/>
      <c r="I940">
        <v>32</v>
      </c>
      <c r="J940" s="9" t="str">
        <f>INDEX(VNFs!B:B,MATCH(C940,VNFs!A:A,0))</f>
        <v>EPGU_VSFO_PP</v>
      </c>
      <c r="K940" s="9" t="str">
        <f>INDEX(VNFs!C:C,MATCH(C940,VNFs!A:A,0))</f>
        <v>EPG01</v>
      </c>
      <c r="L940" s="9" t="str">
        <f t="shared" si="34"/>
        <v>CHI</v>
      </c>
      <c r="M940" s="8">
        <f t="shared" si="32"/>
        <v>17</v>
      </c>
      <c r="N940" s="8">
        <f>MATCH(J940,Limits!A:A,0)</f>
        <v>13</v>
      </c>
      <c r="O940" s="8" t="str">
        <f>IF(M940&lt;=INDEX(Limits!C:C,VMs!N940),"OK","NOK")</f>
        <v>OK</v>
      </c>
      <c r="P940" s="8" t="str">
        <f>IF(M940&gt;=INDEX(Limits!B:B,VMs!N940),"OK","NOK")</f>
        <v>OK</v>
      </c>
    </row>
    <row r="941" spans="1:16" hidden="1" x14ac:dyDescent="0.25">
      <c r="A941" t="s">
        <v>1093</v>
      </c>
      <c r="B941" t="s">
        <v>204</v>
      </c>
      <c r="C941" t="s">
        <v>1134</v>
      </c>
      <c r="D941"/>
      <c r="E941" t="s">
        <v>1148</v>
      </c>
      <c r="F941">
        <f>INDEX(Flavor_Types!A:A,MATCH(I941,Flavor_Types!B:B,0))</f>
        <v>28</v>
      </c>
      <c r="G941"/>
      <c r="H941"/>
      <c r="I941">
        <v>32</v>
      </c>
      <c r="J941" s="9" t="str">
        <f>INDEX(VNFs!B:B,MATCH(C941,VNFs!A:A,0))</f>
        <v>EPGU_VSFO_PP</v>
      </c>
      <c r="K941" s="9" t="str">
        <f>INDEX(VNFs!C:C,MATCH(C941,VNFs!A:A,0))</f>
        <v>EPG01</v>
      </c>
      <c r="L941" s="9" t="str">
        <f t="shared" si="34"/>
        <v>CHI</v>
      </c>
      <c r="M941" s="8">
        <f t="shared" si="32"/>
        <v>17</v>
      </c>
      <c r="N941" s="8">
        <f>MATCH(J941,Limits!A:A,0)</f>
        <v>13</v>
      </c>
      <c r="O941" s="8" t="str">
        <f>IF(M941&lt;=INDEX(Limits!C:C,VMs!N941),"OK","NOK")</f>
        <v>OK</v>
      </c>
      <c r="P941" s="8" t="str">
        <f>IF(M941&gt;=INDEX(Limits!B:B,VMs!N941),"OK","NOK")</f>
        <v>OK</v>
      </c>
    </row>
    <row r="942" spans="1:16" hidden="1" x14ac:dyDescent="0.25">
      <c r="A942" t="s">
        <v>1093</v>
      </c>
      <c r="B942" t="s">
        <v>204</v>
      </c>
      <c r="C942" t="s">
        <v>1135</v>
      </c>
      <c r="D942"/>
      <c r="E942" t="s">
        <v>1148</v>
      </c>
      <c r="F942">
        <f>INDEX(Flavor_Types!A:A,MATCH(I942,Flavor_Types!B:B,0))</f>
        <v>28</v>
      </c>
      <c r="G942"/>
      <c r="H942"/>
      <c r="I942">
        <v>32</v>
      </c>
      <c r="J942" s="9" t="str">
        <f>INDEX(VNFs!B:B,MATCH(C942,VNFs!A:A,0))</f>
        <v>EPGU_VSFO_PP</v>
      </c>
      <c r="K942" s="9" t="str">
        <f>INDEX(VNFs!C:C,MATCH(C942,VNFs!A:A,0))</f>
        <v>EPG01</v>
      </c>
      <c r="L942" s="9" t="str">
        <f t="shared" si="34"/>
        <v>CHI</v>
      </c>
      <c r="M942" s="8">
        <f t="shared" si="32"/>
        <v>17</v>
      </c>
      <c r="N942" s="8">
        <f>MATCH(J942,Limits!A:A,0)</f>
        <v>13</v>
      </c>
      <c r="O942" s="8" t="str">
        <f>IF(M942&lt;=INDEX(Limits!C:C,VMs!N942),"OK","NOK")</f>
        <v>OK</v>
      </c>
      <c r="P942" s="8" t="str">
        <f>IF(M942&gt;=INDEX(Limits!B:B,VMs!N942),"OK","NOK")</f>
        <v>OK</v>
      </c>
    </row>
    <row r="943" spans="1:16" hidden="1" x14ac:dyDescent="0.25">
      <c r="A943" t="s">
        <v>1093</v>
      </c>
      <c r="B943" t="s">
        <v>204</v>
      </c>
      <c r="C943" t="s">
        <v>1136</v>
      </c>
      <c r="D943"/>
      <c r="E943" t="s">
        <v>1148</v>
      </c>
      <c r="F943">
        <f>INDEX(Flavor_Types!A:A,MATCH(I943,Flavor_Types!B:B,0))</f>
        <v>28</v>
      </c>
      <c r="G943"/>
      <c r="H943"/>
      <c r="I943">
        <v>32</v>
      </c>
      <c r="J943" s="9" t="str">
        <f>INDEX(VNFs!B:B,MATCH(C943,VNFs!A:A,0))</f>
        <v>EPGU_VSFO_PP</v>
      </c>
      <c r="K943" s="9" t="str">
        <f>INDEX(VNFs!C:C,MATCH(C943,VNFs!A:A,0))</f>
        <v>EPG01</v>
      </c>
      <c r="L943" s="9" t="str">
        <f t="shared" si="34"/>
        <v>CHI</v>
      </c>
      <c r="M943" s="8">
        <f t="shared" si="32"/>
        <v>17</v>
      </c>
      <c r="N943" s="8">
        <f>MATCH(J943,Limits!A:A,0)</f>
        <v>13</v>
      </c>
      <c r="O943" s="8" t="str">
        <f>IF(M943&lt;=INDEX(Limits!C:C,VMs!N943),"OK","NOK")</f>
        <v>OK</v>
      </c>
      <c r="P943" s="8" t="str">
        <f>IF(M943&gt;=INDEX(Limits!B:B,VMs!N943),"OK","NOK")</f>
        <v>OK</v>
      </c>
    </row>
    <row r="944" spans="1:16" hidden="1" x14ac:dyDescent="0.25">
      <c r="A944" t="s">
        <v>1093</v>
      </c>
      <c r="B944" t="s">
        <v>204</v>
      </c>
      <c r="C944" t="s">
        <v>1137</v>
      </c>
      <c r="D944"/>
      <c r="E944" t="s">
        <v>1148</v>
      </c>
      <c r="F944">
        <f>INDEX(Flavor_Types!A:A,MATCH(I944,Flavor_Types!B:B,0))</f>
        <v>28</v>
      </c>
      <c r="G944"/>
      <c r="H944"/>
      <c r="I944">
        <v>32</v>
      </c>
      <c r="J944" s="9" t="str">
        <f>INDEX(VNFs!B:B,MATCH(C944,VNFs!A:A,0))</f>
        <v>EPGU_VSFO_PP</v>
      </c>
      <c r="K944" s="9" t="str">
        <f>INDEX(VNFs!C:C,MATCH(C944,VNFs!A:A,0))</f>
        <v>EPG01</v>
      </c>
      <c r="L944" s="9" t="str">
        <f t="shared" si="34"/>
        <v>CHI</v>
      </c>
      <c r="M944" s="8">
        <f t="shared" si="32"/>
        <v>17</v>
      </c>
      <c r="N944" s="8">
        <f>MATCH(J944,Limits!A:A,0)</f>
        <v>13</v>
      </c>
      <c r="O944" s="8" t="str">
        <f>IF(M944&lt;=INDEX(Limits!C:C,VMs!N944),"OK","NOK")</f>
        <v>OK</v>
      </c>
      <c r="P944" s="8" t="str">
        <f>IF(M944&gt;=INDEX(Limits!B:B,VMs!N944),"OK","NOK")</f>
        <v>OK</v>
      </c>
    </row>
    <row r="945" spans="1:16" hidden="1" x14ac:dyDescent="0.25">
      <c r="A945" t="s">
        <v>1093</v>
      </c>
      <c r="B945" t="s">
        <v>204</v>
      </c>
      <c r="C945" t="s">
        <v>1138</v>
      </c>
      <c r="D945"/>
      <c r="E945" t="s">
        <v>1148</v>
      </c>
      <c r="F945">
        <f>INDEX(Flavor_Types!A:A,MATCH(I945,Flavor_Types!B:B,0))</f>
        <v>28</v>
      </c>
      <c r="G945"/>
      <c r="H945"/>
      <c r="I945">
        <v>32</v>
      </c>
      <c r="J945" s="9" t="str">
        <f>INDEX(VNFs!B:B,MATCH(C945,VNFs!A:A,0))</f>
        <v>EPGU_VSFO_PP</v>
      </c>
      <c r="K945" s="9" t="str">
        <f>INDEX(VNFs!C:C,MATCH(C945,VNFs!A:A,0))</f>
        <v>EPG01</v>
      </c>
      <c r="L945" s="9" t="str">
        <f t="shared" si="34"/>
        <v>CHI</v>
      </c>
      <c r="M945" s="8">
        <f t="shared" si="32"/>
        <v>17</v>
      </c>
      <c r="N945" s="8">
        <f>MATCH(J945,Limits!A:A,0)</f>
        <v>13</v>
      </c>
      <c r="O945" s="8" t="str">
        <f>IF(M945&lt;=INDEX(Limits!C:C,VMs!N945),"OK","NOK")</f>
        <v>OK</v>
      </c>
      <c r="P945" s="8" t="str">
        <f>IF(M945&gt;=INDEX(Limits!B:B,VMs!N945),"OK","NOK")</f>
        <v>OK</v>
      </c>
    </row>
    <row r="946" spans="1:16" hidden="1" x14ac:dyDescent="0.25">
      <c r="A946" t="s">
        <v>1093</v>
      </c>
      <c r="B946" t="s">
        <v>204</v>
      </c>
      <c r="C946" t="s">
        <v>1139</v>
      </c>
      <c r="D946"/>
      <c r="E946" t="s">
        <v>1148</v>
      </c>
      <c r="F946">
        <f>INDEX(Flavor_Types!A:A,MATCH(I946,Flavor_Types!B:B,0))</f>
        <v>28</v>
      </c>
      <c r="G946"/>
      <c r="H946"/>
      <c r="I946">
        <v>32</v>
      </c>
      <c r="J946" s="9" t="str">
        <f>INDEX(VNFs!B:B,MATCH(C946,VNFs!A:A,0))</f>
        <v>EPGU_VSFO_PP</v>
      </c>
      <c r="K946" s="9" t="str">
        <f>INDEX(VNFs!C:C,MATCH(C946,VNFs!A:A,0))</f>
        <v>EPG01</v>
      </c>
      <c r="L946" s="9" t="str">
        <f t="shared" si="34"/>
        <v>CHI</v>
      </c>
      <c r="M946" s="8">
        <f t="shared" si="32"/>
        <v>17</v>
      </c>
      <c r="N946" s="8">
        <f>MATCH(J946,Limits!A:A,0)</f>
        <v>13</v>
      </c>
      <c r="O946" s="8" t="str">
        <f>IF(M946&lt;=INDEX(Limits!C:C,VMs!N946),"OK","NOK")</f>
        <v>OK</v>
      </c>
      <c r="P946" s="8" t="str">
        <f>IF(M946&gt;=INDEX(Limits!B:B,VMs!N946),"OK","NOK")</f>
        <v>OK</v>
      </c>
    </row>
    <row r="947" spans="1:16" hidden="1" x14ac:dyDescent="0.25">
      <c r="A947" t="s">
        <v>1093</v>
      </c>
      <c r="B947" t="s">
        <v>204</v>
      </c>
      <c r="C947" t="s">
        <v>1140</v>
      </c>
      <c r="D947"/>
      <c r="E947" t="s">
        <v>1148</v>
      </c>
      <c r="F947">
        <f>INDEX(Flavor_Types!A:A,MATCH(I947,Flavor_Types!B:B,0))</f>
        <v>28</v>
      </c>
      <c r="G947"/>
      <c r="H947"/>
      <c r="I947">
        <v>32</v>
      </c>
      <c r="J947" s="9" t="str">
        <f>INDEX(VNFs!B:B,MATCH(C947,VNFs!A:A,0))</f>
        <v>EPGU_VSFO_PP</v>
      </c>
      <c r="K947" s="9" t="str">
        <f>INDEX(VNFs!C:C,MATCH(C947,VNFs!A:A,0))</f>
        <v>EPG01</v>
      </c>
      <c r="L947" s="9" t="str">
        <f t="shared" si="34"/>
        <v>CHI</v>
      </c>
      <c r="M947" s="8">
        <f t="shared" si="32"/>
        <v>17</v>
      </c>
      <c r="N947" s="8">
        <f>MATCH(J947,Limits!A:A,0)</f>
        <v>13</v>
      </c>
      <c r="O947" s="8" t="str">
        <f>IF(M947&lt;=INDEX(Limits!C:C,VMs!N947),"OK","NOK")</f>
        <v>OK</v>
      </c>
      <c r="P947" s="8" t="str">
        <f>IF(M947&gt;=INDEX(Limits!B:B,VMs!N947),"OK","NOK")</f>
        <v>OK</v>
      </c>
    </row>
    <row r="948" spans="1:16" hidden="1" x14ac:dyDescent="0.25">
      <c r="A948" t="s">
        <v>1093</v>
      </c>
      <c r="B948" t="s">
        <v>204</v>
      </c>
      <c r="C948" t="s">
        <v>1141</v>
      </c>
      <c r="D948"/>
      <c r="E948" t="s">
        <v>1148</v>
      </c>
      <c r="F948">
        <f>INDEX(Flavor_Types!A:A,MATCH(I948,Flavor_Types!B:B,0))</f>
        <v>28</v>
      </c>
      <c r="G948"/>
      <c r="H948"/>
      <c r="I948">
        <v>32</v>
      </c>
      <c r="J948" s="9" t="str">
        <f>INDEX(VNFs!B:B,MATCH(C948,VNFs!A:A,0))</f>
        <v>EPGU_VSFO_PP</v>
      </c>
      <c r="K948" s="9" t="str">
        <f>INDEX(VNFs!C:C,MATCH(C948,VNFs!A:A,0))</f>
        <v>EPG01</v>
      </c>
      <c r="L948" s="9" t="str">
        <f t="shared" si="34"/>
        <v>CHI</v>
      </c>
      <c r="M948" s="8">
        <f t="shared" si="32"/>
        <v>17</v>
      </c>
      <c r="N948" s="8">
        <f>MATCH(J948,Limits!A:A,0)</f>
        <v>13</v>
      </c>
      <c r="O948" s="8" t="str">
        <f>IF(M948&lt;=INDEX(Limits!C:C,VMs!N948),"OK","NOK")</f>
        <v>OK</v>
      </c>
      <c r="P948" s="8" t="str">
        <f>IF(M948&gt;=INDEX(Limits!B:B,VMs!N948),"OK","NOK")</f>
        <v>OK</v>
      </c>
    </row>
    <row r="949" spans="1:16" hidden="1" x14ac:dyDescent="0.25">
      <c r="A949" t="s">
        <v>1093</v>
      </c>
      <c r="B949" t="s">
        <v>204</v>
      </c>
      <c r="C949" t="s">
        <v>1142</v>
      </c>
      <c r="D949"/>
      <c r="E949" t="s">
        <v>1148</v>
      </c>
      <c r="F949">
        <f>INDEX(Flavor_Types!A:A,MATCH(I949,Flavor_Types!B:B,0))</f>
        <v>28</v>
      </c>
      <c r="G949"/>
      <c r="H949"/>
      <c r="I949">
        <v>32</v>
      </c>
      <c r="J949" s="9" t="str">
        <f>INDEX(VNFs!B:B,MATCH(C949,VNFs!A:A,0))</f>
        <v>EPGU_VSFO_PP</v>
      </c>
      <c r="K949" s="9" t="str">
        <f>INDEX(VNFs!C:C,MATCH(C949,VNFs!A:A,0))</f>
        <v>EPG01</v>
      </c>
      <c r="L949" s="9" t="str">
        <f t="shared" si="34"/>
        <v>CHI</v>
      </c>
      <c r="M949" s="8">
        <f t="shared" si="32"/>
        <v>17</v>
      </c>
      <c r="N949" s="8">
        <f>MATCH(J949,Limits!A:A,0)</f>
        <v>13</v>
      </c>
      <c r="O949" s="8" t="str">
        <f>IF(M949&lt;=INDEX(Limits!C:C,VMs!N949),"OK","NOK")</f>
        <v>OK</v>
      </c>
      <c r="P949" s="8" t="str">
        <f>IF(M949&gt;=INDEX(Limits!B:B,VMs!N949),"OK","NOK")</f>
        <v>OK</v>
      </c>
    </row>
    <row r="950" spans="1:16" hidden="1" x14ac:dyDescent="0.25">
      <c r="A950" t="s">
        <v>1093</v>
      </c>
      <c r="B950" t="s">
        <v>204</v>
      </c>
      <c r="C950" t="s">
        <v>1143</v>
      </c>
      <c r="D950"/>
      <c r="E950" t="s">
        <v>1148</v>
      </c>
      <c r="F950">
        <f>INDEX(Flavor_Types!A:A,MATCH(I950,Flavor_Types!B:B,0))</f>
        <v>28</v>
      </c>
      <c r="G950"/>
      <c r="H950"/>
      <c r="I950">
        <v>32</v>
      </c>
      <c r="J950" s="9" t="str">
        <f>INDEX(VNFs!B:B,MATCH(C950,VNFs!A:A,0))</f>
        <v>EPGU_VSFO_PP</v>
      </c>
      <c r="K950" s="9" t="str">
        <f>INDEX(VNFs!C:C,MATCH(C950,VNFs!A:A,0))</f>
        <v>EPG01</v>
      </c>
      <c r="L950" s="9" t="str">
        <f t="shared" si="34"/>
        <v>CHI</v>
      </c>
      <c r="M950" s="8">
        <f t="shared" si="32"/>
        <v>17</v>
      </c>
      <c r="N950" s="8">
        <f>MATCH(J950,Limits!A:A,0)</f>
        <v>13</v>
      </c>
      <c r="O950" s="8" t="str">
        <f>IF(M950&lt;=INDEX(Limits!C:C,VMs!N950),"OK","NOK")</f>
        <v>OK</v>
      </c>
      <c r="P950" s="8" t="str">
        <f>IF(M950&gt;=INDEX(Limits!B:B,VMs!N950),"OK","NOK")</f>
        <v>OK</v>
      </c>
    </row>
    <row r="951" spans="1:16" hidden="1" x14ac:dyDescent="0.25">
      <c r="A951" t="s">
        <v>1093</v>
      </c>
      <c r="B951" t="s">
        <v>204</v>
      </c>
      <c r="C951" t="s">
        <v>1144</v>
      </c>
      <c r="D951"/>
      <c r="E951" t="s">
        <v>1148</v>
      </c>
      <c r="F951">
        <f>INDEX(Flavor_Types!A:A,MATCH(I951,Flavor_Types!B:B,0))</f>
        <v>28</v>
      </c>
      <c r="G951"/>
      <c r="H951"/>
      <c r="I951">
        <v>32</v>
      </c>
      <c r="J951" s="9" t="str">
        <f>INDEX(VNFs!B:B,MATCH(C951,VNFs!A:A,0))</f>
        <v>EPGU_VSFO_PP</v>
      </c>
      <c r="K951" s="9" t="str">
        <f>INDEX(VNFs!C:C,MATCH(C951,VNFs!A:A,0))</f>
        <v>EPG01</v>
      </c>
      <c r="L951" s="9" t="str">
        <f t="shared" si="34"/>
        <v>CHI</v>
      </c>
      <c r="M951" s="8">
        <f t="shared" si="32"/>
        <v>17</v>
      </c>
      <c r="N951" s="8">
        <f>MATCH(J951,Limits!A:A,0)</f>
        <v>13</v>
      </c>
      <c r="O951" s="8" t="str">
        <f>IF(M951&lt;=INDEX(Limits!C:C,VMs!N951),"OK","NOK")</f>
        <v>OK</v>
      </c>
      <c r="P951" s="8" t="str">
        <f>IF(M951&gt;=INDEX(Limits!B:B,VMs!N951),"OK","NOK")</f>
        <v>OK</v>
      </c>
    </row>
    <row r="952" spans="1:16" hidden="1" x14ac:dyDescent="0.25">
      <c r="A952" t="s">
        <v>1093</v>
      </c>
      <c r="B952" t="s">
        <v>204</v>
      </c>
      <c r="C952" t="s">
        <v>1145</v>
      </c>
      <c r="D952"/>
      <c r="E952" t="s">
        <v>1148</v>
      </c>
      <c r="F952">
        <f>INDEX(Flavor_Types!A:A,MATCH(I952,Flavor_Types!B:B,0))</f>
        <v>28</v>
      </c>
      <c r="G952"/>
      <c r="H952"/>
      <c r="I952">
        <v>32</v>
      </c>
      <c r="J952" s="9" t="str">
        <f>INDEX(VNFs!B:B,MATCH(C952,VNFs!A:A,0))</f>
        <v>EPGU_VSFO_PP</v>
      </c>
      <c r="K952" s="9" t="str">
        <f>INDEX(VNFs!C:C,MATCH(C952,VNFs!A:A,0))</f>
        <v>EPG01</v>
      </c>
      <c r="L952" s="9" t="str">
        <f t="shared" si="34"/>
        <v>CHI</v>
      </c>
      <c r="M952" s="8">
        <f t="shared" si="32"/>
        <v>17</v>
      </c>
      <c r="N952" s="8">
        <f>MATCH(J952,Limits!A:A,0)</f>
        <v>13</v>
      </c>
      <c r="O952" s="8" t="str">
        <f>IF(M952&lt;=INDEX(Limits!C:C,VMs!N952),"OK","NOK")</f>
        <v>OK</v>
      </c>
      <c r="P952" s="8" t="str">
        <f>IF(M952&gt;=INDEX(Limits!B:B,VMs!N952),"OK","NOK")</f>
        <v>OK</v>
      </c>
    </row>
    <row r="953" spans="1:16" hidden="1" x14ac:dyDescent="0.25">
      <c r="A953" t="s">
        <v>1093</v>
      </c>
      <c r="B953" t="s">
        <v>204</v>
      </c>
      <c r="C953" t="s">
        <v>1146</v>
      </c>
      <c r="D953"/>
      <c r="E953" t="s">
        <v>1148</v>
      </c>
      <c r="F953">
        <f>INDEX(Flavor_Types!A:A,MATCH(I953,Flavor_Types!B:B,0))</f>
        <v>28</v>
      </c>
      <c r="G953"/>
      <c r="H953"/>
      <c r="I953">
        <v>32</v>
      </c>
      <c r="J953" s="9" t="str">
        <f>INDEX(VNFs!B:B,MATCH(C953,VNFs!A:A,0))</f>
        <v>EPGU_VSFO_PP</v>
      </c>
      <c r="K953" s="9" t="str">
        <f>INDEX(VNFs!C:C,MATCH(C953,VNFs!A:A,0))</f>
        <v>EPG01</v>
      </c>
      <c r="L953" s="9" t="str">
        <f t="shared" si="34"/>
        <v>CHI</v>
      </c>
      <c r="M953" s="8">
        <f t="shared" si="32"/>
        <v>17</v>
      </c>
      <c r="N953" s="8">
        <f>MATCH(J953,Limits!A:A,0)</f>
        <v>13</v>
      </c>
      <c r="O953" s="8" t="str">
        <f>IF(M953&lt;=INDEX(Limits!C:C,VMs!N953),"OK","NOK")</f>
        <v>OK</v>
      </c>
      <c r="P953" s="8" t="str">
        <f>IF(M953&gt;=INDEX(Limits!B:B,VMs!N953),"OK","NOK")</f>
        <v>OK</v>
      </c>
    </row>
    <row r="954" spans="1:16" hidden="1" x14ac:dyDescent="0.25">
      <c r="A954" t="s">
        <v>1093</v>
      </c>
      <c r="B954" t="s">
        <v>204</v>
      </c>
      <c r="C954" t="s">
        <v>1147</v>
      </c>
      <c r="D954"/>
      <c r="E954" t="s">
        <v>1148</v>
      </c>
      <c r="F954">
        <f>INDEX(Flavor_Types!A:A,MATCH(I954,Flavor_Types!B:B,0))</f>
        <v>28</v>
      </c>
      <c r="G954"/>
      <c r="H954"/>
      <c r="I954">
        <v>32</v>
      </c>
      <c r="J954" s="9" t="str">
        <f>INDEX(VNFs!B:B,MATCH(C954,VNFs!A:A,0))</f>
        <v>EPGU_VSFO_PP</v>
      </c>
      <c r="K954" s="9" t="str">
        <f>INDEX(VNFs!C:C,MATCH(C954,VNFs!A:A,0))</f>
        <v>EPG01</v>
      </c>
      <c r="L954" s="9" t="str">
        <f t="shared" si="34"/>
        <v>CHI</v>
      </c>
      <c r="M954" s="8">
        <f t="shared" si="32"/>
        <v>17</v>
      </c>
      <c r="N954" s="8">
        <f>MATCH(J954,Limits!A:A,0)</f>
        <v>13</v>
      </c>
      <c r="O954" s="8" t="str">
        <f>IF(M954&lt;=INDEX(Limits!C:C,VMs!N954),"OK","NOK")</f>
        <v>OK</v>
      </c>
      <c r="P954" s="8" t="str">
        <f>IF(M954&gt;=INDEX(Limits!B:B,VMs!N954),"OK","NOK")</f>
        <v>OK</v>
      </c>
    </row>
  </sheetData>
  <autoFilter ref="A1:P954" xr:uid="{00000000-0001-0000-0100-000000000000}">
    <filterColumn colId="0">
      <filters>
        <filter val="DC_CHI"/>
      </filters>
    </filterColumn>
    <filterColumn colId="10">
      <filters>
        <filter val="MME01"/>
      </filters>
    </filterColumn>
  </autoFilter>
  <phoneticPr fontId="4" type="noConversion"/>
  <conditionalFormatting sqref="O1:O609 O955:P1048576">
    <cfRule type="cellIs" dxfId="33" priority="139" operator="equal">
      <formula>"NOK"</formula>
    </cfRule>
    <cfRule type="cellIs" dxfId="32" priority="140" operator="equal">
      <formula>"OK"</formula>
    </cfRule>
  </conditionalFormatting>
  <conditionalFormatting sqref="P1:P628">
    <cfRule type="cellIs" dxfId="31" priority="41" operator="equal">
      <formula>"NOK"</formula>
    </cfRule>
    <cfRule type="cellIs" dxfId="30" priority="42" operator="equal">
      <formula>"OK"</formula>
    </cfRule>
  </conditionalFormatting>
  <conditionalFormatting sqref="O610:O628">
    <cfRule type="cellIs" dxfId="29" priority="39" operator="equal">
      <formula>"NOK"</formula>
    </cfRule>
    <cfRule type="cellIs" dxfId="28" priority="40" operator="equal">
      <formula>"OK"</formula>
    </cfRule>
  </conditionalFormatting>
  <conditionalFormatting sqref="P629:P647">
    <cfRule type="cellIs" dxfId="27" priority="35" operator="equal">
      <formula>"NOK"</formula>
    </cfRule>
    <cfRule type="cellIs" dxfId="26" priority="36" operator="equal">
      <formula>"OK"</formula>
    </cfRule>
  </conditionalFormatting>
  <conditionalFormatting sqref="O629:O647">
    <cfRule type="cellIs" dxfId="25" priority="33" operator="equal">
      <formula>"NOK"</formula>
    </cfRule>
    <cfRule type="cellIs" dxfId="24" priority="34" operator="equal">
      <formula>"OK"</formula>
    </cfRule>
  </conditionalFormatting>
  <conditionalFormatting sqref="P648:P666">
    <cfRule type="cellIs" dxfId="23" priority="31" operator="equal">
      <formula>"NOK"</formula>
    </cfRule>
    <cfRule type="cellIs" dxfId="22" priority="32" operator="equal">
      <formula>"OK"</formula>
    </cfRule>
  </conditionalFormatting>
  <conditionalFormatting sqref="O648:O666">
    <cfRule type="cellIs" dxfId="21" priority="29" operator="equal">
      <formula>"NOK"</formula>
    </cfRule>
    <cfRule type="cellIs" dxfId="20" priority="30" operator="equal">
      <formula>"OK"</formula>
    </cfRule>
  </conditionalFormatting>
  <conditionalFormatting sqref="P667:P844">
    <cfRule type="cellIs" dxfId="19" priority="27" operator="equal">
      <formula>"NOK"</formula>
    </cfRule>
    <cfRule type="cellIs" dxfId="18" priority="28" operator="equal">
      <formula>"OK"</formula>
    </cfRule>
  </conditionalFormatting>
  <conditionalFormatting sqref="O667:O844">
    <cfRule type="cellIs" dxfId="17" priority="25" operator="equal">
      <formula>"NOK"</formula>
    </cfRule>
    <cfRule type="cellIs" dxfId="16" priority="26" operator="equal">
      <formula>"OK"</formula>
    </cfRule>
  </conditionalFormatting>
  <conditionalFormatting sqref="P845:P874">
    <cfRule type="cellIs" dxfId="15" priority="15" operator="equal">
      <formula>"NOK"</formula>
    </cfRule>
    <cfRule type="cellIs" dxfId="14" priority="16" operator="equal">
      <formula>"OK"</formula>
    </cfRule>
  </conditionalFormatting>
  <conditionalFormatting sqref="O845:O874">
    <cfRule type="cellIs" dxfId="13" priority="13" operator="equal">
      <formula>"NOK"</formula>
    </cfRule>
    <cfRule type="cellIs" dxfId="12" priority="14" operator="equal">
      <formula>"OK"</formula>
    </cfRule>
  </conditionalFormatting>
  <conditionalFormatting sqref="P875:P904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O875:O904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O905:O929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P905:P92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O930:O95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P930:P954">
    <cfRule type="cellIs" dxfId="1" priority="1" operator="equal">
      <formula>"NOK"</formula>
    </cfRule>
    <cfRule type="cellIs" dxfId="0" priority="2" operator="equal">
      <formula>"OK"</formula>
    </cfRule>
  </conditionalFormatting>
  <pageMargins left="0.75" right="0.75" top="1" bottom="1" header="0.5" footer="0.5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A5" sqref="A5:XFD5"/>
    </sheetView>
  </sheetViews>
  <sheetFormatPr baseColWidth="10" defaultRowHeight="15" x14ac:dyDescent="0.25"/>
  <cols>
    <col min="1" max="1" width="6.28515625" style="4" bestFit="1" customWidth="1"/>
    <col min="2" max="2" width="11.28515625" style="4" bestFit="1" customWidth="1"/>
    <col min="3" max="3" width="15.42578125" style="4" bestFit="1" customWidth="1"/>
    <col min="4" max="4" width="15.140625" style="4" bestFit="1" customWidth="1"/>
    <col min="5" max="5" width="17.42578125" style="4" bestFit="1" customWidth="1"/>
    <col min="6" max="6" width="17" style="4" bestFit="1" customWidth="1"/>
    <col min="7" max="7" width="16.5703125" style="4" bestFit="1" customWidth="1"/>
    <col min="8" max="8" width="11.140625" style="4" bestFit="1" customWidth="1"/>
  </cols>
  <sheetData>
    <row r="1" spans="1:8" x14ac:dyDescent="0.25">
      <c r="A1" s="2" t="s">
        <v>211</v>
      </c>
      <c r="B1" s="2" t="s">
        <v>205</v>
      </c>
      <c r="C1" s="2" t="s">
        <v>206</v>
      </c>
      <c r="D1" s="2" t="s">
        <v>207</v>
      </c>
      <c r="E1" s="2" t="s">
        <v>208</v>
      </c>
      <c r="F1" s="2" t="s">
        <v>209</v>
      </c>
      <c r="G1" s="3" t="s">
        <v>210</v>
      </c>
      <c r="H1" s="3" t="s">
        <v>283</v>
      </c>
    </row>
    <row r="2" spans="1:8" x14ac:dyDescent="0.25">
      <c r="A2" s="4">
        <v>0</v>
      </c>
      <c r="B2" s="4">
        <v>2</v>
      </c>
      <c r="C2" s="4">
        <v>20</v>
      </c>
      <c r="D2" s="4" t="s">
        <v>198</v>
      </c>
      <c r="E2" s="4">
        <v>6</v>
      </c>
      <c r="F2" s="4">
        <v>16</v>
      </c>
      <c r="G2" s="4" t="s">
        <v>212</v>
      </c>
      <c r="H2" s="4">
        <f>B2*C2*(1 + IF(D2="yes",1,0)) - (B2*E2)</f>
        <v>68</v>
      </c>
    </row>
    <row r="3" spans="1:8" x14ac:dyDescent="0.25">
      <c r="A3" s="4">
        <v>1</v>
      </c>
      <c r="B3" s="4">
        <v>2</v>
      </c>
      <c r="C3" s="4">
        <v>20</v>
      </c>
      <c r="D3" s="4" t="s">
        <v>198</v>
      </c>
      <c r="E3" s="4">
        <v>6</v>
      </c>
      <c r="F3" s="4">
        <v>16</v>
      </c>
      <c r="G3" s="4" t="s">
        <v>199</v>
      </c>
      <c r="H3" s="4">
        <f t="shared" ref="H3:H8" si="0">B3*C3*(1 + IF(D3="yes",1,0)) - (B3*E3)</f>
        <v>68</v>
      </c>
    </row>
    <row r="4" spans="1:8" x14ac:dyDescent="0.25">
      <c r="A4" s="4">
        <v>2</v>
      </c>
      <c r="B4" s="4">
        <v>2</v>
      </c>
      <c r="C4" s="4">
        <v>25</v>
      </c>
      <c r="D4" s="4" t="s">
        <v>198</v>
      </c>
      <c r="E4" s="4">
        <v>6</v>
      </c>
      <c r="F4" s="4">
        <v>16</v>
      </c>
      <c r="G4" s="4" t="s">
        <v>227</v>
      </c>
      <c r="H4" s="4">
        <f t="shared" si="0"/>
        <v>88</v>
      </c>
    </row>
    <row r="5" spans="1:8" x14ac:dyDescent="0.25">
      <c r="A5" s="4">
        <v>3</v>
      </c>
      <c r="B5" s="4">
        <v>2</v>
      </c>
      <c r="C5" s="4">
        <v>25</v>
      </c>
      <c r="D5" s="4" t="s">
        <v>198</v>
      </c>
      <c r="E5" s="4">
        <v>6</v>
      </c>
      <c r="F5" s="4">
        <v>16</v>
      </c>
      <c r="G5" s="4" t="s">
        <v>270</v>
      </c>
      <c r="H5" s="4">
        <f t="shared" si="0"/>
        <v>88</v>
      </c>
    </row>
    <row r="6" spans="1:8" x14ac:dyDescent="0.25">
      <c r="A6" s="4">
        <v>4</v>
      </c>
      <c r="B6" s="4">
        <v>4</v>
      </c>
      <c r="C6" s="4">
        <v>20</v>
      </c>
      <c r="D6" s="4" t="s">
        <v>198</v>
      </c>
      <c r="E6" s="4">
        <v>6</v>
      </c>
      <c r="F6" s="4">
        <v>16</v>
      </c>
      <c r="G6" s="4" t="s">
        <v>270</v>
      </c>
      <c r="H6" s="4">
        <f t="shared" si="0"/>
        <v>136</v>
      </c>
    </row>
    <row r="7" spans="1:8" x14ac:dyDescent="0.25">
      <c r="A7" s="4">
        <v>5</v>
      </c>
      <c r="B7" s="4">
        <v>1</v>
      </c>
      <c r="C7" s="4">
        <v>26</v>
      </c>
      <c r="D7" s="4" t="s">
        <v>271</v>
      </c>
      <c r="E7" s="4">
        <v>6</v>
      </c>
      <c r="F7" s="4">
        <v>16</v>
      </c>
      <c r="G7" s="4" t="s">
        <v>270</v>
      </c>
      <c r="H7" s="4">
        <f t="shared" si="0"/>
        <v>20</v>
      </c>
    </row>
    <row r="8" spans="1:8" x14ac:dyDescent="0.25">
      <c r="A8" s="4">
        <v>6</v>
      </c>
      <c r="B8" s="4">
        <v>1</v>
      </c>
      <c r="C8" s="4">
        <v>18</v>
      </c>
      <c r="D8" s="4" t="s">
        <v>271</v>
      </c>
      <c r="E8" s="4">
        <v>6</v>
      </c>
      <c r="F8" s="4">
        <v>16</v>
      </c>
      <c r="G8" s="4" t="s">
        <v>270</v>
      </c>
      <c r="H8" s="4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C16" sqref="C16"/>
    </sheetView>
  </sheetViews>
  <sheetFormatPr baseColWidth="10" defaultRowHeight="15" x14ac:dyDescent="0.25"/>
  <cols>
    <col min="1" max="3" width="11.42578125" style="4"/>
    <col min="4" max="4" width="14.42578125" bestFit="1" customWidth="1"/>
  </cols>
  <sheetData>
    <row r="1" spans="1:4" s="1" customFormat="1" x14ac:dyDescent="0.25">
      <c r="A1" s="5" t="s">
        <v>211</v>
      </c>
      <c r="B1" s="5" t="s">
        <v>217</v>
      </c>
      <c r="C1" s="5" t="s">
        <v>216</v>
      </c>
      <c r="D1" s="1" t="s">
        <v>219</v>
      </c>
    </row>
    <row r="2" spans="1:4" x14ac:dyDescent="0.25">
      <c r="A2" s="4">
        <v>0</v>
      </c>
      <c r="B2" s="4">
        <v>2</v>
      </c>
      <c r="C2" s="4">
        <v>4096</v>
      </c>
      <c r="D2" t="s">
        <v>193</v>
      </c>
    </row>
    <row r="3" spans="1:4" x14ac:dyDescent="0.25">
      <c r="A3" s="4">
        <v>1</v>
      </c>
      <c r="B3" s="4">
        <v>4</v>
      </c>
      <c r="C3" s="4">
        <v>10240</v>
      </c>
      <c r="D3" t="s">
        <v>193</v>
      </c>
    </row>
    <row r="4" spans="1:4" x14ac:dyDescent="0.25">
      <c r="A4" s="4">
        <v>2</v>
      </c>
      <c r="B4" s="4">
        <v>4</v>
      </c>
      <c r="C4" s="4">
        <v>16384</v>
      </c>
      <c r="D4" t="s">
        <v>193</v>
      </c>
    </row>
    <row r="5" spans="1:4" x14ac:dyDescent="0.25">
      <c r="A5" s="4">
        <v>3</v>
      </c>
      <c r="B5" s="4">
        <v>4</v>
      </c>
      <c r="C5" s="4">
        <v>32768</v>
      </c>
      <c r="D5" t="s">
        <v>193</v>
      </c>
    </row>
    <row r="6" spans="1:4" x14ac:dyDescent="0.25">
      <c r="A6" s="4">
        <v>4</v>
      </c>
      <c r="B6" s="4">
        <v>4</v>
      </c>
      <c r="C6" s="4">
        <v>6144</v>
      </c>
      <c r="D6" t="s">
        <v>196</v>
      </c>
    </row>
    <row r="7" spans="1:4" x14ac:dyDescent="0.25">
      <c r="A7" s="4">
        <v>5</v>
      </c>
      <c r="B7" s="4">
        <v>6</v>
      </c>
      <c r="C7" s="4">
        <v>10240</v>
      </c>
      <c r="D7" t="s">
        <v>193</v>
      </c>
    </row>
    <row r="8" spans="1:4" x14ac:dyDescent="0.25">
      <c r="A8" s="4">
        <v>6</v>
      </c>
      <c r="B8" s="4">
        <v>6</v>
      </c>
      <c r="C8" s="4">
        <v>12288</v>
      </c>
      <c r="D8" t="s">
        <v>193</v>
      </c>
    </row>
    <row r="9" spans="1:4" ht="15.75" customHeight="1" x14ac:dyDescent="0.25">
      <c r="A9" s="4">
        <v>7</v>
      </c>
      <c r="B9" s="4">
        <v>6</v>
      </c>
      <c r="C9" s="4">
        <v>24576</v>
      </c>
      <c r="D9" t="s">
        <v>193</v>
      </c>
    </row>
    <row r="10" spans="1:4" ht="15.75" customHeight="1" x14ac:dyDescent="0.25">
      <c r="A10" s="4">
        <v>8</v>
      </c>
      <c r="B10" s="4">
        <v>8</v>
      </c>
      <c r="C10" s="4">
        <v>16384</v>
      </c>
      <c r="D10" t="s">
        <v>193</v>
      </c>
    </row>
    <row r="11" spans="1:4" x14ac:dyDescent="0.25">
      <c r="A11" s="4">
        <v>9</v>
      </c>
      <c r="B11" s="4">
        <v>8</v>
      </c>
      <c r="C11" s="4">
        <v>8192</v>
      </c>
      <c r="D11" t="s">
        <v>193</v>
      </c>
    </row>
    <row r="12" spans="1:4" x14ac:dyDescent="0.25">
      <c r="A12" s="4">
        <v>10</v>
      </c>
      <c r="B12" s="4">
        <v>10</v>
      </c>
      <c r="C12" s="4">
        <v>10240</v>
      </c>
      <c r="D12" t="s">
        <v>193</v>
      </c>
    </row>
    <row r="13" spans="1:4" x14ac:dyDescent="0.25">
      <c r="A13" s="4">
        <v>11</v>
      </c>
      <c r="B13" s="4">
        <v>10</v>
      </c>
      <c r="C13" s="4">
        <v>16384</v>
      </c>
      <c r="D13" t="s">
        <v>193</v>
      </c>
    </row>
    <row r="14" spans="1:4" x14ac:dyDescent="0.25">
      <c r="A14" s="4">
        <v>12</v>
      </c>
      <c r="B14" s="4">
        <v>10</v>
      </c>
      <c r="C14" s="4">
        <v>32768</v>
      </c>
      <c r="D14" t="s">
        <v>193</v>
      </c>
    </row>
    <row r="15" spans="1:4" x14ac:dyDescent="0.25">
      <c r="A15" s="4">
        <v>13</v>
      </c>
      <c r="B15" s="4">
        <v>10</v>
      </c>
      <c r="C15" s="4">
        <v>32768</v>
      </c>
      <c r="D15" t="s">
        <v>193</v>
      </c>
    </row>
    <row r="16" spans="1:4" x14ac:dyDescent="0.25">
      <c r="A16" s="4">
        <v>14</v>
      </c>
      <c r="B16" s="4">
        <v>12</v>
      </c>
      <c r="C16" s="4">
        <v>16384</v>
      </c>
      <c r="D16" t="s">
        <v>193</v>
      </c>
    </row>
    <row r="17" spans="1:4" x14ac:dyDescent="0.25">
      <c r="A17" s="4">
        <v>15</v>
      </c>
      <c r="B17" s="4">
        <v>12</v>
      </c>
      <c r="C17" s="4">
        <v>24576</v>
      </c>
      <c r="D17" t="s">
        <v>193</v>
      </c>
    </row>
    <row r="18" spans="1:4" x14ac:dyDescent="0.25">
      <c r="A18" s="4">
        <v>16</v>
      </c>
      <c r="B18" s="4">
        <v>12</v>
      </c>
      <c r="C18" s="4">
        <v>4096</v>
      </c>
      <c r="D18" t="s">
        <v>193</v>
      </c>
    </row>
    <row r="19" spans="1:4" x14ac:dyDescent="0.25">
      <c r="A19" s="4">
        <v>17</v>
      </c>
      <c r="B19" s="4">
        <v>14</v>
      </c>
      <c r="C19" s="4">
        <v>10240</v>
      </c>
      <c r="D19" t="s">
        <v>193</v>
      </c>
    </row>
    <row r="20" spans="1:4" x14ac:dyDescent="0.25">
      <c r="A20" s="4">
        <v>18</v>
      </c>
      <c r="B20" s="4">
        <v>14</v>
      </c>
      <c r="C20" s="4">
        <v>40960</v>
      </c>
      <c r="D20" t="s">
        <v>193</v>
      </c>
    </row>
    <row r="21" spans="1:4" x14ac:dyDescent="0.25">
      <c r="A21" s="4">
        <v>19</v>
      </c>
      <c r="B21" s="4">
        <v>14</v>
      </c>
      <c r="C21" s="4">
        <v>49152</v>
      </c>
      <c r="D21" t="s">
        <v>193</v>
      </c>
    </row>
    <row r="22" spans="1:4" x14ac:dyDescent="0.25">
      <c r="A22" s="4">
        <v>20</v>
      </c>
      <c r="B22" s="4">
        <v>14</v>
      </c>
      <c r="C22" s="4">
        <v>8192</v>
      </c>
      <c r="D22" t="s">
        <v>193</v>
      </c>
    </row>
    <row r="23" spans="1:4" x14ac:dyDescent="0.25">
      <c r="A23" s="4">
        <v>21</v>
      </c>
      <c r="B23" s="4">
        <v>16</v>
      </c>
      <c r="C23" s="4">
        <v>14336</v>
      </c>
      <c r="D23" t="s">
        <v>193</v>
      </c>
    </row>
    <row r="24" spans="1:4" x14ac:dyDescent="0.25">
      <c r="A24" s="4">
        <v>22</v>
      </c>
      <c r="B24" s="4">
        <v>16</v>
      </c>
      <c r="C24" s="4">
        <v>48128</v>
      </c>
      <c r="D24" t="s">
        <v>193</v>
      </c>
    </row>
    <row r="25" spans="1:4" x14ac:dyDescent="0.25">
      <c r="A25" s="4">
        <v>23</v>
      </c>
      <c r="B25" s="4">
        <v>16</v>
      </c>
      <c r="C25" s="4">
        <v>49152</v>
      </c>
      <c r="D25" t="s">
        <v>193</v>
      </c>
    </row>
    <row r="26" spans="1:4" x14ac:dyDescent="0.25">
      <c r="A26" s="4">
        <v>24</v>
      </c>
      <c r="B26" s="4">
        <v>16</v>
      </c>
      <c r="C26" s="4">
        <v>65536</v>
      </c>
      <c r="D26" t="s">
        <v>193</v>
      </c>
    </row>
    <row r="27" spans="1:4" x14ac:dyDescent="0.25">
      <c r="A27" s="4">
        <v>25</v>
      </c>
      <c r="B27" s="4">
        <v>16</v>
      </c>
      <c r="C27" s="4">
        <v>65536</v>
      </c>
      <c r="D27" t="s">
        <v>193</v>
      </c>
    </row>
    <row r="28" spans="1:4" x14ac:dyDescent="0.25">
      <c r="A28" s="4">
        <v>26</v>
      </c>
      <c r="B28" s="4">
        <v>20</v>
      </c>
      <c r="C28" s="4">
        <v>81920</v>
      </c>
      <c r="D28" t="s">
        <v>193</v>
      </c>
    </row>
    <row r="29" spans="1:4" x14ac:dyDescent="0.25">
      <c r="A29" s="4">
        <v>27</v>
      </c>
      <c r="B29" s="4">
        <v>24</v>
      </c>
      <c r="C29" s="4">
        <v>57344</v>
      </c>
      <c r="D29" t="s">
        <v>196</v>
      </c>
    </row>
    <row r="30" spans="1:4" x14ac:dyDescent="0.25">
      <c r="A30" s="4">
        <v>28</v>
      </c>
      <c r="B30" s="4">
        <v>32</v>
      </c>
      <c r="C30" s="4">
        <v>65536</v>
      </c>
      <c r="D30" t="s">
        <v>196</v>
      </c>
    </row>
    <row r="31" spans="1:4" x14ac:dyDescent="0.25">
      <c r="A31" s="4">
        <v>29</v>
      </c>
      <c r="B31" s="4">
        <v>34</v>
      </c>
      <c r="C31" s="4">
        <v>102400</v>
      </c>
      <c r="D31" t="s">
        <v>193</v>
      </c>
    </row>
  </sheetData>
  <sortState xmlns:xlrd2="http://schemas.microsoft.com/office/spreadsheetml/2017/richdata2" ref="A1:F446">
    <sortCondition ref="B1:B4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6" sqref="B6"/>
    </sheetView>
  </sheetViews>
  <sheetFormatPr baseColWidth="10" defaultRowHeight="15" x14ac:dyDescent="0.25"/>
  <cols>
    <col min="1" max="1" width="28.28515625" bestFit="1" customWidth="1"/>
    <col min="2" max="2" width="32.140625" bestFit="1" customWidth="1"/>
    <col min="3" max="3" width="52.28515625" bestFit="1" customWidth="1"/>
  </cols>
  <sheetData>
    <row r="1" spans="1:3" s="1" customFormat="1" x14ac:dyDescent="0.25">
      <c r="A1" s="1" t="s">
        <v>221</v>
      </c>
      <c r="B1" s="1" t="s">
        <v>220</v>
      </c>
      <c r="C1" s="1" t="s">
        <v>223</v>
      </c>
    </row>
    <row r="2" spans="1:3" x14ac:dyDescent="0.25">
      <c r="B2" t="s">
        <v>222</v>
      </c>
      <c r="C2" t="s">
        <v>226</v>
      </c>
    </row>
    <row r="3" spans="1:3" x14ac:dyDescent="0.25">
      <c r="A3" t="s">
        <v>222</v>
      </c>
      <c r="B3" t="s">
        <v>969</v>
      </c>
      <c r="C3" t="s">
        <v>990</v>
      </c>
    </row>
    <row r="4" spans="1:3" x14ac:dyDescent="0.25">
      <c r="A4" t="s">
        <v>222</v>
      </c>
      <c r="B4" t="s">
        <v>1011</v>
      </c>
      <c r="C4" t="s">
        <v>1025</v>
      </c>
    </row>
    <row r="5" spans="1:3" x14ac:dyDescent="0.25">
      <c r="A5" t="s">
        <v>1011</v>
      </c>
      <c r="B5" t="s">
        <v>1026</v>
      </c>
      <c r="C5" t="s">
        <v>1030</v>
      </c>
    </row>
    <row r="6" spans="1:3" x14ac:dyDescent="0.25">
      <c r="A6" t="s">
        <v>222</v>
      </c>
      <c r="B6" t="s">
        <v>1031</v>
      </c>
      <c r="C6" t="s">
        <v>1096</v>
      </c>
    </row>
    <row r="7" spans="1:3" x14ac:dyDescent="0.25">
      <c r="A7" t="s">
        <v>1031</v>
      </c>
      <c r="B7" t="s">
        <v>1093</v>
      </c>
      <c r="C7" t="s">
        <v>1095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70"/>
  <sheetViews>
    <sheetView topLeftCell="A736" workbookViewId="0">
      <selection activeCell="A746" sqref="A746:XFD746"/>
    </sheetView>
  </sheetViews>
  <sheetFormatPr baseColWidth="10" defaultColWidth="11.7109375" defaultRowHeight="15" x14ac:dyDescent="0.25"/>
  <cols>
    <col min="1" max="1" width="28.7109375" bestFit="1" customWidth="1"/>
    <col min="2" max="2" width="24.42578125" bestFit="1" customWidth="1"/>
    <col min="3" max="3" width="24.42578125" customWidth="1"/>
    <col min="4" max="4" width="10.140625" hidden="1" customWidth="1"/>
  </cols>
  <sheetData>
    <row r="1" spans="1:4" s="1" customFormat="1" ht="14.25" customHeight="1" x14ac:dyDescent="0.25">
      <c r="A1" s="1" t="s">
        <v>272</v>
      </c>
      <c r="B1" s="1" t="s">
        <v>200</v>
      </c>
      <c r="C1" s="1" t="s">
        <v>191</v>
      </c>
      <c r="D1" s="1" t="s">
        <v>273</v>
      </c>
    </row>
    <row r="2" spans="1:4" x14ac:dyDescent="0.25">
      <c r="A2" t="s">
        <v>914</v>
      </c>
      <c r="B2" t="s">
        <v>192</v>
      </c>
      <c r="C2" t="s">
        <v>939</v>
      </c>
      <c r="D2" t="s">
        <v>193</v>
      </c>
    </row>
    <row r="3" spans="1:4" x14ac:dyDescent="0.25">
      <c r="A3" t="s">
        <v>915</v>
      </c>
      <c r="B3" t="s">
        <v>192</v>
      </c>
      <c r="C3" t="s">
        <v>939</v>
      </c>
      <c r="D3" t="s">
        <v>193</v>
      </c>
    </row>
    <row r="4" spans="1:4" x14ac:dyDescent="0.25">
      <c r="A4" t="s">
        <v>912</v>
      </c>
      <c r="B4" t="s">
        <v>192</v>
      </c>
      <c r="C4" t="s">
        <v>939</v>
      </c>
      <c r="D4" t="s">
        <v>193</v>
      </c>
    </row>
    <row r="5" spans="1:4" x14ac:dyDescent="0.25">
      <c r="A5" t="s">
        <v>913</v>
      </c>
      <c r="B5" t="s">
        <v>192</v>
      </c>
      <c r="C5" t="s">
        <v>939</v>
      </c>
      <c r="D5" t="s">
        <v>193</v>
      </c>
    </row>
    <row r="6" spans="1:4" x14ac:dyDescent="0.25">
      <c r="A6" t="s">
        <v>503</v>
      </c>
      <c r="B6" t="s">
        <v>911</v>
      </c>
      <c r="C6" t="s">
        <v>965</v>
      </c>
      <c r="D6" t="s">
        <v>193</v>
      </c>
    </row>
    <row r="7" spans="1:4" x14ac:dyDescent="0.25">
      <c r="A7" t="s">
        <v>504</v>
      </c>
      <c r="B7" t="s">
        <v>908</v>
      </c>
      <c r="C7" t="s">
        <v>941</v>
      </c>
      <c r="D7" t="s">
        <v>193</v>
      </c>
    </row>
    <row r="8" spans="1:4" x14ac:dyDescent="0.25">
      <c r="A8" t="s">
        <v>505</v>
      </c>
      <c r="B8" t="s">
        <v>228</v>
      </c>
      <c r="C8" t="s">
        <v>942</v>
      </c>
      <c r="D8" t="s">
        <v>193</v>
      </c>
    </row>
    <row r="9" spans="1:4" x14ac:dyDescent="0.25">
      <c r="A9" t="s">
        <v>506</v>
      </c>
      <c r="B9" t="s">
        <v>228</v>
      </c>
      <c r="C9" t="s">
        <v>942</v>
      </c>
      <c r="D9" t="s">
        <v>193</v>
      </c>
    </row>
    <row r="10" spans="1:4" x14ac:dyDescent="0.25">
      <c r="A10" t="s">
        <v>507</v>
      </c>
      <c r="B10" t="s">
        <v>229</v>
      </c>
      <c r="C10" t="s">
        <v>942</v>
      </c>
      <c r="D10" t="s">
        <v>193</v>
      </c>
    </row>
    <row r="11" spans="1:4" x14ac:dyDescent="0.25">
      <c r="A11" t="s">
        <v>508</v>
      </c>
      <c r="B11" t="s">
        <v>229</v>
      </c>
      <c r="C11" t="s">
        <v>942</v>
      </c>
      <c r="D11" t="s">
        <v>193</v>
      </c>
    </row>
    <row r="12" spans="1:4" x14ac:dyDescent="0.25">
      <c r="A12" t="s">
        <v>509</v>
      </c>
      <c r="B12" t="s">
        <v>247</v>
      </c>
      <c r="C12" t="s">
        <v>943</v>
      </c>
      <c r="D12" t="s">
        <v>193</v>
      </c>
    </row>
    <row r="13" spans="1:4" x14ac:dyDescent="0.25">
      <c r="A13" t="s">
        <v>510</v>
      </c>
      <c r="B13" t="s">
        <v>247</v>
      </c>
      <c r="C13" t="s">
        <v>943</v>
      </c>
      <c r="D13" t="s">
        <v>193</v>
      </c>
    </row>
    <row r="14" spans="1:4" x14ac:dyDescent="0.25">
      <c r="A14" t="s">
        <v>511</v>
      </c>
      <c r="B14" t="s">
        <v>248</v>
      </c>
      <c r="C14" t="s">
        <v>943</v>
      </c>
      <c r="D14" t="s">
        <v>193</v>
      </c>
    </row>
    <row r="15" spans="1:4" x14ac:dyDescent="0.25">
      <c r="A15" t="s">
        <v>512</v>
      </c>
      <c r="B15" t="s">
        <v>248</v>
      </c>
      <c r="C15" t="s">
        <v>943</v>
      </c>
      <c r="D15" t="s">
        <v>193</v>
      </c>
    </row>
    <row r="16" spans="1:4" x14ac:dyDescent="0.25">
      <c r="A16" t="s">
        <v>513</v>
      </c>
      <c r="B16" t="s">
        <v>247</v>
      </c>
      <c r="C16" t="s">
        <v>943</v>
      </c>
      <c r="D16" t="s">
        <v>193</v>
      </c>
    </row>
    <row r="17" spans="1:4" x14ac:dyDescent="0.25">
      <c r="A17" t="s">
        <v>514</v>
      </c>
      <c r="B17" t="s">
        <v>247</v>
      </c>
      <c r="C17" t="s">
        <v>943</v>
      </c>
      <c r="D17" t="s">
        <v>193</v>
      </c>
    </row>
    <row r="18" spans="1:4" x14ac:dyDescent="0.25">
      <c r="A18" t="s">
        <v>515</v>
      </c>
      <c r="B18" t="s">
        <v>247</v>
      </c>
      <c r="C18" t="s">
        <v>943</v>
      </c>
      <c r="D18" t="s">
        <v>193</v>
      </c>
    </row>
    <row r="19" spans="1:4" x14ac:dyDescent="0.25">
      <c r="A19" t="s">
        <v>516</v>
      </c>
      <c r="B19" t="s">
        <v>247</v>
      </c>
      <c r="C19" t="s">
        <v>943</v>
      </c>
      <c r="D19" t="s">
        <v>193</v>
      </c>
    </row>
    <row r="20" spans="1:4" x14ac:dyDescent="0.25">
      <c r="A20" t="s">
        <v>517</v>
      </c>
      <c r="B20" t="s">
        <v>247</v>
      </c>
      <c r="C20" t="s">
        <v>943</v>
      </c>
      <c r="D20" t="s">
        <v>193</v>
      </c>
    </row>
    <row r="21" spans="1:4" x14ac:dyDescent="0.25">
      <c r="A21" t="s">
        <v>518</v>
      </c>
      <c r="B21" t="s">
        <v>247</v>
      </c>
      <c r="C21" t="s">
        <v>943</v>
      </c>
      <c r="D21" t="s">
        <v>193</v>
      </c>
    </row>
    <row r="22" spans="1:4" x14ac:dyDescent="0.25">
      <c r="A22" t="s">
        <v>519</v>
      </c>
      <c r="B22" t="s">
        <v>247</v>
      </c>
      <c r="C22" t="s">
        <v>943</v>
      </c>
      <c r="D22" t="s">
        <v>193</v>
      </c>
    </row>
    <row r="23" spans="1:4" x14ac:dyDescent="0.25">
      <c r="A23" t="s">
        <v>520</v>
      </c>
      <c r="B23" t="s">
        <v>247</v>
      </c>
      <c r="C23" t="s">
        <v>943</v>
      </c>
      <c r="D23" t="s">
        <v>193</v>
      </c>
    </row>
    <row r="24" spans="1:4" x14ac:dyDescent="0.25">
      <c r="A24" t="s">
        <v>521</v>
      </c>
      <c r="B24" t="s">
        <v>247</v>
      </c>
      <c r="C24" t="s">
        <v>943</v>
      </c>
      <c r="D24" t="s">
        <v>193</v>
      </c>
    </row>
    <row r="25" spans="1:4" x14ac:dyDescent="0.25">
      <c r="A25" t="s">
        <v>522</v>
      </c>
      <c r="B25" t="s">
        <v>247</v>
      </c>
      <c r="C25" t="s">
        <v>943</v>
      </c>
      <c r="D25" t="s">
        <v>193</v>
      </c>
    </row>
    <row r="26" spans="1:4" x14ac:dyDescent="0.25">
      <c r="A26" t="s">
        <v>523</v>
      </c>
      <c r="B26" t="s">
        <v>247</v>
      </c>
      <c r="C26" t="s">
        <v>943</v>
      </c>
      <c r="D26" t="s">
        <v>193</v>
      </c>
    </row>
    <row r="27" spans="1:4" x14ac:dyDescent="0.25">
      <c r="A27" t="s">
        <v>524</v>
      </c>
      <c r="B27" t="s">
        <v>247</v>
      </c>
      <c r="C27" t="s">
        <v>943</v>
      </c>
      <c r="D27" t="s">
        <v>193</v>
      </c>
    </row>
    <row r="28" spans="1:4" x14ac:dyDescent="0.25">
      <c r="A28" t="s">
        <v>525</v>
      </c>
      <c r="B28" t="s">
        <v>247</v>
      </c>
      <c r="C28" t="s">
        <v>943</v>
      </c>
      <c r="D28" t="s">
        <v>193</v>
      </c>
    </row>
    <row r="29" spans="1:4" x14ac:dyDescent="0.25">
      <c r="A29" t="s">
        <v>526</v>
      </c>
      <c r="B29" t="s">
        <v>247</v>
      </c>
      <c r="C29" t="s">
        <v>943</v>
      </c>
      <c r="D29" t="s">
        <v>193</v>
      </c>
    </row>
    <row r="30" spans="1:4" x14ac:dyDescent="0.25">
      <c r="A30" t="s">
        <v>527</v>
      </c>
      <c r="B30" t="s">
        <v>247</v>
      </c>
      <c r="C30" t="s">
        <v>943</v>
      </c>
      <c r="D30" t="s">
        <v>193</v>
      </c>
    </row>
    <row r="31" spans="1:4" x14ac:dyDescent="0.25">
      <c r="A31" t="s">
        <v>528</v>
      </c>
      <c r="B31" t="s">
        <v>247</v>
      </c>
      <c r="C31" t="s">
        <v>943</v>
      </c>
      <c r="D31" t="s">
        <v>193</v>
      </c>
    </row>
    <row r="32" spans="1:4" x14ac:dyDescent="0.25">
      <c r="A32" t="s">
        <v>529</v>
      </c>
      <c r="B32" t="s">
        <v>247</v>
      </c>
      <c r="C32" t="s">
        <v>943</v>
      </c>
      <c r="D32" t="s">
        <v>193</v>
      </c>
    </row>
    <row r="33" spans="1:4" x14ac:dyDescent="0.25">
      <c r="A33" t="s">
        <v>530</v>
      </c>
      <c r="B33" t="s">
        <v>247</v>
      </c>
      <c r="C33" t="s">
        <v>943</v>
      </c>
      <c r="D33" t="s">
        <v>193</v>
      </c>
    </row>
    <row r="34" spans="1:4" x14ac:dyDescent="0.25">
      <c r="A34" t="s">
        <v>531</v>
      </c>
      <c r="B34" t="s">
        <v>247</v>
      </c>
      <c r="C34" t="s">
        <v>943</v>
      </c>
      <c r="D34" t="s">
        <v>193</v>
      </c>
    </row>
    <row r="35" spans="1:4" x14ac:dyDescent="0.25">
      <c r="A35" t="s">
        <v>532</v>
      </c>
      <c r="B35" t="s">
        <v>247</v>
      </c>
      <c r="C35" t="s">
        <v>943</v>
      </c>
      <c r="D35" t="s">
        <v>193</v>
      </c>
    </row>
    <row r="36" spans="1:4" x14ac:dyDescent="0.25">
      <c r="A36" t="s">
        <v>533</v>
      </c>
      <c r="B36" t="s">
        <v>247</v>
      </c>
      <c r="C36" t="s">
        <v>943</v>
      </c>
      <c r="D36" t="s">
        <v>193</v>
      </c>
    </row>
    <row r="37" spans="1:4" x14ac:dyDescent="0.25">
      <c r="A37" t="s">
        <v>534</v>
      </c>
      <c r="B37" t="s">
        <v>247</v>
      </c>
      <c r="C37" t="s">
        <v>943</v>
      </c>
      <c r="D37" t="s">
        <v>193</v>
      </c>
    </row>
    <row r="38" spans="1:4" x14ac:dyDescent="0.25">
      <c r="A38" t="s">
        <v>535</v>
      </c>
      <c r="B38" t="s">
        <v>247</v>
      </c>
      <c r="C38" t="s">
        <v>943</v>
      </c>
      <c r="D38" t="s">
        <v>193</v>
      </c>
    </row>
    <row r="39" spans="1:4" x14ac:dyDescent="0.25">
      <c r="A39" t="s">
        <v>536</v>
      </c>
      <c r="B39" t="s">
        <v>247</v>
      </c>
      <c r="C39" t="s">
        <v>943</v>
      </c>
      <c r="D39" t="s">
        <v>193</v>
      </c>
    </row>
    <row r="40" spans="1:4" x14ac:dyDescent="0.25">
      <c r="A40" t="s">
        <v>537</v>
      </c>
      <c r="B40" t="s">
        <v>247</v>
      </c>
      <c r="C40" t="s">
        <v>943</v>
      </c>
      <c r="D40" t="s">
        <v>193</v>
      </c>
    </row>
    <row r="41" spans="1:4" x14ac:dyDescent="0.25">
      <c r="A41" t="s">
        <v>538</v>
      </c>
      <c r="B41" t="s">
        <v>247</v>
      </c>
      <c r="C41" t="s">
        <v>943</v>
      </c>
      <c r="D41" t="s">
        <v>193</v>
      </c>
    </row>
    <row r="42" spans="1:4" x14ac:dyDescent="0.25">
      <c r="A42" t="s">
        <v>539</v>
      </c>
      <c r="B42" t="s">
        <v>247</v>
      </c>
      <c r="C42" t="s">
        <v>943</v>
      </c>
      <c r="D42" t="s">
        <v>193</v>
      </c>
    </row>
    <row r="43" spans="1:4" x14ac:dyDescent="0.25">
      <c r="A43" t="s">
        <v>540</v>
      </c>
      <c r="B43" t="s">
        <v>247</v>
      </c>
      <c r="C43" t="s">
        <v>943</v>
      </c>
      <c r="D43" t="s">
        <v>193</v>
      </c>
    </row>
    <row r="44" spans="1:4" x14ac:dyDescent="0.25">
      <c r="A44" t="s">
        <v>541</v>
      </c>
      <c r="B44" t="s">
        <v>247</v>
      </c>
      <c r="C44" t="s">
        <v>943</v>
      </c>
      <c r="D44" t="s">
        <v>193</v>
      </c>
    </row>
    <row r="45" spans="1:4" x14ac:dyDescent="0.25">
      <c r="A45" t="s">
        <v>542</v>
      </c>
      <c r="B45" t="s">
        <v>247</v>
      </c>
      <c r="C45" t="s">
        <v>943</v>
      </c>
      <c r="D45" t="s">
        <v>193</v>
      </c>
    </row>
    <row r="46" spans="1:4" x14ac:dyDescent="0.25">
      <c r="A46" t="s">
        <v>543</v>
      </c>
      <c r="B46" t="s">
        <v>247</v>
      </c>
      <c r="C46" t="s">
        <v>944</v>
      </c>
      <c r="D46" t="s">
        <v>193</v>
      </c>
    </row>
    <row r="47" spans="1:4" x14ac:dyDescent="0.25">
      <c r="A47" t="s">
        <v>544</v>
      </c>
      <c r="B47" t="s">
        <v>247</v>
      </c>
      <c r="C47" t="s">
        <v>944</v>
      </c>
      <c r="D47" t="s">
        <v>193</v>
      </c>
    </row>
    <row r="48" spans="1:4" x14ac:dyDescent="0.25">
      <c r="A48" t="s">
        <v>545</v>
      </c>
      <c r="B48" t="s">
        <v>248</v>
      </c>
      <c r="C48" t="s">
        <v>944</v>
      </c>
      <c r="D48" t="s">
        <v>193</v>
      </c>
    </row>
    <row r="49" spans="1:4" x14ac:dyDescent="0.25">
      <c r="A49" t="s">
        <v>546</v>
      </c>
      <c r="B49" t="s">
        <v>248</v>
      </c>
      <c r="C49" t="s">
        <v>944</v>
      </c>
      <c r="D49" t="s">
        <v>193</v>
      </c>
    </row>
    <row r="50" spans="1:4" x14ac:dyDescent="0.25">
      <c r="A50" t="s">
        <v>547</v>
      </c>
      <c r="B50" t="s">
        <v>247</v>
      </c>
      <c r="C50" t="s">
        <v>944</v>
      </c>
      <c r="D50" t="s">
        <v>193</v>
      </c>
    </row>
    <row r="51" spans="1:4" x14ac:dyDescent="0.25">
      <c r="A51" t="s">
        <v>548</v>
      </c>
      <c r="B51" t="s">
        <v>247</v>
      </c>
      <c r="C51" t="s">
        <v>944</v>
      </c>
      <c r="D51" t="s">
        <v>193</v>
      </c>
    </row>
    <row r="52" spans="1:4" x14ac:dyDescent="0.25">
      <c r="A52" t="s">
        <v>549</v>
      </c>
      <c r="B52" t="s">
        <v>247</v>
      </c>
      <c r="C52" t="s">
        <v>944</v>
      </c>
      <c r="D52" t="s">
        <v>193</v>
      </c>
    </row>
    <row r="53" spans="1:4" x14ac:dyDescent="0.25">
      <c r="A53" t="s">
        <v>550</v>
      </c>
      <c r="B53" t="s">
        <v>247</v>
      </c>
      <c r="C53" t="s">
        <v>944</v>
      </c>
      <c r="D53" t="s">
        <v>193</v>
      </c>
    </row>
    <row r="54" spans="1:4" x14ac:dyDescent="0.25">
      <c r="A54" t="s">
        <v>551</v>
      </c>
      <c r="B54" t="s">
        <v>247</v>
      </c>
      <c r="C54" t="s">
        <v>944</v>
      </c>
      <c r="D54" t="s">
        <v>193</v>
      </c>
    </row>
    <row r="55" spans="1:4" x14ac:dyDescent="0.25">
      <c r="A55" t="s">
        <v>552</v>
      </c>
      <c r="B55" t="s">
        <v>247</v>
      </c>
      <c r="C55" t="s">
        <v>944</v>
      </c>
      <c r="D55" t="s">
        <v>193</v>
      </c>
    </row>
    <row r="56" spans="1:4" x14ac:dyDescent="0.25">
      <c r="A56" t="s">
        <v>553</v>
      </c>
      <c r="B56" t="s">
        <v>247</v>
      </c>
      <c r="C56" t="s">
        <v>944</v>
      </c>
      <c r="D56" t="s">
        <v>193</v>
      </c>
    </row>
    <row r="57" spans="1:4" x14ac:dyDescent="0.25">
      <c r="A57" t="s">
        <v>554</v>
      </c>
      <c r="B57" t="s">
        <v>247</v>
      </c>
      <c r="C57" t="s">
        <v>944</v>
      </c>
      <c r="D57" t="s">
        <v>193</v>
      </c>
    </row>
    <row r="58" spans="1:4" x14ac:dyDescent="0.25">
      <c r="A58" t="s">
        <v>555</v>
      </c>
      <c r="B58" t="s">
        <v>247</v>
      </c>
      <c r="C58" t="s">
        <v>944</v>
      </c>
      <c r="D58" t="s">
        <v>193</v>
      </c>
    </row>
    <row r="59" spans="1:4" x14ac:dyDescent="0.25">
      <c r="A59" t="s">
        <v>556</v>
      </c>
      <c r="B59" t="s">
        <v>247</v>
      </c>
      <c r="C59" t="s">
        <v>944</v>
      </c>
      <c r="D59" t="s">
        <v>193</v>
      </c>
    </row>
    <row r="60" spans="1:4" x14ac:dyDescent="0.25">
      <c r="A60" t="s">
        <v>557</v>
      </c>
      <c r="B60" t="s">
        <v>247</v>
      </c>
      <c r="C60" t="s">
        <v>944</v>
      </c>
      <c r="D60" t="s">
        <v>193</v>
      </c>
    </row>
    <row r="61" spans="1:4" x14ac:dyDescent="0.25">
      <c r="A61" t="s">
        <v>558</v>
      </c>
      <c r="B61" t="s">
        <v>247</v>
      </c>
      <c r="C61" t="s">
        <v>944</v>
      </c>
      <c r="D61" t="s">
        <v>193</v>
      </c>
    </row>
    <row r="62" spans="1:4" x14ac:dyDescent="0.25">
      <c r="A62" t="s">
        <v>559</v>
      </c>
      <c r="B62" t="s">
        <v>247</v>
      </c>
      <c r="C62" t="s">
        <v>944</v>
      </c>
      <c r="D62" t="s">
        <v>193</v>
      </c>
    </row>
    <row r="63" spans="1:4" x14ac:dyDescent="0.25">
      <c r="A63" t="s">
        <v>560</v>
      </c>
      <c r="B63" t="s">
        <v>247</v>
      </c>
      <c r="C63" t="s">
        <v>944</v>
      </c>
      <c r="D63" t="s">
        <v>193</v>
      </c>
    </row>
    <row r="64" spans="1:4" x14ac:dyDescent="0.25">
      <c r="A64" t="s">
        <v>561</v>
      </c>
      <c r="B64" t="s">
        <v>247</v>
      </c>
      <c r="C64" t="s">
        <v>944</v>
      </c>
      <c r="D64" t="s">
        <v>193</v>
      </c>
    </row>
    <row r="65" spans="1:4" x14ac:dyDescent="0.25">
      <c r="A65" t="s">
        <v>562</v>
      </c>
      <c r="B65" t="s">
        <v>247</v>
      </c>
      <c r="C65" t="s">
        <v>944</v>
      </c>
      <c r="D65" t="s">
        <v>193</v>
      </c>
    </row>
    <row r="66" spans="1:4" x14ac:dyDescent="0.25">
      <c r="A66" t="s">
        <v>563</v>
      </c>
      <c r="B66" t="s">
        <v>247</v>
      </c>
      <c r="C66" t="s">
        <v>944</v>
      </c>
      <c r="D66" t="s">
        <v>193</v>
      </c>
    </row>
    <row r="67" spans="1:4" x14ac:dyDescent="0.25">
      <c r="A67" t="s">
        <v>564</v>
      </c>
      <c r="B67" t="s">
        <v>247</v>
      </c>
      <c r="C67" t="s">
        <v>944</v>
      </c>
      <c r="D67" t="s">
        <v>193</v>
      </c>
    </row>
    <row r="68" spans="1:4" x14ac:dyDescent="0.25">
      <c r="A68" t="s">
        <v>565</v>
      </c>
      <c r="B68" t="s">
        <v>247</v>
      </c>
      <c r="C68" t="s">
        <v>944</v>
      </c>
      <c r="D68" t="s">
        <v>193</v>
      </c>
    </row>
    <row r="69" spans="1:4" x14ac:dyDescent="0.25">
      <c r="A69" t="s">
        <v>566</v>
      </c>
      <c r="B69" t="s">
        <v>247</v>
      </c>
      <c r="C69" t="s">
        <v>944</v>
      </c>
      <c r="D69" t="s">
        <v>193</v>
      </c>
    </row>
    <row r="70" spans="1:4" x14ac:dyDescent="0.25">
      <c r="A70" t="s">
        <v>567</v>
      </c>
      <c r="B70" t="s">
        <v>247</v>
      </c>
      <c r="C70" t="s">
        <v>944</v>
      </c>
      <c r="D70" t="s">
        <v>193</v>
      </c>
    </row>
    <row r="71" spans="1:4" x14ac:dyDescent="0.25">
      <c r="A71" t="s">
        <v>568</v>
      </c>
      <c r="B71" t="s">
        <v>247</v>
      </c>
      <c r="C71" t="s">
        <v>944</v>
      </c>
      <c r="D71" t="s">
        <v>193</v>
      </c>
    </row>
    <row r="72" spans="1:4" x14ac:dyDescent="0.25">
      <c r="A72" t="s">
        <v>569</v>
      </c>
      <c r="B72" t="s">
        <v>247</v>
      </c>
      <c r="C72" t="s">
        <v>944</v>
      </c>
      <c r="D72" t="s">
        <v>193</v>
      </c>
    </row>
    <row r="73" spans="1:4" x14ac:dyDescent="0.25">
      <c r="A73" t="s">
        <v>570</v>
      </c>
      <c r="B73" t="s">
        <v>247</v>
      </c>
      <c r="C73" t="s">
        <v>944</v>
      </c>
      <c r="D73" t="s">
        <v>193</v>
      </c>
    </row>
    <row r="74" spans="1:4" x14ac:dyDescent="0.25">
      <c r="A74" t="s">
        <v>571</v>
      </c>
      <c r="B74" t="s">
        <v>247</v>
      </c>
      <c r="C74" t="s">
        <v>944</v>
      </c>
      <c r="D74" t="s">
        <v>193</v>
      </c>
    </row>
    <row r="75" spans="1:4" x14ac:dyDescent="0.25">
      <c r="A75" t="s">
        <v>572</v>
      </c>
      <c r="B75" t="s">
        <v>247</v>
      </c>
      <c r="C75" t="s">
        <v>944</v>
      </c>
      <c r="D75" t="s">
        <v>193</v>
      </c>
    </row>
    <row r="76" spans="1:4" x14ac:dyDescent="0.25">
      <c r="A76" t="s">
        <v>573</v>
      </c>
      <c r="B76" t="s">
        <v>247</v>
      </c>
      <c r="C76" t="s">
        <v>944</v>
      </c>
      <c r="D76" t="s">
        <v>193</v>
      </c>
    </row>
    <row r="77" spans="1:4" x14ac:dyDescent="0.25">
      <c r="A77" t="s">
        <v>574</v>
      </c>
      <c r="B77" t="s">
        <v>247</v>
      </c>
      <c r="C77" t="s">
        <v>944</v>
      </c>
      <c r="D77" t="s">
        <v>193</v>
      </c>
    </row>
    <row r="78" spans="1:4" x14ac:dyDescent="0.25">
      <c r="A78" t="s">
        <v>575</v>
      </c>
      <c r="B78" t="s">
        <v>247</v>
      </c>
      <c r="C78" t="s">
        <v>944</v>
      </c>
      <c r="D78" t="s">
        <v>193</v>
      </c>
    </row>
    <row r="79" spans="1:4" x14ac:dyDescent="0.25">
      <c r="A79" t="s">
        <v>576</v>
      </c>
      <c r="B79" t="s">
        <v>247</v>
      </c>
      <c r="C79" t="s">
        <v>944</v>
      </c>
      <c r="D79" t="s">
        <v>193</v>
      </c>
    </row>
    <row r="80" spans="1:4" x14ac:dyDescent="0.25">
      <c r="A80" t="s">
        <v>577</v>
      </c>
      <c r="B80" t="s">
        <v>258</v>
      </c>
      <c r="C80" t="s">
        <v>946</v>
      </c>
      <c r="D80" t="s">
        <v>193</v>
      </c>
    </row>
    <row r="81" spans="1:4" x14ac:dyDescent="0.25">
      <c r="A81" t="s">
        <v>578</v>
      </c>
      <c r="B81" t="s">
        <v>258</v>
      </c>
      <c r="C81" t="s">
        <v>946</v>
      </c>
      <c r="D81" t="s">
        <v>193</v>
      </c>
    </row>
    <row r="82" spans="1:4" x14ac:dyDescent="0.25">
      <c r="A82" t="s">
        <v>579</v>
      </c>
      <c r="B82" t="s">
        <v>258</v>
      </c>
      <c r="C82" t="s">
        <v>946</v>
      </c>
      <c r="D82" t="s">
        <v>193</v>
      </c>
    </row>
    <row r="83" spans="1:4" x14ac:dyDescent="0.25">
      <c r="A83" t="s">
        <v>580</v>
      </c>
      <c r="B83" t="s">
        <v>258</v>
      </c>
      <c r="C83" t="s">
        <v>946</v>
      </c>
      <c r="D83" t="s">
        <v>193</v>
      </c>
    </row>
    <row r="84" spans="1:4" x14ac:dyDescent="0.25">
      <c r="A84" t="s">
        <v>581</v>
      </c>
      <c r="B84" t="s">
        <v>258</v>
      </c>
      <c r="C84" t="s">
        <v>946</v>
      </c>
      <c r="D84" t="s">
        <v>193</v>
      </c>
    </row>
    <row r="85" spans="1:4" x14ac:dyDescent="0.25">
      <c r="A85" t="s">
        <v>582</v>
      </c>
      <c r="B85" t="s">
        <v>258</v>
      </c>
      <c r="C85" t="s">
        <v>946</v>
      </c>
      <c r="D85" t="s">
        <v>193</v>
      </c>
    </row>
    <row r="86" spans="1:4" x14ac:dyDescent="0.25">
      <c r="A86" t="s">
        <v>583</v>
      </c>
      <c r="B86" t="s">
        <v>258</v>
      </c>
      <c r="C86" t="s">
        <v>946</v>
      </c>
      <c r="D86" t="s">
        <v>193</v>
      </c>
    </row>
    <row r="87" spans="1:4" x14ac:dyDescent="0.25">
      <c r="A87" t="s">
        <v>584</v>
      </c>
      <c r="B87" t="s">
        <v>258</v>
      </c>
      <c r="C87" t="s">
        <v>946</v>
      </c>
      <c r="D87" t="s">
        <v>193</v>
      </c>
    </row>
    <row r="88" spans="1:4" x14ac:dyDescent="0.25">
      <c r="A88" t="s">
        <v>585</v>
      </c>
      <c r="B88" t="s">
        <v>258</v>
      </c>
      <c r="C88" t="s">
        <v>946</v>
      </c>
      <c r="D88" t="s">
        <v>193</v>
      </c>
    </row>
    <row r="89" spans="1:4" x14ac:dyDescent="0.25">
      <c r="A89" t="s">
        <v>586</v>
      </c>
      <c r="B89" t="s">
        <v>258</v>
      </c>
      <c r="C89" t="s">
        <v>946</v>
      </c>
      <c r="D89" t="s">
        <v>193</v>
      </c>
    </row>
    <row r="90" spans="1:4" x14ac:dyDescent="0.25">
      <c r="A90" t="s">
        <v>587</v>
      </c>
      <c r="B90" t="s">
        <v>258</v>
      </c>
      <c r="C90" t="s">
        <v>946</v>
      </c>
      <c r="D90" t="s">
        <v>193</v>
      </c>
    </row>
    <row r="91" spans="1:4" x14ac:dyDescent="0.25">
      <c r="A91" t="s">
        <v>588</v>
      </c>
      <c r="B91" t="s">
        <v>910</v>
      </c>
      <c r="C91" t="s">
        <v>946</v>
      </c>
      <c r="D91" t="s">
        <v>193</v>
      </c>
    </row>
    <row r="92" spans="1:4" x14ac:dyDescent="0.25">
      <c r="A92" t="s">
        <v>589</v>
      </c>
      <c r="B92" t="s">
        <v>910</v>
      </c>
      <c r="C92" t="s">
        <v>946</v>
      </c>
      <c r="D92" t="s">
        <v>193</v>
      </c>
    </row>
    <row r="93" spans="1:4" x14ac:dyDescent="0.25">
      <c r="A93" t="s">
        <v>590</v>
      </c>
      <c r="B93" t="s">
        <v>230</v>
      </c>
      <c r="C93" t="s">
        <v>947</v>
      </c>
      <c r="D93" t="s">
        <v>196</v>
      </c>
    </row>
    <row r="94" spans="1:4" x14ac:dyDescent="0.25">
      <c r="A94" t="s">
        <v>591</v>
      </c>
      <c r="B94" t="s">
        <v>230</v>
      </c>
      <c r="C94" t="s">
        <v>947</v>
      </c>
      <c r="D94" t="s">
        <v>196</v>
      </c>
    </row>
    <row r="95" spans="1:4" x14ac:dyDescent="0.25">
      <c r="A95" t="s">
        <v>592</v>
      </c>
      <c r="B95" t="s">
        <v>260</v>
      </c>
      <c r="C95" t="s">
        <v>947</v>
      </c>
      <c r="D95" t="s">
        <v>196</v>
      </c>
    </row>
    <row r="96" spans="1:4" x14ac:dyDescent="0.25">
      <c r="A96" t="s">
        <v>593</v>
      </c>
      <c r="B96" t="s">
        <v>260</v>
      </c>
      <c r="C96" t="s">
        <v>947</v>
      </c>
      <c r="D96" t="s">
        <v>196</v>
      </c>
    </row>
    <row r="97" spans="1:4" x14ac:dyDescent="0.25">
      <c r="A97" t="s">
        <v>594</v>
      </c>
      <c r="B97" t="s">
        <v>260</v>
      </c>
      <c r="C97" t="s">
        <v>947</v>
      </c>
      <c r="D97" t="s">
        <v>196</v>
      </c>
    </row>
    <row r="98" spans="1:4" x14ac:dyDescent="0.25">
      <c r="A98" t="s">
        <v>595</v>
      </c>
      <c r="B98" t="s">
        <v>260</v>
      </c>
      <c r="C98" t="s">
        <v>947</v>
      </c>
      <c r="D98" t="s">
        <v>196</v>
      </c>
    </row>
    <row r="99" spans="1:4" x14ac:dyDescent="0.25">
      <c r="A99" t="s">
        <v>596</v>
      </c>
      <c r="B99" t="s">
        <v>249</v>
      </c>
      <c r="C99" t="s">
        <v>949</v>
      </c>
      <c r="D99" t="s">
        <v>193</v>
      </c>
    </row>
    <row r="100" spans="1:4" x14ac:dyDescent="0.25">
      <c r="A100" t="s">
        <v>597</v>
      </c>
      <c r="B100" t="s">
        <v>249</v>
      </c>
      <c r="C100" t="s">
        <v>949</v>
      </c>
      <c r="D100" t="s">
        <v>193</v>
      </c>
    </row>
    <row r="101" spans="1:4" x14ac:dyDescent="0.25">
      <c r="A101" t="s">
        <v>598</v>
      </c>
      <c r="B101" t="s">
        <v>250</v>
      </c>
      <c r="C101" t="s">
        <v>949</v>
      </c>
      <c r="D101" t="s">
        <v>193</v>
      </c>
    </row>
    <row r="102" spans="1:4" x14ac:dyDescent="0.25">
      <c r="A102" t="s">
        <v>599</v>
      </c>
      <c r="B102" t="s">
        <v>250</v>
      </c>
      <c r="C102" t="s">
        <v>949</v>
      </c>
      <c r="D102" t="s">
        <v>193</v>
      </c>
    </row>
    <row r="103" spans="1:4" x14ac:dyDescent="0.25">
      <c r="A103" t="s">
        <v>600</v>
      </c>
      <c r="B103" t="s">
        <v>250</v>
      </c>
      <c r="C103" t="s">
        <v>949</v>
      </c>
      <c r="D103" t="s">
        <v>193</v>
      </c>
    </row>
    <row r="104" spans="1:4" x14ac:dyDescent="0.25">
      <c r="A104" t="s">
        <v>601</v>
      </c>
      <c r="B104" t="s">
        <v>251</v>
      </c>
      <c r="C104" t="s">
        <v>949</v>
      </c>
      <c r="D104" t="s">
        <v>193</v>
      </c>
    </row>
    <row r="105" spans="1:4" x14ac:dyDescent="0.25">
      <c r="A105" t="s">
        <v>602</v>
      </c>
      <c r="B105" t="s">
        <v>251</v>
      </c>
      <c r="C105" t="s">
        <v>949</v>
      </c>
      <c r="D105" t="s">
        <v>193</v>
      </c>
    </row>
    <row r="106" spans="1:4" x14ac:dyDescent="0.25">
      <c r="A106" t="s">
        <v>603</v>
      </c>
      <c r="B106" t="s">
        <v>261</v>
      </c>
      <c r="C106" t="s">
        <v>950</v>
      </c>
      <c r="D106" t="s">
        <v>193</v>
      </c>
    </row>
    <row r="107" spans="1:4" x14ac:dyDescent="0.25">
      <c r="A107" t="s">
        <v>604</v>
      </c>
      <c r="B107" t="s">
        <v>261</v>
      </c>
      <c r="C107" t="s">
        <v>950</v>
      </c>
      <c r="D107" t="s">
        <v>193</v>
      </c>
    </row>
    <row r="108" spans="1:4" x14ac:dyDescent="0.25">
      <c r="A108" t="s">
        <v>605</v>
      </c>
      <c r="B108" t="s">
        <v>262</v>
      </c>
      <c r="C108" t="s">
        <v>950</v>
      </c>
      <c r="D108" t="s">
        <v>193</v>
      </c>
    </row>
    <row r="109" spans="1:4" x14ac:dyDescent="0.25">
      <c r="A109" t="s">
        <v>606</v>
      </c>
      <c r="B109" t="s">
        <v>262</v>
      </c>
      <c r="C109" t="s">
        <v>950</v>
      </c>
      <c r="D109" t="s">
        <v>193</v>
      </c>
    </row>
    <row r="110" spans="1:4" x14ac:dyDescent="0.25">
      <c r="A110" t="s">
        <v>607</v>
      </c>
      <c r="B110" t="s">
        <v>263</v>
      </c>
      <c r="C110" t="s">
        <v>950</v>
      </c>
      <c r="D110" t="s">
        <v>193</v>
      </c>
    </row>
    <row r="111" spans="1:4" x14ac:dyDescent="0.25">
      <c r="A111" t="s">
        <v>608</v>
      </c>
      <c r="B111" t="s">
        <v>263</v>
      </c>
      <c r="C111" t="s">
        <v>950</v>
      </c>
      <c r="D111" t="s">
        <v>193</v>
      </c>
    </row>
    <row r="112" spans="1:4" x14ac:dyDescent="0.25">
      <c r="A112" t="s">
        <v>609</v>
      </c>
      <c r="B112" t="s">
        <v>263</v>
      </c>
      <c r="C112" t="s">
        <v>950</v>
      </c>
      <c r="D112" t="s">
        <v>193</v>
      </c>
    </row>
    <row r="113" spans="1:4" x14ac:dyDescent="0.25">
      <c r="A113" t="s">
        <v>610</v>
      </c>
      <c r="B113" t="s">
        <v>263</v>
      </c>
      <c r="C113" t="s">
        <v>950</v>
      </c>
      <c r="D113" t="s">
        <v>193</v>
      </c>
    </row>
    <row r="114" spans="1:4" x14ac:dyDescent="0.25">
      <c r="A114" t="s">
        <v>611</v>
      </c>
      <c r="B114" t="s">
        <v>263</v>
      </c>
      <c r="C114" t="s">
        <v>950</v>
      </c>
      <c r="D114" t="s">
        <v>193</v>
      </c>
    </row>
    <row r="115" spans="1:4" x14ac:dyDescent="0.25">
      <c r="A115" t="s">
        <v>612</v>
      </c>
      <c r="B115" t="s">
        <v>263</v>
      </c>
      <c r="C115" t="s">
        <v>950</v>
      </c>
      <c r="D115" t="s">
        <v>193</v>
      </c>
    </row>
    <row r="116" spans="1:4" x14ac:dyDescent="0.25">
      <c r="A116" t="s">
        <v>613</v>
      </c>
      <c r="B116" t="s">
        <v>263</v>
      </c>
      <c r="C116" t="s">
        <v>950</v>
      </c>
      <c r="D116" t="s">
        <v>193</v>
      </c>
    </row>
    <row r="117" spans="1:4" x14ac:dyDescent="0.25">
      <c r="A117" t="s">
        <v>614</v>
      </c>
      <c r="B117" t="s">
        <v>261</v>
      </c>
      <c r="C117" t="s">
        <v>951</v>
      </c>
      <c r="D117" t="s">
        <v>193</v>
      </c>
    </row>
    <row r="118" spans="1:4" x14ac:dyDescent="0.25">
      <c r="A118" t="s">
        <v>615</v>
      </c>
      <c r="B118" t="s">
        <v>261</v>
      </c>
      <c r="C118" t="s">
        <v>951</v>
      </c>
      <c r="D118" t="s">
        <v>193</v>
      </c>
    </row>
    <row r="119" spans="1:4" x14ac:dyDescent="0.25">
      <c r="A119" t="s">
        <v>616</v>
      </c>
      <c r="B119" t="s">
        <v>262</v>
      </c>
      <c r="C119" t="s">
        <v>951</v>
      </c>
      <c r="D119" t="s">
        <v>193</v>
      </c>
    </row>
    <row r="120" spans="1:4" x14ac:dyDescent="0.25">
      <c r="A120" t="s">
        <v>617</v>
      </c>
      <c r="B120" t="s">
        <v>262</v>
      </c>
      <c r="C120" t="s">
        <v>951</v>
      </c>
      <c r="D120" t="s">
        <v>193</v>
      </c>
    </row>
    <row r="121" spans="1:4" x14ac:dyDescent="0.25">
      <c r="A121" t="s">
        <v>618</v>
      </c>
      <c r="B121" t="s">
        <v>263</v>
      </c>
      <c r="C121" t="s">
        <v>951</v>
      </c>
      <c r="D121" t="s">
        <v>193</v>
      </c>
    </row>
    <row r="122" spans="1:4" x14ac:dyDescent="0.25">
      <c r="A122" t="s">
        <v>619</v>
      </c>
      <c r="B122" t="s">
        <v>263</v>
      </c>
      <c r="C122" t="s">
        <v>951</v>
      </c>
      <c r="D122" t="s">
        <v>193</v>
      </c>
    </row>
    <row r="123" spans="1:4" x14ac:dyDescent="0.25">
      <c r="A123" t="s">
        <v>620</v>
      </c>
      <c r="B123" t="s">
        <v>263</v>
      </c>
      <c r="C123" t="s">
        <v>951</v>
      </c>
      <c r="D123" t="s">
        <v>193</v>
      </c>
    </row>
    <row r="124" spans="1:4" x14ac:dyDescent="0.25">
      <c r="A124" t="s">
        <v>621</v>
      </c>
      <c r="B124" t="s">
        <v>263</v>
      </c>
      <c r="C124" t="s">
        <v>951</v>
      </c>
      <c r="D124" t="s">
        <v>193</v>
      </c>
    </row>
    <row r="125" spans="1:4" x14ac:dyDescent="0.25">
      <c r="A125" t="s">
        <v>622</v>
      </c>
      <c r="B125" t="s">
        <v>263</v>
      </c>
      <c r="C125" t="s">
        <v>951</v>
      </c>
      <c r="D125" t="s">
        <v>193</v>
      </c>
    </row>
    <row r="126" spans="1:4" x14ac:dyDescent="0.25">
      <c r="A126" t="s">
        <v>623</v>
      </c>
      <c r="B126" t="s">
        <v>263</v>
      </c>
      <c r="C126" t="s">
        <v>951</v>
      </c>
      <c r="D126" t="s">
        <v>193</v>
      </c>
    </row>
    <row r="127" spans="1:4" x14ac:dyDescent="0.25">
      <c r="A127" t="s">
        <v>624</v>
      </c>
      <c r="B127" t="s">
        <v>263</v>
      </c>
      <c r="C127" t="s">
        <v>951</v>
      </c>
      <c r="D127" t="s">
        <v>193</v>
      </c>
    </row>
    <row r="128" spans="1:4" x14ac:dyDescent="0.25">
      <c r="A128" t="s">
        <v>625</v>
      </c>
      <c r="B128" t="s">
        <v>722</v>
      </c>
      <c r="C128" t="s">
        <v>963</v>
      </c>
      <c r="D128" t="s">
        <v>193</v>
      </c>
    </row>
    <row r="129" spans="1:4" x14ac:dyDescent="0.25">
      <c r="A129" t="s">
        <v>626</v>
      </c>
      <c r="B129" t="s">
        <v>231</v>
      </c>
      <c r="C129" t="s">
        <v>952</v>
      </c>
      <c r="D129" t="s">
        <v>193</v>
      </c>
    </row>
    <row r="130" spans="1:4" x14ac:dyDescent="0.25">
      <c r="A130" t="s">
        <v>627</v>
      </c>
      <c r="B130" t="s">
        <v>231</v>
      </c>
      <c r="C130" t="s">
        <v>952</v>
      </c>
      <c r="D130" t="s">
        <v>193</v>
      </c>
    </row>
    <row r="131" spans="1:4" x14ac:dyDescent="0.25">
      <c r="A131" t="s">
        <v>628</v>
      </c>
      <c r="B131" t="s">
        <v>916</v>
      </c>
      <c r="C131" t="s">
        <v>952</v>
      </c>
      <c r="D131" t="s">
        <v>193</v>
      </c>
    </row>
    <row r="132" spans="1:4" x14ac:dyDescent="0.25">
      <c r="A132" t="s">
        <v>629</v>
      </c>
      <c r="B132" t="s">
        <v>916</v>
      </c>
      <c r="C132" t="s">
        <v>952</v>
      </c>
      <c r="D132" t="s">
        <v>193</v>
      </c>
    </row>
    <row r="133" spans="1:4" x14ac:dyDescent="0.25">
      <c r="A133" t="s">
        <v>630</v>
      </c>
      <c r="B133" t="s">
        <v>232</v>
      </c>
      <c r="C133" t="s">
        <v>952</v>
      </c>
      <c r="D133" t="s">
        <v>193</v>
      </c>
    </row>
    <row r="134" spans="1:4" x14ac:dyDescent="0.25">
      <c r="A134" t="s">
        <v>631</v>
      </c>
      <c r="B134" t="s">
        <v>232</v>
      </c>
      <c r="C134" t="s">
        <v>952</v>
      </c>
      <c r="D134" t="s">
        <v>193</v>
      </c>
    </row>
    <row r="135" spans="1:4" x14ac:dyDescent="0.25">
      <c r="A135" t="s">
        <v>632</v>
      </c>
      <c r="B135" t="s">
        <v>233</v>
      </c>
      <c r="C135" t="s">
        <v>952</v>
      </c>
      <c r="D135" t="s">
        <v>193</v>
      </c>
    </row>
    <row r="136" spans="1:4" x14ac:dyDescent="0.25">
      <c r="A136" t="s">
        <v>633</v>
      </c>
      <c r="B136" t="s">
        <v>233</v>
      </c>
      <c r="C136" t="s">
        <v>952</v>
      </c>
      <c r="D136" t="s">
        <v>193</v>
      </c>
    </row>
    <row r="137" spans="1:4" x14ac:dyDescent="0.25">
      <c r="A137" t="s">
        <v>634</v>
      </c>
      <c r="B137" t="s">
        <v>256</v>
      </c>
      <c r="C137" t="s">
        <v>953</v>
      </c>
      <c r="D137" t="s">
        <v>193</v>
      </c>
    </row>
    <row r="138" spans="1:4" x14ac:dyDescent="0.25">
      <c r="A138" t="s">
        <v>635</v>
      </c>
      <c r="B138" t="s">
        <v>256</v>
      </c>
      <c r="C138" t="s">
        <v>953</v>
      </c>
      <c r="D138" t="s">
        <v>193</v>
      </c>
    </row>
    <row r="139" spans="1:4" x14ac:dyDescent="0.25">
      <c r="A139" t="s">
        <v>636</v>
      </c>
      <c r="B139" t="s">
        <v>234</v>
      </c>
      <c r="C139" t="s">
        <v>953</v>
      </c>
      <c r="D139" t="s">
        <v>193</v>
      </c>
    </row>
    <row r="140" spans="1:4" x14ac:dyDescent="0.25">
      <c r="A140" t="s">
        <v>637</v>
      </c>
      <c r="B140" t="s">
        <v>234</v>
      </c>
      <c r="C140" t="s">
        <v>953</v>
      </c>
      <c r="D140" t="s">
        <v>193</v>
      </c>
    </row>
    <row r="141" spans="1:4" x14ac:dyDescent="0.25">
      <c r="A141" t="s">
        <v>638</v>
      </c>
      <c r="B141" t="s">
        <v>234</v>
      </c>
      <c r="C141" t="s">
        <v>953</v>
      </c>
      <c r="D141" t="s">
        <v>193</v>
      </c>
    </row>
    <row r="142" spans="1:4" x14ac:dyDescent="0.25">
      <c r="A142" t="s">
        <v>639</v>
      </c>
      <c r="B142" t="s">
        <v>234</v>
      </c>
      <c r="C142" t="s">
        <v>953</v>
      </c>
      <c r="D142" t="s">
        <v>193</v>
      </c>
    </row>
    <row r="143" spans="1:4" x14ac:dyDescent="0.25">
      <c r="A143" t="s">
        <v>640</v>
      </c>
      <c r="B143" t="s">
        <v>234</v>
      </c>
      <c r="C143" t="s">
        <v>953</v>
      </c>
      <c r="D143" t="s">
        <v>193</v>
      </c>
    </row>
    <row r="144" spans="1:4" x14ac:dyDescent="0.25">
      <c r="A144" t="s">
        <v>641</v>
      </c>
      <c r="B144" t="s">
        <v>234</v>
      </c>
      <c r="C144" t="s">
        <v>953</v>
      </c>
      <c r="D144" t="s">
        <v>193</v>
      </c>
    </row>
    <row r="145" spans="1:4" x14ac:dyDescent="0.25">
      <c r="A145" t="s">
        <v>642</v>
      </c>
      <c r="B145" t="s">
        <v>234</v>
      </c>
      <c r="C145" t="s">
        <v>953</v>
      </c>
      <c r="D145" t="s">
        <v>193</v>
      </c>
    </row>
    <row r="146" spans="1:4" x14ac:dyDescent="0.25">
      <c r="A146" t="s">
        <v>643</v>
      </c>
      <c r="B146" t="s">
        <v>234</v>
      </c>
      <c r="C146" t="s">
        <v>953</v>
      </c>
      <c r="D146" t="s">
        <v>193</v>
      </c>
    </row>
    <row r="147" spans="1:4" x14ac:dyDescent="0.25">
      <c r="A147" t="s">
        <v>644</v>
      </c>
      <c r="B147" t="s">
        <v>234</v>
      </c>
      <c r="C147" t="s">
        <v>953</v>
      </c>
      <c r="D147" t="s">
        <v>193</v>
      </c>
    </row>
    <row r="148" spans="1:4" x14ac:dyDescent="0.25">
      <c r="A148" t="s">
        <v>645</v>
      </c>
      <c r="B148" t="s">
        <v>234</v>
      </c>
      <c r="C148" t="s">
        <v>953</v>
      </c>
      <c r="D148" t="s">
        <v>193</v>
      </c>
    </row>
    <row r="149" spans="1:4" x14ac:dyDescent="0.25">
      <c r="A149" t="s">
        <v>646</v>
      </c>
      <c r="B149" t="s">
        <v>234</v>
      </c>
      <c r="C149" t="s">
        <v>953</v>
      </c>
      <c r="D149" t="s">
        <v>193</v>
      </c>
    </row>
    <row r="150" spans="1:4" x14ac:dyDescent="0.25">
      <c r="A150" t="s">
        <v>647</v>
      </c>
      <c r="B150" t="s">
        <v>234</v>
      </c>
      <c r="C150" t="s">
        <v>953</v>
      </c>
      <c r="D150" t="s">
        <v>193</v>
      </c>
    </row>
    <row r="151" spans="1:4" x14ac:dyDescent="0.25">
      <c r="A151" t="s">
        <v>648</v>
      </c>
      <c r="B151" t="s">
        <v>234</v>
      </c>
      <c r="C151" t="s">
        <v>953</v>
      </c>
      <c r="D151" t="s">
        <v>193</v>
      </c>
    </row>
    <row r="152" spans="1:4" x14ac:dyDescent="0.25">
      <c r="A152" t="s">
        <v>649</v>
      </c>
      <c r="B152" t="s">
        <v>234</v>
      </c>
      <c r="C152" t="s">
        <v>953</v>
      </c>
      <c r="D152" t="s">
        <v>193</v>
      </c>
    </row>
    <row r="153" spans="1:4" x14ac:dyDescent="0.25">
      <c r="A153" t="s">
        <v>650</v>
      </c>
      <c r="B153" t="s">
        <v>234</v>
      </c>
      <c r="C153" t="s">
        <v>953</v>
      </c>
      <c r="D153" t="s">
        <v>193</v>
      </c>
    </row>
    <row r="154" spans="1:4" x14ac:dyDescent="0.25">
      <c r="A154" t="s">
        <v>651</v>
      </c>
      <c r="B154" t="s">
        <v>234</v>
      </c>
      <c r="C154" t="s">
        <v>953</v>
      </c>
      <c r="D154" t="s">
        <v>193</v>
      </c>
    </row>
    <row r="155" spans="1:4" x14ac:dyDescent="0.25">
      <c r="A155" t="s">
        <v>652</v>
      </c>
      <c r="B155" t="s">
        <v>234</v>
      </c>
      <c r="C155" t="s">
        <v>953</v>
      </c>
      <c r="D155" t="s">
        <v>193</v>
      </c>
    </row>
    <row r="156" spans="1:4" x14ac:dyDescent="0.25">
      <c r="A156" t="s">
        <v>653</v>
      </c>
      <c r="B156" t="s">
        <v>234</v>
      </c>
      <c r="C156" t="s">
        <v>953</v>
      </c>
      <c r="D156" t="s">
        <v>193</v>
      </c>
    </row>
    <row r="157" spans="1:4" x14ac:dyDescent="0.25">
      <c r="A157" t="s">
        <v>654</v>
      </c>
      <c r="B157" t="s">
        <v>234</v>
      </c>
      <c r="C157" t="s">
        <v>953</v>
      </c>
      <c r="D157" t="s">
        <v>193</v>
      </c>
    </row>
    <row r="158" spans="1:4" x14ac:dyDescent="0.25">
      <c r="A158" t="s">
        <v>655</v>
      </c>
      <c r="B158" t="s">
        <v>234</v>
      </c>
      <c r="C158" t="s">
        <v>953</v>
      </c>
      <c r="D158" t="s">
        <v>193</v>
      </c>
    </row>
    <row r="159" spans="1:4" x14ac:dyDescent="0.25">
      <c r="A159" t="s">
        <v>656</v>
      </c>
      <c r="B159" t="s">
        <v>234</v>
      </c>
      <c r="C159" t="s">
        <v>953</v>
      </c>
      <c r="D159" t="s">
        <v>193</v>
      </c>
    </row>
    <row r="160" spans="1:4" x14ac:dyDescent="0.25">
      <c r="A160" t="s">
        <v>657</v>
      </c>
      <c r="B160" t="s">
        <v>234</v>
      </c>
      <c r="C160" t="s">
        <v>953</v>
      </c>
      <c r="D160" t="s">
        <v>193</v>
      </c>
    </row>
    <row r="161" spans="1:4" x14ac:dyDescent="0.25">
      <c r="A161" t="s">
        <v>658</v>
      </c>
      <c r="B161" t="s">
        <v>234</v>
      </c>
      <c r="C161" t="s">
        <v>953</v>
      </c>
      <c r="D161" t="s">
        <v>193</v>
      </c>
    </row>
    <row r="162" spans="1:4" x14ac:dyDescent="0.25">
      <c r="A162" t="s">
        <v>659</v>
      </c>
      <c r="B162" t="s">
        <v>234</v>
      </c>
      <c r="C162" t="s">
        <v>953</v>
      </c>
      <c r="D162" t="s">
        <v>193</v>
      </c>
    </row>
    <row r="163" spans="1:4" x14ac:dyDescent="0.25">
      <c r="A163" t="s">
        <v>660</v>
      </c>
      <c r="B163" t="s">
        <v>235</v>
      </c>
      <c r="C163" t="s">
        <v>953</v>
      </c>
      <c r="D163" t="s">
        <v>193</v>
      </c>
    </row>
    <row r="164" spans="1:4" x14ac:dyDescent="0.25">
      <c r="A164" t="s">
        <v>661</v>
      </c>
      <c r="B164" t="s">
        <v>235</v>
      </c>
      <c r="C164" t="s">
        <v>953</v>
      </c>
      <c r="D164" t="s">
        <v>193</v>
      </c>
    </row>
    <row r="165" spans="1:4" x14ac:dyDescent="0.25">
      <c r="A165" t="s">
        <v>662</v>
      </c>
      <c r="B165" t="s">
        <v>252</v>
      </c>
      <c r="C165" t="s">
        <v>955</v>
      </c>
      <c r="D165" t="s">
        <v>193</v>
      </c>
    </row>
    <row r="166" spans="1:4" x14ac:dyDescent="0.25">
      <c r="A166" t="s">
        <v>663</v>
      </c>
      <c r="B166" t="s">
        <v>252</v>
      </c>
      <c r="C166" t="s">
        <v>955</v>
      </c>
      <c r="D166" t="s">
        <v>193</v>
      </c>
    </row>
    <row r="167" spans="1:4" x14ac:dyDescent="0.25">
      <c r="A167" t="s">
        <v>664</v>
      </c>
      <c r="B167" t="s">
        <v>253</v>
      </c>
      <c r="C167" t="s">
        <v>955</v>
      </c>
      <c r="D167" t="s">
        <v>193</v>
      </c>
    </row>
    <row r="168" spans="1:4" x14ac:dyDescent="0.25">
      <c r="A168" t="s">
        <v>665</v>
      </c>
      <c r="B168" t="s">
        <v>253</v>
      </c>
      <c r="C168" t="s">
        <v>955</v>
      </c>
      <c r="D168" t="s">
        <v>193</v>
      </c>
    </row>
    <row r="169" spans="1:4" x14ac:dyDescent="0.25">
      <c r="A169" t="s">
        <v>666</v>
      </c>
      <c r="B169" t="s">
        <v>253</v>
      </c>
      <c r="C169" t="s">
        <v>955</v>
      </c>
      <c r="D169" t="s">
        <v>193</v>
      </c>
    </row>
    <row r="170" spans="1:4" x14ac:dyDescent="0.25">
      <c r="A170" t="s">
        <v>667</v>
      </c>
      <c r="B170" t="s">
        <v>253</v>
      </c>
      <c r="C170" t="s">
        <v>955</v>
      </c>
      <c r="D170" t="s">
        <v>193</v>
      </c>
    </row>
    <row r="171" spans="1:4" x14ac:dyDescent="0.25">
      <c r="A171" t="s">
        <v>668</v>
      </c>
      <c r="B171" t="s">
        <v>253</v>
      </c>
      <c r="C171" t="s">
        <v>955</v>
      </c>
      <c r="D171" t="s">
        <v>193</v>
      </c>
    </row>
    <row r="172" spans="1:4" x14ac:dyDescent="0.25">
      <c r="A172" t="s">
        <v>669</v>
      </c>
      <c r="B172" t="s">
        <v>254</v>
      </c>
      <c r="C172" t="s">
        <v>955</v>
      </c>
      <c r="D172" t="s">
        <v>193</v>
      </c>
    </row>
    <row r="173" spans="1:4" x14ac:dyDescent="0.25">
      <c r="A173" t="s">
        <v>670</v>
      </c>
      <c r="B173" t="s">
        <v>254</v>
      </c>
      <c r="C173" t="s">
        <v>955</v>
      </c>
      <c r="D173" t="s">
        <v>193</v>
      </c>
    </row>
    <row r="174" spans="1:4" x14ac:dyDescent="0.25">
      <c r="A174" t="s">
        <v>671</v>
      </c>
      <c r="B174" t="s">
        <v>254</v>
      </c>
      <c r="C174" t="s">
        <v>955</v>
      </c>
      <c r="D174" t="s">
        <v>193</v>
      </c>
    </row>
    <row r="175" spans="1:4" x14ac:dyDescent="0.25">
      <c r="A175" t="s">
        <v>672</v>
      </c>
      <c r="B175" t="s">
        <v>254</v>
      </c>
      <c r="C175" t="s">
        <v>955</v>
      </c>
      <c r="D175" t="s">
        <v>193</v>
      </c>
    </row>
    <row r="176" spans="1:4" x14ac:dyDescent="0.25">
      <c r="A176" t="s">
        <v>673</v>
      </c>
      <c r="B176" t="s">
        <v>257</v>
      </c>
      <c r="C176" t="s">
        <v>955</v>
      </c>
      <c r="D176" t="s">
        <v>193</v>
      </c>
    </row>
    <row r="177" spans="1:4" x14ac:dyDescent="0.25">
      <c r="A177" t="s">
        <v>674</v>
      </c>
      <c r="B177" t="s">
        <v>257</v>
      </c>
      <c r="C177" t="s">
        <v>955</v>
      </c>
      <c r="D177" t="s">
        <v>193</v>
      </c>
    </row>
    <row r="178" spans="1:4" x14ac:dyDescent="0.25">
      <c r="A178" t="s">
        <v>675</v>
      </c>
      <c r="B178" t="s">
        <v>236</v>
      </c>
      <c r="C178" t="s">
        <v>957</v>
      </c>
      <c r="D178" t="s">
        <v>193</v>
      </c>
    </row>
    <row r="179" spans="1:4" x14ac:dyDescent="0.25">
      <c r="A179" t="s">
        <v>676</v>
      </c>
      <c r="B179" t="s">
        <v>236</v>
      </c>
      <c r="C179" t="s">
        <v>957</v>
      </c>
      <c r="D179" t="s">
        <v>193</v>
      </c>
    </row>
    <row r="180" spans="1:4" x14ac:dyDescent="0.25">
      <c r="A180" t="s">
        <v>677</v>
      </c>
      <c r="B180" t="s">
        <v>237</v>
      </c>
      <c r="C180" t="s">
        <v>957</v>
      </c>
      <c r="D180" t="s">
        <v>193</v>
      </c>
    </row>
    <row r="181" spans="1:4" x14ac:dyDescent="0.25">
      <c r="A181" t="s">
        <v>678</v>
      </c>
      <c r="B181" t="s">
        <v>237</v>
      </c>
      <c r="C181" t="s">
        <v>957</v>
      </c>
      <c r="D181" t="s">
        <v>193</v>
      </c>
    </row>
    <row r="182" spans="1:4" x14ac:dyDescent="0.25">
      <c r="A182" t="s">
        <v>679</v>
      </c>
      <c r="B182" t="s">
        <v>238</v>
      </c>
      <c r="C182" t="s">
        <v>957</v>
      </c>
      <c r="D182" t="s">
        <v>193</v>
      </c>
    </row>
    <row r="183" spans="1:4" x14ac:dyDescent="0.25">
      <c r="A183" t="s">
        <v>680</v>
      </c>
      <c r="B183" t="s">
        <v>238</v>
      </c>
      <c r="C183" t="s">
        <v>957</v>
      </c>
      <c r="D183" t="s">
        <v>193</v>
      </c>
    </row>
    <row r="184" spans="1:4" x14ac:dyDescent="0.25">
      <c r="A184" t="s">
        <v>681</v>
      </c>
      <c r="B184" t="s">
        <v>238</v>
      </c>
      <c r="C184" t="s">
        <v>957</v>
      </c>
      <c r="D184" t="s">
        <v>193</v>
      </c>
    </row>
    <row r="185" spans="1:4" x14ac:dyDescent="0.25">
      <c r="A185" t="s">
        <v>682</v>
      </c>
      <c r="B185" t="s">
        <v>238</v>
      </c>
      <c r="C185" t="s">
        <v>957</v>
      </c>
      <c r="D185" t="s">
        <v>193</v>
      </c>
    </row>
    <row r="186" spans="1:4" x14ac:dyDescent="0.25">
      <c r="A186" t="s">
        <v>683</v>
      </c>
      <c r="B186" t="s">
        <v>239</v>
      </c>
      <c r="C186" t="s">
        <v>958</v>
      </c>
      <c r="D186" t="s">
        <v>193</v>
      </c>
    </row>
    <row r="187" spans="1:4" x14ac:dyDescent="0.25">
      <c r="A187" t="s">
        <v>684</v>
      </c>
      <c r="B187" t="s">
        <v>239</v>
      </c>
      <c r="C187" t="s">
        <v>958</v>
      </c>
      <c r="D187" t="s">
        <v>193</v>
      </c>
    </row>
    <row r="188" spans="1:4" x14ac:dyDescent="0.25">
      <c r="A188" t="s">
        <v>685</v>
      </c>
      <c r="B188" t="s">
        <v>239</v>
      </c>
      <c r="C188" t="s">
        <v>958</v>
      </c>
      <c r="D188" t="s">
        <v>193</v>
      </c>
    </row>
    <row r="189" spans="1:4" x14ac:dyDescent="0.25">
      <c r="A189" t="s">
        <v>686</v>
      </c>
      <c r="B189" t="s">
        <v>239</v>
      </c>
      <c r="C189" t="s">
        <v>958</v>
      </c>
      <c r="D189" t="s">
        <v>193</v>
      </c>
    </row>
    <row r="190" spans="1:4" x14ac:dyDescent="0.25">
      <c r="A190" t="s">
        <v>687</v>
      </c>
      <c r="B190" t="s">
        <v>239</v>
      </c>
      <c r="C190" t="s">
        <v>958</v>
      </c>
      <c r="D190" t="s">
        <v>193</v>
      </c>
    </row>
    <row r="191" spans="1:4" x14ac:dyDescent="0.25">
      <c r="A191" t="s">
        <v>688</v>
      </c>
      <c r="B191" t="s">
        <v>239</v>
      </c>
      <c r="C191" t="s">
        <v>958</v>
      </c>
      <c r="D191" t="s">
        <v>193</v>
      </c>
    </row>
    <row r="192" spans="1:4" x14ac:dyDescent="0.25">
      <c r="A192" t="s">
        <v>689</v>
      </c>
      <c r="B192" t="s">
        <v>239</v>
      </c>
      <c r="C192" t="s">
        <v>958</v>
      </c>
      <c r="D192" t="s">
        <v>193</v>
      </c>
    </row>
    <row r="193" spans="1:4" x14ac:dyDescent="0.25">
      <c r="A193" t="s">
        <v>690</v>
      </c>
      <c r="B193" t="s">
        <v>239</v>
      </c>
      <c r="C193" t="s">
        <v>958</v>
      </c>
      <c r="D193" t="s">
        <v>193</v>
      </c>
    </row>
    <row r="194" spans="1:4" x14ac:dyDescent="0.25">
      <c r="A194" t="s">
        <v>691</v>
      </c>
      <c r="B194" t="s">
        <v>239</v>
      </c>
      <c r="C194" t="s">
        <v>958</v>
      </c>
      <c r="D194" t="s">
        <v>193</v>
      </c>
    </row>
    <row r="195" spans="1:4" x14ac:dyDescent="0.25">
      <c r="A195" t="s">
        <v>692</v>
      </c>
      <c r="B195" t="s">
        <v>239</v>
      </c>
      <c r="C195" t="s">
        <v>958</v>
      </c>
      <c r="D195" t="s">
        <v>193</v>
      </c>
    </row>
    <row r="196" spans="1:4" x14ac:dyDescent="0.25">
      <c r="A196" t="s">
        <v>693</v>
      </c>
      <c r="B196" t="s">
        <v>239</v>
      </c>
      <c r="C196" t="s">
        <v>958</v>
      </c>
      <c r="D196" t="s">
        <v>193</v>
      </c>
    </row>
    <row r="197" spans="1:4" x14ac:dyDescent="0.25">
      <c r="A197" t="s">
        <v>694</v>
      </c>
      <c r="B197" t="s">
        <v>239</v>
      </c>
      <c r="C197" t="s">
        <v>958</v>
      </c>
      <c r="D197" t="s">
        <v>193</v>
      </c>
    </row>
    <row r="198" spans="1:4" x14ac:dyDescent="0.25">
      <c r="A198" t="s">
        <v>695</v>
      </c>
      <c r="B198" t="s">
        <v>239</v>
      </c>
      <c r="C198" t="s">
        <v>958</v>
      </c>
      <c r="D198" t="s">
        <v>193</v>
      </c>
    </row>
    <row r="199" spans="1:4" x14ac:dyDescent="0.25">
      <c r="A199" t="s">
        <v>696</v>
      </c>
      <c r="B199" t="s">
        <v>239</v>
      </c>
      <c r="C199" t="s">
        <v>958</v>
      </c>
      <c r="D199" t="s">
        <v>193</v>
      </c>
    </row>
    <row r="200" spans="1:4" x14ac:dyDescent="0.25">
      <c r="A200" t="s">
        <v>697</v>
      </c>
      <c r="B200" t="s">
        <v>240</v>
      </c>
      <c r="C200" t="s">
        <v>958</v>
      </c>
      <c r="D200" t="s">
        <v>193</v>
      </c>
    </row>
    <row r="201" spans="1:4" x14ac:dyDescent="0.25">
      <c r="A201" t="s">
        <v>698</v>
      </c>
      <c r="B201" t="s">
        <v>240</v>
      </c>
      <c r="C201" t="s">
        <v>958</v>
      </c>
      <c r="D201" t="s">
        <v>193</v>
      </c>
    </row>
    <row r="202" spans="1:4" x14ac:dyDescent="0.25">
      <c r="A202" t="s">
        <v>699</v>
      </c>
      <c r="B202" t="s">
        <v>241</v>
      </c>
      <c r="C202" t="s">
        <v>959</v>
      </c>
      <c r="D202" t="s">
        <v>193</v>
      </c>
    </row>
    <row r="203" spans="1:4" x14ac:dyDescent="0.25">
      <c r="A203" t="s">
        <v>700</v>
      </c>
      <c r="B203" t="s">
        <v>241</v>
      </c>
      <c r="C203" t="s">
        <v>959</v>
      </c>
      <c r="D203" t="s">
        <v>193</v>
      </c>
    </row>
    <row r="204" spans="1:4" x14ac:dyDescent="0.25">
      <c r="A204" t="s">
        <v>701</v>
      </c>
      <c r="B204" t="s">
        <v>242</v>
      </c>
      <c r="C204" t="s">
        <v>959</v>
      </c>
      <c r="D204" t="s">
        <v>193</v>
      </c>
    </row>
    <row r="205" spans="1:4" x14ac:dyDescent="0.25">
      <c r="A205" t="s">
        <v>702</v>
      </c>
      <c r="B205" t="s">
        <v>242</v>
      </c>
      <c r="C205" t="s">
        <v>959</v>
      </c>
      <c r="D205" t="s">
        <v>193</v>
      </c>
    </row>
    <row r="206" spans="1:4" x14ac:dyDescent="0.25">
      <c r="A206" t="s">
        <v>703</v>
      </c>
      <c r="B206" t="s">
        <v>243</v>
      </c>
      <c r="C206" t="s">
        <v>959</v>
      </c>
      <c r="D206" t="s">
        <v>193</v>
      </c>
    </row>
    <row r="207" spans="1:4" x14ac:dyDescent="0.25">
      <c r="A207" t="s">
        <v>704</v>
      </c>
      <c r="B207" t="s">
        <v>243</v>
      </c>
      <c r="C207" t="s">
        <v>959</v>
      </c>
      <c r="D207" t="s">
        <v>193</v>
      </c>
    </row>
    <row r="208" spans="1:4" x14ac:dyDescent="0.25">
      <c r="A208" t="s">
        <v>705</v>
      </c>
      <c r="B208" t="s">
        <v>243</v>
      </c>
      <c r="C208" t="s">
        <v>959</v>
      </c>
      <c r="D208" t="s">
        <v>193</v>
      </c>
    </row>
    <row r="209" spans="1:4" x14ac:dyDescent="0.25">
      <c r="A209" t="s">
        <v>706</v>
      </c>
      <c r="B209" t="s">
        <v>243</v>
      </c>
      <c r="C209" t="s">
        <v>959</v>
      </c>
      <c r="D209" t="s">
        <v>193</v>
      </c>
    </row>
    <row r="210" spans="1:4" x14ac:dyDescent="0.25">
      <c r="A210" t="s">
        <v>707</v>
      </c>
      <c r="B210" t="s">
        <v>243</v>
      </c>
      <c r="C210" t="s">
        <v>959</v>
      </c>
      <c r="D210" t="s">
        <v>193</v>
      </c>
    </row>
    <row r="211" spans="1:4" x14ac:dyDescent="0.25">
      <c r="A211" t="s">
        <v>708</v>
      </c>
      <c r="B211" t="s">
        <v>243</v>
      </c>
      <c r="C211" t="s">
        <v>959</v>
      </c>
      <c r="D211" t="s">
        <v>193</v>
      </c>
    </row>
    <row r="212" spans="1:4" x14ac:dyDescent="0.25">
      <c r="A212" t="s">
        <v>709</v>
      </c>
      <c r="B212" t="s">
        <v>244</v>
      </c>
      <c r="C212" t="s">
        <v>959</v>
      </c>
      <c r="D212" t="s">
        <v>193</v>
      </c>
    </row>
    <row r="213" spans="1:4" x14ac:dyDescent="0.25">
      <c r="A213" t="s">
        <v>710</v>
      </c>
      <c r="B213" t="s">
        <v>244</v>
      </c>
      <c r="C213" t="s">
        <v>959</v>
      </c>
      <c r="D213" t="s">
        <v>193</v>
      </c>
    </row>
    <row r="214" spans="1:4" x14ac:dyDescent="0.25">
      <c r="A214" t="s">
        <v>711</v>
      </c>
      <c r="B214" t="s">
        <v>245</v>
      </c>
      <c r="C214" t="s">
        <v>959</v>
      </c>
      <c r="D214" t="s">
        <v>193</v>
      </c>
    </row>
    <row r="215" spans="1:4" x14ac:dyDescent="0.25">
      <c r="A215" t="s">
        <v>712</v>
      </c>
      <c r="B215" t="s">
        <v>245</v>
      </c>
      <c r="C215" t="s">
        <v>959</v>
      </c>
      <c r="D215" t="s">
        <v>193</v>
      </c>
    </row>
    <row r="216" spans="1:4" x14ac:dyDescent="0.25">
      <c r="A216" t="s">
        <v>713</v>
      </c>
      <c r="B216" t="s">
        <v>246</v>
      </c>
      <c r="C216" t="s">
        <v>960</v>
      </c>
      <c r="D216" t="s">
        <v>193</v>
      </c>
    </row>
    <row r="217" spans="1:4" x14ac:dyDescent="0.25">
      <c r="A217" t="s">
        <v>714</v>
      </c>
      <c r="B217" t="s">
        <v>246</v>
      </c>
      <c r="C217" t="s">
        <v>960</v>
      </c>
      <c r="D217" t="s">
        <v>193</v>
      </c>
    </row>
    <row r="218" spans="1:4" x14ac:dyDescent="0.25">
      <c r="A218" t="s">
        <v>715</v>
      </c>
      <c r="B218" t="s">
        <v>917</v>
      </c>
      <c r="C218" t="s">
        <v>960</v>
      </c>
      <c r="D218" t="s">
        <v>193</v>
      </c>
    </row>
    <row r="219" spans="1:4" x14ac:dyDescent="0.25">
      <c r="A219" t="s">
        <v>716</v>
      </c>
      <c r="B219" t="s">
        <v>917</v>
      </c>
      <c r="C219" t="s">
        <v>960</v>
      </c>
      <c r="D219" t="s">
        <v>193</v>
      </c>
    </row>
    <row r="220" spans="1:4" x14ac:dyDescent="0.25">
      <c r="A220" t="s">
        <v>717</v>
      </c>
      <c r="B220" t="s">
        <v>203</v>
      </c>
      <c r="C220" t="s">
        <v>961</v>
      </c>
      <c r="D220" t="s">
        <v>193</v>
      </c>
    </row>
    <row r="221" spans="1:4" x14ac:dyDescent="0.25">
      <c r="A221" t="s">
        <v>718</v>
      </c>
      <c r="B221" t="s">
        <v>203</v>
      </c>
      <c r="C221" t="s">
        <v>961</v>
      </c>
      <c r="D221" t="s">
        <v>193</v>
      </c>
    </row>
    <row r="222" spans="1:4" x14ac:dyDescent="0.25">
      <c r="A222" t="s">
        <v>719</v>
      </c>
      <c r="B222" t="s">
        <v>203</v>
      </c>
      <c r="C222" t="s">
        <v>961</v>
      </c>
      <c r="D222" t="s">
        <v>193</v>
      </c>
    </row>
    <row r="223" spans="1:4" x14ac:dyDescent="0.25">
      <c r="A223" t="s">
        <v>720</v>
      </c>
      <c r="B223" t="s">
        <v>203</v>
      </c>
      <c r="C223" t="s">
        <v>961</v>
      </c>
      <c r="D223" t="s">
        <v>193</v>
      </c>
    </row>
    <row r="224" spans="1:4" x14ac:dyDescent="0.25">
      <c r="A224" t="s">
        <v>284</v>
      </c>
      <c r="B224" t="s">
        <v>228</v>
      </c>
      <c r="C224" t="s">
        <v>942</v>
      </c>
      <c r="D224" t="s">
        <v>193</v>
      </c>
    </row>
    <row r="225" spans="1:4" x14ac:dyDescent="0.25">
      <c r="A225" t="s">
        <v>285</v>
      </c>
      <c r="B225" t="s">
        <v>228</v>
      </c>
      <c r="C225" t="s">
        <v>942</v>
      </c>
      <c r="D225" t="s">
        <v>193</v>
      </c>
    </row>
    <row r="226" spans="1:4" x14ac:dyDescent="0.25">
      <c r="A226" t="s">
        <v>286</v>
      </c>
      <c r="B226" t="s">
        <v>229</v>
      </c>
      <c r="C226" t="s">
        <v>942</v>
      </c>
      <c r="D226" t="s">
        <v>193</v>
      </c>
    </row>
    <row r="227" spans="1:4" x14ac:dyDescent="0.25">
      <c r="A227" t="s">
        <v>287</v>
      </c>
      <c r="B227" t="s">
        <v>229</v>
      </c>
      <c r="C227" t="s">
        <v>942</v>
      </c>
      <c r="D227" t="s">
        <v>193</v>
      </c>
    </row>
    <row r="228" spans="1:4" x14ac:dyDescent="0.25">
      <c r="A228" t="s">
        <v>288</v>
      </c>
      <c r="B228" t="s">
        <v>247</v>
      </c>
      <c r="C228" t="s">
        <v>943</v>
      </c>
      <c r="D228" t="s">
        <v>193</v>
      </c>
    </row>
    <row r="229" spans="1:4" x14ac:dyDescent="0.25">
      <c r="A229" t="s">
        <v>289</v>
      </c>
      <c r="B229" t="s">
        <v>247</v>
      </c>
      <c r="C229" t="s">
        <v>943</v>
      </c>
      <c r="D229" t="s">
        <v>193</v>
      </c>
    </row>
    <row r="230" spans="1:4" x14ac:dyDescent="0.25">
      <c r="A230" t="s">
        <v>290</v>
      </c>
      <c r="B230" t="s">
        <v>248</v>
      </c>
      <c r="C230" t="s">
        <v>943</v>
      </c>
      <c r="D230" t="s">
        <v>193</v>
      </c>
    </row>
    <row r="231" spans="1:4" x14ac:dyDescent="0.25">
      <c r="A231" t="s">
        <v>291</v>
      </c>
      <c r="B231" t="s">
        <v>248</v>
      </c>
      <c r="C231" t="s">
        <v>943</v>
      </c>
      <c r="D231" t="s">
        <v>193</v>
      </c>
    </row>
    <row r="232" spans="1:4" x14ac:dyDescent="0.25">
      <c r="A232" t="s">
        <v>292</v>
      </c>
      <c r="B232" t="s">
        <v>247</v>
      </c>
      <c r="C232" t="s">
        <v>943</v>
      </c>
      <c r="D232" t="s">
        <v>193</v>
      </c>
    </row>
    <row r="233" spans="1:4" x14ac:dyDescent="0.25">
      <c r="A233" t="s">
        <v>293</v>
      </c>
      <c r="B233" t="s">
        <v>247</v>
      </c>
      <c r="C233" t="s">
        <v>943</v>
      </c>
      <c r="D233" t="s">
        <v>193</v>
      </c>
    </row>
    <row r="234" spans="1:4" x14ac:dyDescent="0.25">
      <c r="A234" t="s">
        <v>294</v>
      </c>
      <c r="B234" t="s">
        <v>247</v>
      </c>
      <c r="C234" t="s">
        <v>943</v>
      </c>
      <c r="D234" t="s">
        <v>193</v>
      </c>
    </row>
    <row r="235" spans="1:4" x14ac:dyDescent="0.25">
      <c r="A235" t="s">
        <v>295</v>
      </c>
      <c r="B235" t="s">
        <v>247</v>
      </c>
      <c r="C235" t="s">
        <v>943</v>
      </c>
      <c r="D235" t="s">
        <v>193</v>
      </c>
    </row>
    <row r="236" spans="1:4" x14ac:dyDescent="0.25">
      <c r="A236" t="s">
        <v>296</v>
      </c>
      <c r="B236" t="s">
        <v>247</v>
      </c>
      <c r="C236" t="s">
        <v>943</v>
      </c>
      <c r="D236" t="s">
        <v>193</v>
      </c>
    </row>
    <row r="237" spans="1:4" x14ac:dyDescent="0.25">
      <c r="A237" t="s">
        <v>297</v>
      </c>
      <c r="B237" t="s">
        <v>247</v>
      </c>
      <c r="C237" t="s">
        <v>943</v>
      </c>
      <c r="D237" t="s">
        <v>193</v>
      </c>
    </row>
    <row r="238" spans="1:4" x14ac:dyDescent="0.25">
      <c r="A238" t="s">
        <v>298</v>
      </c>
      <c r="B238" t="s">
        <v>247</v>
      </c>
      <c r="C238" t="s">
        <v>943</v>
      </c>
      <c r="D238" t="s">
        <v>193</v>
      </c>
    </row>
    <row r="239" spans="1:4" x14ac:dyDescent="0.25">
      <c r="A239" t="s">
        <v>299</v>
      </c>
      <c r="B239" t="s">
        <v>247</v>
      </c>
      <c r="C239" t="s">
        <v>943</v>
      </c>
      <c r="D239" t="s">
        <v>193</v>
      </c>
    </row>
    <row r="240" spans="1:4" x14ac:dyDescent="0.25">
      <c r="A240" t="s">
        <v>300</v>
      </c>
      <c r="B240" t="s">
        <v>247</v>
      </c>
      <c r="C240" t="s">
        <v>943</v>
      </c>
      <c r="D240" t="s">
        <v>193</v>
      </c>
    </row>
    <row r="241" spans="1:4" x14ac:dyDescent="0.25">
      <c r="A241" t="s">
        <v>301</v>
      </c>
      <c r="B241" t="s">
        <v>247</v>
      </c>
      <c r="C241" t="s">
        <v>943</v>
      </c>
      <c r="D241" t="s">
        <v>193</v>
      </c>
    </row>
    <row r="242" spans="1:4" x14ac:dyDescent="0.25">
      <c r="A242" t="s">
        <v>302</v>
      </c>
      <c r="B242" t="s">
        <v>247</v>
      </c>
      <c r="C242" t="s">
        <v>943</v>
      </c>
      <c r="D242" t="s">
        <v>193</v>
      </c>
    </row>
    <row r="243" spans="1:4" x14ac:dyDescent="0.25">
      <c r="A243" t="s">
        <v>303</v>
      </c>
      <c r="B243" t="s">
        <v>247</v>
      </c>
      <c r="C243" t="s">
        <v>943</v>
      </c>
      <c r="D243" t="s">
        <v>193</v>
      </c>
    </row>
    <row r="244" spans="1:4" x14ac:dyDescent="0.25">
      <c r="A244" t="s">
        <v>304</v>
      </c>
      <c r="B244" t="s">
        <v>247</v>
      </c>
      <c r="C244" t="s">
        <v>943</v>
      </c>
      <c r="D244" t="s">
        <v>193</v>
      </c>
    </row>
    <row r="245" spans="1:4" x14ac:dyDescent="0.25">
      <c r="A245" t="s">
        <v>305</v>
      </c>
      <c r="B245" t="s">
        <v>247</v>
      </c>
      <c r="C245" t="s">
        <v>943</v>
      </c>
      <c r="D245" t="s">
        <v>193</v>
      </c>
    </row>
    <row r="246" spans="1:4" x14ac:dyDescent="0.25">
      <c r="A246" t="s">
        <v>306</v>
      </c>
      <c r="B246" t="s">
        <v>247</v>
      </c>
      <c r="C246" t="s">
        <v>943</v>
      </c>
      <c r="D246" t="s">
        <v>193</v>
      </c>
    </row>
    <row r="247" spans="1:4" x14ac:dyDescent="0.25">
      <c r="A247" t="s">
        <v>307</v>
      </c>
      <c r="B247" t="s">
        <v>247</v>
      </c>
      <c r="C247" t="s">
        <v>943</v>
      </c>
      <c r="D247" t="s">
        <v>193</v>
      </c>
    </row>
    <row r="248" spans="1:4" x14ac:dyDescent="0.25">
      <c r="A248" t="s">
        <v>308</v>
      </c>
      <c r="B248" t="s">
        <v>247</v>
      </c>
      <c r="C248" t="s">
        <v>943</v>
      </c>
      <c r="D248" t="s">
        <v>193</v>
      </c>
    </row>
    <row r="249" spans="1:4" x14ac:dyDescent="0.25">
      <c r="A249" t="s">
        <v>309</v>
      </c>
      <c r="B249" t="s">
        <v>247</v>
      </c>
      <c r="C249" t="s">
        <v>943</v>
      </c>
      <c r="D249" t="s">
        <v>193</v>
      </c>
    </row>
    <row r="250" spans="1:4" x14ac:dyDescent="0.25">
      <c r="A250" t="s">
        <v>310</v>
      </c>
      <c r="B250" t="s">
        <v>247</v>
      </c>
      <c r="C250" t="s">
        <v>943</v>
      </c>
      <c r="D250" t="s">
        <v>193</v>
      </c>
    </row>
    <row r="251" spans="1:4" x14ac:dyDescent="0.25">
      <c r="A251" t="s">
        <v>311</v>
      </c>
      <c r="B251" t="s">
        <v>247</v>
      </c>
      <c r="C251" t="s">
        <v>943</v>
      </c>
      <c r="D251" t="s">
        <v>193</v>
      </c>
    </row>
    <row r="252" spans="1:4" x14ac:dyDescent="0.25">
      <c r="A252" t="s">
        <v>312</v>
      </c>
      <c r="B252" t="s">
        <v>247</v>
      </c>
      <c r="C252" t="s">
        <v>943</v>
      </c>
      <c r="D252" t="s">
        <v>193</v>
      </c>
    </row>
    <row r="253" spans="1:4" x14ac:dyDescent="0.25">
      <c r="A253" t="s">
        <v>313</v>
      </c>
      <c r="B253" t="s">
        <v>247</v>
      </c>
      <c r="C253" t="s">
        <v>943</v>
      </c>
      <c r="D253" t="s">
        <v>193</v>
      </c>
    </row>
    <row r="254" spans="1:4" x14ac:dyDescent="0.25">
      <c r="A254" t="s">
        <v>314</v>
      </c>
      <c r="B254" t="s">
        <v>247</v>
      </c>
      <c r="C254" t="s">
        <v>943</v>
      </c>
      <c r="D254" t="s">
        <v>193</v>
      </c>
    </row>
    <row r="255" spans="1:4" x14ac:dyDescent="0.25">
      <c r="A255" t="s">
        <v>315</v>
      </c>
      <c r="B255" t="s">
        <v>247</v>
      </c>
      <c r="C255" t="s">
        <v>943</v>
      </c>
      <c r="D255" t="s">
        <v>193</v>
      </c>
    </row>
    <row r="256" spans="1:4" x14ac:dyDescent="0.25">
      <c r="A256" t="s">
        <v>316</v>
      </c>
      <c r="B256" t="s">
        <v>247</v>
      </c>
      <c r="C256" t="s">
        <v>943</v>
      </c>
      <c r="D256" t="s">
        <v>193</v>
      </c>
    </row>
    <row r="257" spans="1:4" x14ac:dyDescent="0.25">
      <c r="A257" t="s">
        <v>317</v>
      </c>
      <c r="B257" t="s">
        <v>247</v>
      </c>
      <c r="C257" t="s">
        <v>943</v>
      </c>
      <c r="D257" t="s">
        <v>193</v>
      </c>
    </row>
    <row r="258" spans="1:4" x14ac:dyDescent="0.25">
      <c r="A258" t="s">
        <v>318</v>
      </c>
      <c r="B258" t="s">
        <v>247</v>
      </c>
      <c r="C258" t="s">
        <v>943</v>
      </c>
      <c r="D258" t="s">
        <v>193</v>
      </c>
    </row>
    <row r="259" spans="1:4" x14ac:dyDescent="0.25">
      <c r="A259" t="s">
        <v>319</v>
      </c>
      <c r="B259" t="s">
        <v>247</v>
      </c>
      <c r="C259" t="s">
        <v>943</v>
      </c>
      <c r="D259" t="s">
        <v>193</v>
      </c>
    </row>
    <row r="260" spans="1:4" x14ac:dyDescent="0.25">
      <c r="A260" t="s">
        <v>320</v>
      </c>
      <c r="B260" t="s">
        <v>247</v>
      </c>
      <c r="C260" t="s">
        <v>943</v>
      </c>
      <c r="D260" t="s">
        <v>193</v>
      </c>
    </row>
    <row r="261" spans="1:4" x14ac:dyDescent="0.25">
      <c r="A261" t="s">
        <v>321</v>
      </c>
      <c r="B261" t="s">
        <v>247</v>
      </c>
      <c r="C261" t="s">
        <v>943</v>
      </c>
      <c r="D261" t="s">
        <v>193</v>
      </c>
    </row>
    <row r="262" spans="1:4" x14ac:dyDescent="0.25">
      <c r="A262" t="s">
        <v>322</v>
      </c>
      <c r="B262" t="s">
        <v>247</v>
      </c>
      <c r="C262" t="s">
        <v>944</v>
      </c>
      <c r="D262" t="s">
        <v>193</v>
      </c>
    </row>
    <row r="263" spans="1:4" x14ac:dyDescent="0.25">
      <c r="A263" t="s">
        <v>323</v>
      </c>
      <c r="B263" t="s">
        <v>247</v>
      </c>
      <c r="C263" t="s">
        <v>944</v>
      </c>
      <c r="D263" t="s">
        <v>193</v>
      </c>
    </row>
    <row r="264" spans="1:4" x14ac:dyDescent="0.25">
      <c r="A264" t="s">
        <v>324</v>
      </c>
      <c r="B264" t="s">
        <v>248</v>
      </c>
      <c r="C264" t="s">
        <v>944</v>
      </c>
      <c r="D264" t="s">
        <v>193</v>
      </c>
    </row>
    <row r="265" spans="1:4" x14ac:dyDescent="0.25">
      <c r="A265" t="s">
        <v>325</v>
      </c>
      <c r="B265" t="s">
        <v>248</v>
      </c>
      <c r="C265" t="s">
        <v>944</v>
      </c>
      <c r="D265" t="s">
        <v>193</v>
      </c>
    </row>
    <row r="266" spans="1:4" x14ac:dyDescent="0.25">
      <c r="A266" t="s">
        <v>326</v>
      </c>
      <c r="B266" t="s">
        <v>247</v>
      </c>
      <c r="C266" t="s">
        <v>944</v>
      </c>
      <c r="D266" t="s">
        <v>193</v>
      </c>
    </row>
    <row r="267" spans="1:4" x14ac:dyDescent="0.25">
      <c r="A267" t="s">
        <v>327</v>
      </c>
      <c r="B267" t="s">
        <v>247</v>
      </c>
      <c r="C267" t="s">
        <v>944</v>
      </c>
      <c r="D267" t="s">
        <v>193</v>
      </c>
    </row>
    <row r="268" spans="1:4" x14ac:dyDescent="0.25">
      <c r="A268" t="s">
        <v>328</v>
      </c>
      <c r="B268" t="s">
        <v>247</v>
      </c>
      <c r="C268" t="s">
        <v>944</v>
      </c>
      <c r="D268" t="s">
        <v>193</v>
      </c>
    </row>
    <row r="269" spans="1:4" x14ac:dyDescent="0.25">
      <c r="A269" t="s">
        <v>329</v>
      </c>
      <c r="B269" t="s">
        <v>247</v>
      </c>
      <c r="C269" t="s">
        <v>944</v>
      </c>
      <c r="D269" t="s">
        <v>193</v>
      </c>
    </row>
    <row r="270" spans="1:4" x14ac:dyDescent="0.25">
      <c r="A270" t="s">
        <v>330</v>
      </c>
      <c r="B270" t="s">
        <v>247</v>
      </c>
      <c r="C270" t="s">
        <v>944</v>
      </c>
      <c r="D270" t="s">
        <v>193</v>
      </c>
    </row>
    <row r="271" spans="1:4" x14ac:dyDescent="0.25">
      <c r="A271" t="s">
        <v>331</v>
      </c>
      <c r="B271" t="s">
        <v>247</v>
      </c>
      <c r="C271" t="s">
        <v>944</v>
      </c>
      <c r="D271" t="s">
        <v>193</v>
      </c>
    </row>
    <row r="272" spans="1:4" x14ac:dyDescent="0.25">
      <c r="A272" t="s">
        <v>332</v>
      </c>
      <c r="B272" t="s">
        <v>247</v>
      </c>
      <c r="C272" t="s">
        <v>944</v>
      </c>
      <c r="D272" t="s">
        <v>193</v>
      </c>
    </row>
    <row r="273" spans="1:4" x14ac:dyDescent="0.25">
      <c r="A273" t="s">
        <v>333</v>
      </c>
      <c r="B273" t="s">
        <v>247</v>
      </c>
      <c r="C273" t="s">
        <v>944</v>
      </c>
      <c r="D273" t="s">
        <v>193</v>
      </c>
    </row>
    <row r="274" spans="1:4" x14ac:dyDescent="0.25">
      <c r="A274" t="s">
        <v>334</v>
      </c>
      <c r="B274" t="s">
        <v>247</v>
      </c>
      <c r="C274" t="s">
        <v>944</v>
      </c>
      <c r="D274" t="s">
        <v>193</v>
      </c>
    </row>
    <row r="275" spans="1:4" x14ac:dyDescent="0.25">
      <c r="A275" t="s">
        <v>335</v>
      </c>
      <c r="B275" t="s">
        <v>247</v>
      </c>
      <c r="C275" t="s">
        <v>944</v>
      </c>
      <c r="D275" t="s">
        <v>193</v>
      </c>
    </row>
    <row r="276" spans="1:4" x14ac:dyDescent="0.25">
      <c r="A276" t="s">
        <v>336</v>
      </c>
      <c r="B276" t="s">
        <v>247</v>
      </c>
      <c r="C276" t="s">
        <v>944</v>
      </c>
      <c r="D276" t="s">
        <v>193</v>
      </c>
    </row>
    <row r="277" spans="1:4" x14ac:dyDescent="0.25">
      <c r="A277" t="s">
        <v>337</v>
      </c>
      <c r="B277" t="s">
        <v>247</v>
      </c>
      <c r="C277" t="s">
        <v>944</v>
      </c>
      <c r="D277" t="s">
        <v>193</v>
      </c>
    </row>
    <row r="278" spans="1:4" x14ac:dyDescent="0.25">
      <c r="A278" t="s">
        <v>338</v>
      </c>
      <c r="B278" t="s">
        <v>247</v>
      </c>
      <c r="C278" t="s">
        <v>944</v>
      </c>
      <c r="D278" t="s">
        <v>193</v>
      </c>
    </row>
    <row r="279" spans="1:4" x14ac:dyDescent="0.25">
      <c r="A279" t="s">
        <v>339</v>
      </c>
      <c r="B279" t="s">
        <v>247</v>
      </c>
      <c r="C279" t="s">
        <v>944</v>
      </c>
      <c r="D279" t="s">
        <v>193</v>
      </c>
    </row>
    <row r="280" spans="1:4" x14ac:dyDescent="0.25">
      <c r="A280" t="s">
        <v>340</v>
      </c>
      <c r="B280" t="s">
        <v>247</v>
      </c>
      <c r="C280" t="s">
        <v>944</v>
      </c>
      <c r="D280" t="s">
        <v>193</v>
      </c>
    </row>
    <row r="281" spans="1:4" x14ac:dyDescent="0.25">
      <c r="A281" t="s">
        <v>341</v>
      </c>
      <c r="B281" t="s">
        <v>247</v>
      </c>
      <c r="C281" t="s">
        <v>944</v>
      </c>
      <c r="D281" t="s">
        <v>193</v>
      </c>
    </row>
    <row r="282" spans="1:4" x14ac:dyDescent="0.25">
      <c r="A282" t="s">
        <v>342</v>
      </c>
      <c r="B282" t="s">
        <v>247</v>
      </c>
      <c r="C282" t="s">
        <v>944</v>
      </c>
      <c r="D282" t="s">
        <v>193</v>
      </c>
    </row>
    <row r="283" spans="1:4" x14ac:dyDescent="0.25">
      <c r="A283" t="s">
        <v>343</v>
      </c>
      <c r="B283" t="s">
        <v>247</v>
      </c>
      <c r="C283" t="s">
        <v>944</v>
      </c>
      <c r="D283" t="s">
        <v>193</v>
      </c>
    </row>
    <row r="284" spans="1:4" x14ac:dyDescent="0.25">
      <c r="A284" t="s">
        <v>344</v>
      </c>
      <c r="B284" t="s">
        <v>247</v>
      </c>
      <c r="C284" t="s">
        <v>944</v>
      </c>
      <c r="D284" t="s">
        <v>193</v>
      </c>
    </row>
    <row r="285" spans="1:4" x14ac:dyDescent="0.25">
      <c r="A285" t="s">
        <v>345</v>
      </c>
      <c r="B285" t="s">
        <v>247</v>
      </c>
      <c r="C285" t="s">
        <v>944</v>
      </c>
      <c r="D285" t="s">
        <v>193</v>
      </c>
    </row>
    <row r="286" spans="1:4" x14ac:dyDescent="0.25">
      <c r="A286" t="s">
        <v>346</v>
      </c>
      <c r="B286" t="s">
        <v>247</v>
      </c>
      <c r="C286" t="s">
        <v>944</v>
      </c>
      <c r="D286" t="s">
        <v>193</v>
      </c>
    </row>
    <row r="287" spans="1:4" x14ac:dyDescent="0.25">
      <c r="A287" t="s">
        <v>347</v>
      </c>
      <c r="B287" t="s">
        <v>247</v>
      </c>
      <c r="C287" t="s">
        <v>944</v>
      </c>
      <c r="D287" t="s">
        <v>193</v>
      </c>
    </row>
    <row r="288" spans="1:4" x14ac:dyDescent="0.25">
      <c r="A288" t="s">
        <v>348</v>
      </c>
      <c r="B288" t="s">
        <v>247</v>
      </c>
      <c r="C288" t="s">
        <v>944</v>
      </c>
      <c r="D288" t="s">
        <v>193</v>
      </c>
    </row>
    <row r="289" spans="1:4" x14ac:dyDescent="0.25">
      <c r="A289" t="s">
        <v>349</v>
      </c>
      <c r="B289" t="s">
        <v>247</v>
      </c>
      <c r="C289" t="s">
        <v>944</v>
      </c>
      <c r="D289" t="s">
        <v>193</v>
      </c>
    </row>
    <row r="290" spans="1:4" x14ac:dyDescent="0.25">
      <c r="A290" t="s">
        <v>350</v>
      </c>
      <c r="B290" t="s">
        <v>247</v>
      </c>
      <c r="C290" t="s">
        <v>944</v>
      </c>
      <c r="D290" t="s">
        <v>193</v>
      </c>
    </row>
    <row r="291" spans="1:4" x14ac:dyDescent="0.25">
      <c r="A291" t="s">
        <v>351</v>
      </c>
      <c r="B291" t="s">
        <v>247</v>
      </c>
      <c r="C291" t="s">
        <v>944</v>
      </c>
      <c r="D291" t="s">
        <v>193</v>
      </c>
    </row>
    <row r="292" spans="1:4" x14ac:dyDescent="0.25">
      <c r="A292" t="s">
        <v>352</v>
      </c>
      <c r="B292" t="s">
        <v>247</v>
      </c>
      <c r="C292" t="s">
        <v>944</v>
      </c>
      <c r="D292" t="s">
        <v>193</v>
      </c>
    </row>
    <row r="293" spans="1:4" x14ac:dyDescent="0.25">
      <c r="A293" t="s">
        <v>353</v>
      </c>
      <c r="B293" t="s">
        <v>247</v>
      </c>
      <c r="C293" t="s">
        <v>944</v>
      </c>
      <c r="D293" t="s">
        <v>193</v>
      </c>
    </row>
    <row r="294" spans="1:4" x14ac:dyDescent="0.25">
      <c r="A294" t="s">
        <v>354</v>
      </c>
      <c r="B294" t="s">
        <v>247</v>
      </c>
      <c r="C294" t="s">
        <v>944</v>
      </c>
      <c r="D294" t="s">
        <v>193</v>
      </c>
    </row>
    <row r="295" spans="1:4" x14ac:dyDescent="0.25">
      <c r="A295" t="s">
        <v>355</v>
      </c>
      <c r="B295" t="s">
        <v>247</v>
      </c>
      <c r="C295" t="s">
        <v>944</v>
      </c>
      <c r="D295" t="s">
        <v>193</v>
      </c>
    </row>
    <row r="296" spans="1:4" x14ac:dyDescent="0.25">
      <c r="A296" t="s">
        <v>356</v>
      </c>
      <c r="B296" t="s">
        <v>258</v>
      </c>
      <c r="C296" t="s">
        <v>946</v>
      </c>
      <c r="D296" t="s">
        <v>193</v>
      </c>
    </row>
    <row r="297" spans="1:4" x14ac:dyDescent="0.25">
      <c r="A297" t="s">
        <v>357</v>
      </c>
      <c r="B297" t="s">
        <v>258</v>
      </c>
      <c r="C297" t="s">
        <v>946</v>
      </c>
      <c r="D297" t="s">
        <v>193</v>
      </c>
    </row>
    <row r="298" spans="1:4" x14ac:dyDescent="0.25">
      <c r="A298" t="s">
        <v>358</v>
      </c>
      <c r="B298" t="s">
        <v>258</v>
      </c>
      <c r="C298" t="s">
        <v>946</v>
      </c>
      <c r="D298" t="s">
        <v>193</v>
      </c>
    </row>
    <row r="299" spans="1:4" x14ac:dyDescent="0.25">
      <c r="A299" t="s">
        <v>359</v>
      </c>
      <c r="B299" t="s">
        <v>258</v>
      </c>
      <c r="C299" t="s">
        <v>946</v>
      </c>
      <c r="D299" t="s">
        <v>193</v>
      </c>
    </row>
    <row r="300" spans="1:4" x14ac:dyDescent="0.25">
      <c r="A300" t="s">
        <v>360</v>
      </c>
      <c r="B300" t="s">
        <v>258</v>
      </c>
      <c r="C300" t="s">
        <v>946</v>
      </c>
      <c r="D300" t="s">
        <v>193</v>
      </c>
    </row>
    <row r="301" spans="1:4" x14ac:dyDescent="0.25">
      <c r="A301" t="s">
        <v>361</v>
      </c>
      <c r="B301" t="s">
        <v>258</v>
      </c>
      <c r="C301" t="s">
        <v>946</v>
      </c>
      <c r="D301" t="s">
        <v>193</v>
      </c>
    </row>
    <row r="302" spans="1:4" x14ac:dyDescent="0.25">
      <c r="A302" t="s">
        <v>362</v>
      </c>
      <c r="B302" t="s">
        <v>258</v>
      </c>
      <c r="C302" t="s">
        <v>946</v>
      </c>
      <c r="D302" t="s">
        <v>193</v>
      </c>
    </row>
    <row r="303" spans="1:4" x14ac:dyDescent="0.25">
      <c r="A303" t="s">
        <v>363</v>
      </c>
      <c r="B303" t="s">
        <v>258</v>
      </c>
      <c r="C303" t="s">
        <v>946</v>
      </c>
      <c r="D303" t="s">
        <v>193</v>
      </c>
    </row>
    <row r="304" spans="1:4" x14ac:dyDescent="0.25">
      <c r="A304" t="s">
        <v>364</v>
      </c>
      <c r="B304" t="s">
        <v>258</v>
      </c>
      <c r="C304" t="s">
        <v>946</v>
      </c>
      <c r="D304" t="s">
        <v>193</v>
      </c>
    </row>
    <row r="305" spans="1:4" x14ac:dyDescent="0.25">
      <c r="A305" t="s">
        <v>365</v>
      </c>
      <c r="B305" t="s">
        <v>258</v>
      </c>
      <c r="C305" t="s">
        <v>946</v>
      </c>
      <c r="D305" t="s">
        <v>193</v>
      </c>
    </row>
    <row r="306" spans="1:4" x14ac:dyDescent="0.25">
      <c r="A306" t="s">
        <v>366</v>
      </c>
      <c r="B306" t="s">
        <v>258</v>
      </c>
      <c r="C306" t="s">
        <v>946</v>
      </c>
      <c r="D306" t="s">
        <v>193</v>
      </c>
    </row>
    <row r="307" spans="1:4" x14ac:dyDescent="0.25">
      <c r="A307" t="s">
        <v>367</v>
      </c>
      <c r="B307" t="s">
        <v>259</v>
      </c>
      <c r="C307" t="s">
        <v>946</v>
      </c>
      <c r="D307" t="s">
        <v>193</v>
      </c>
    </row>
    <row r="308" spans="1:4" x14ac:dyDescent="0.25">
      <c r="A308" t="s">
        <v>368</v>
      </c>
      <c r="B308" t="s">
        <v>259</v>
      </c>
      <c r="C308" t="s">
        <v>946</v>
      </c>
      <c r="D308" t="s">
        <v>193</v>
      </c>
    </row>
    <row r="309" spans="1:4" x14ac:dyDescent="0.25">
      <c r="A309" t="s">
        <v>369</v>
      </c>
      <c r="B309" t="s">
        <v>230</v>
      </c>
      <c r="C309" t="s">
        <v>947</v>
      </c>
      <c r="D309" t="s">
        <v>196</v>
      </c>
    </row>
    <row r="310" spans="1:4" x14ac:dyDescent="0.25">
      <c r="A310" t="s">
        <v>370</v>
      </c>
      <c r="B310" t="s">
        <v>230</v>
      </c>
      <c r="C310" t="s">
        <v>947</v>
      </c>
      <c r="D310" t="s">
        <v>196</v>
      </c>
    </row>
    <row r="311" spans="1:4" x14ac:dyDescent="0.25">
      <c r="A311" t="s">
        <v>371</v>
      </c>
      <c r="B311" t="s">
        <v>260</v>
      </c>
      <c r="C311" t="s">
        <v>947</v>
      </c>
      <c r="D311" t="s">
        <v>196</v>
      </c>
    </row>
    <row r="312" spans="1:4" x14ac:dyDescent="0.25">
      <c r="A312" t="s">
        <v>372</v>
      </c>
      <c r="B312" t="s">
        <v>260</v>
      </c>
      <c r="C312" t="s">
        <v>947</v>
      </c>
      <c r="D312" t="s">
        <v>196</v>
      </c>
    </row>
    <row r="313" spans="1:4" x14ac:dyDescent="0.25">
      <c r="A313" t="s">
        <v>373</v>
      </c>
      <c r="B313" t="s">
        <v>260</v>
      </c>
      <c r="C313" t="s">
        <v>947</v>
      </c>
      <c r="D313" t="s">
        <v>196</v>
      </c>
    </row>
    <row r="314" spans="1:4" x14ac:dyDescent="0.25">
      <c r="A314" t="s">
        <v>374</v>
      </c>
      <c r="B314" t="s">
        <v>260</v>
      </c>
      <c r="C314" t="s">
        <v>947</v>
      </c>
      <c r="D314" t="s">
        <v>196</v>
      </c>
    </row>
    <row r="315" spans="1:4" x14ac:dyDescent="0.25">
      <c r="A315" t="s">
        <v>375</v>
      </c>
      <c r="B315" t="s">
        <v>903</v>
      </c>
      <c r="C315" t="s">
        <v>947</v>
      </c>
      <c r="D315" t="s">
        <v>196</v>
      </c>
    </row>
    <row r="316" spans="1:4" x14ac:dyDescent="0.25">
      <c r="A316" t="s">
        <v>376</v>
      </c>
      <c r="B316" t="s">
        <v>903</v>
      </c>
      <c r="C316" t="s">
        <v>947</v>
      </c>
      <c r="D316" t="s">
        <v>196</v>
      </c>
    </row>
    <row r="317" spans="1:4" x14ac:dyDescent="0.25">
      <c r="A317" t="s">
        <v>377</v>
      </c>
      <c r="B317" t="s">
        <v>269</v>
      </c>
      <c r="C317" t="s">
        <v>947</v>
      </c>
      <c r="D317" t="s">
        <v>196</v>
      </c>
    </row>
    <row r="318" spans="1:4" x14ac:dyDescent="0.25">
      <c r="A318" t="s">
        <v>378</v>
      </c>
      <c r="B318" t="s">
        <v>269</v>
      </c>
      <c r="C318" t="s">
        <v>947</v>
      </c>
      <c r="D318" t="s">
        <v>196</v>
      </c>
    </row>
    <row r="319" spans="1:4" x14ac:dyDescent="0.25">
      <c r="A319" t="s">
        <v>379</v>
      </c>
      <c r="B319" t="s">
        <v>269</v>
      </c>
      <c r="C319" t="s">
        <v>947</v>
      </c>
      <c r="D319" t="s">
        <v>196</v>
      </c>
    </row>
    <row r="320" spans="1:4" x14ac:dyDescent="0.25">
      <c r="A320" t="s">
        <v>380</v>
      </c>
      <c r="B320" t="s">
        <v>269</v>
      </c>
      <c r="C320" t="s">
        <v>947</v>
      </c>
      <c r="D320" t="s">
        <v>196</v>
      </c>
    </row>
    <row r="321" spans="1:4" x14ac:dyDescent="0.25">
      <c r="A321" t="s">
        <v>381</v>
      </c>
      <c r="B321" t="s">
        <v>269</v>
      </c>
      <c r="C321" t="s">
        <v>947</v>
      </c>
      <c r="D321" t="s">
        <v>196</v>
      </c>
    </row>
    <row r="322" spans="1:4" x14ac:dyDescent="0.25">
      <c r="A322" t="s">
        <v>382</v>
      </c>
      <c r="B322" t="s">
        <v>269</v>
      </c>
      <c r="C322" t="s">
        <v>947</v>
      </c>
      <c r="D322" t="s">
        <v>196</v>
      </c>
    </row>
    <row r="323" spans="1:4" x14ac:dyDescent="0.25">
      <c r="A323" t="s">
        <v>383</v>
      </c>
      <c r="B323" t="s">
        <v>269</v>
      </c>
      <c r="C323" t="s">
        <v>947</v>
      </c>
      <c r="D323" t="s">
        <v>196</v>
      </c>
    </row>
    <row r="324" spans="1:4" x14ac:dyDescent="0.25">
      <c r="A324" t="s">
        <v>384</v>
      </c>
      <c r="B324" t="s">
        <v>269</v>
      </c>
      <c r="C324" t="s">
        <v>947</v>
      </c>
      <c r="D324" t="s">
        <v>196</v>
      </c>
    </row>
    <row r="325" spans="1:4" x14ac:dyDescent="0.25">
      <c r="A325" t="s">
        <v>385</v>
      </c>
      <c r="B325" t="s">
        <v>269</v>
      </c>
      <c r="C325" t="s">
        <v>947</v>
      </c>
      <c r="D325" t="s">
        <v>196</v>
      </c>
    </row>
    <row r="326" spans="1:4" x14ac:dyDescent="0.25">
      <c r="A326" t="s">
        <v>386</v>
      </c>
      <c r="B326" t="s">
        <v>269</v>
      </c>
      <c r="C326" t="s">
        <v>947</v>
      </c>
      <c r="D326" t="s">
        <v>196</v>
      </c>
    </row>
    <row r="327" spans="1:4" x14ac:dyDescent="0.25">
      <c r="A327" t="s">
        <v>387</v>
      </c>
      <c r="B327" t="s">
        <v>269</v>
      </c>
      <c r="C327" t="s">
        <v>947</v>
      </c>
      <c r="D327" t="s">
        <v>196</v>
      </c>
    </row>
    <row r="328" spans="1:4" x14ac:dyDescent="0.25">
      <c r="A328" t="s">
        <v>388</v>
      </c>
      <c r="B328" t="s">
        <v>249</v>
      </c>
      <c r="C328" t="s">
        <v>949</v>
      </c>
      <c r="D328" t="s">
        <v>193</v>
      </c>
    </row>
    <row r="329" spans="1:4" x14ac:dyDescent="0.25">
      <c r="A329" t="s">
        <v>389</v>
      </c>
      <c r="B329" t="s">
        <v>249</v>
      </c>
      <c r="C329" t="s">
        <v>949</v>
      </c>
      <c r="D329" t="s">
        <v>193</v>
      </c>
    </row>
    <row r="330" spans="1:4" x14ac:dyDescent="0.25">
      <c r="A330" t="s">
        <v>390</v>
      </c>
      <c r="B330" t="s">
        <v>250</v>
      </c>
      <c r="C330" t="s">
        <v>949</v>
      </c>
      <c r="D330" t="s">
        <v>193</v>
      </c>
    </row>
    <row r="331" spans="1:4" x14ac:dyDescent="0.25">
      <c r="A331" t="s">
        <v>391</v>
      </c>
      <c r="B331" t="s">
        <v>250</v>
      </c>
      <c r="C331" t="s">
        <v>949</v>
      </c>
      <c r="D331" t="s">
        <v>193</v>
      </c>
    </row>
    <row r="332" spans="1:4" x14ac:dyDescent="0.25">
      <c r="A332" t="s">
        <v>392</v>
      </c>
      <c r="B332" t="s">
        <v>250</v>
      </c>
      <c r="C332" t="s">
        <v>949</v>
      </c>
      <c r="D332" t="s">
        <v>193</v>
      </c>
    </row>
    <row r="333" spans="1:4" x14ac:dyDescent="0.25">
      <c r="A333" t="s">
        <v>393</v>
      </c>
      <c r="B333" t="s">
        <v>251</v>
      </c>
      <c r="C333" t="s">
        <v>949</v>
      </c>
      <c r="D333" t="s">
        <v>193</v>
      </c>
    </row>
    <row r="334" spans="1:4" x14ac:dyDescent="0.25">
      <c r="A334" t="s">
        <v>394</v>
      </c>
      <c r="B334" t="s">
        <v>251</v>
      </c>
      <c r="C334" t="s">
        <v>949</v>
      </c>
      <c r="D334" t="s">
        <v>193</v>
      </c>
    </row>
    <row r="335" spans="1:4" x14ac:dyDescent="0.25">
      <c r="A335" t="s">
        <v>395</v>
      </c>
      <c r="B335" t="s">
        <v>918</v>
      </c>
      <c r="C335" t="s">
        <v>950</v>
      </c>
      <c r="D335" t="s">
        <v>193</v>
      </c>
    </row>
    <row r="336" spans="1:4" x14ac:dyDescent="0.25">
      <c r="A336" t="s">
        <v>396</v>
      </c>
      <c r="B336" t="s">
        <v>918</v>
      </c>
      <c r="C336" t="s">
        <v>950</v>
      </c>
      <c r="D336" t="s">
        <v>193</v>
      </c>
    </row>
    <row r="337" spans="1:4" x14ac:dyDescent="0.25">
      <c r="A337" t="s">
        <v>397</v>
      </c>
      <c r="B337" t="s">
        <v>919</v>
      </c>
      <c r="C337" t="s">
        <v>950</v>
      </c>
      <c r="D337" t="s">
        <v>193</v>
      </c>
    </row>
    <row r="338" spans="1:4" x14ac:dyDescent="0.25">
      <c r="A338" t="s">
        <v>398</v>
      </c>
      <c r="B338" t="s">
        <v>919</v>
      </c>
      <c r="C338" t="s">
        <v>950</v>
      </c>
      <c r="D338" t="s">
        <v>193</v>
      </c>
    </row>
    <row r="339" spans="1:4" x14ac:dyDescent="0.25">
      <c r="A339" t="s">
        <v>399</v>
      </c>
      <c r="B339" t="s">
        <v>263</v>
      </c>
      <c r="C339" t="s">
        <v>950</v>
      </c>
      <c r="D339" t="s">
        <v>193</v>
      </c>
    </row>
    <row r="340" spans="1:4" x14ac:dyDescent="0.25">
      <c r="A340" t="s">
        <v>400</v>
      </c>
      <c r="B340" t="s">
        <v>263</v>
      </c>
      <c r="C340" t="s">
        <v>950</v>
      </c>
      <c r="D340" t="s">
        <v>193</v>
      </c>
    </row>
    <row r="341" spans="1:4" x14ac:dyDescent="0.25">
      <c r="A341" t="s">
        <v>401</v>
      </c>
      <c r="B341" t="s">
        <v>263</v>
      </c>
      <c r="C341" t="s">
        <v>950</v>
      </c>
      <c r="D341" t="s">
        <v>193</v>
      </c>
    </row>
    <row r="342" spans="1:4" x14ac:dyDescent="0.25">
      <c r="A342" t="s">
        <v>402</v>
      </c>
      <c r="B342" t="s">
        <v>263</v>
      </c>
      <c r="C342" t="s">
        <v>950</v>
      </c>
      <c r="D342" t="s">
        <v>193</v>
      </c>
    </row>
    <row r="343" spans="1:4" x14ac:dyDescent="0.25">
      <c r="A343" t="s">
        <v>403</v>
      </c>
      <c r="B343" t="s">
        <v>263</v>
      </c>
      <c r="C343" t="s">
        <v>950</v>
      </c>
      <c r="D343" t="s">
        <v>193</v>
      </c>
    </row>
    <row r="344" spans="1:4" x14ac:dyDescent="0.25">
      <c r="A344" t="s">
        <v>404</v>
      </c>
      <c r="B344" t="s">
        <v>263</v>
      </c>
      <c r="C344" t="s">
        <v>950</v>
      </c>
      <c r="D344" t="s">
        <v>193</v>
      </c>
    </row>
    <row r="345" spans="1:4" x14ac:dyDescent="0.25">
      <c r="A345" t="s">
        <v>405</v>
      </c>
      <c r="B345" t="s">
        <v>263</v>
      </c>
      <c r="C345" t="s">
        <v>950</v>
      </c>
      <c r="D345" t="s">
        <v>193</v>
      </c>
    </row>
    <row r="346" spans="1:4" x14ac:dyDescent="0.25">
      <c r="A346" t="s">
        <v>406</v>
      </c>
      <c r="B346" t="s">
        <v>261</v>
      </c>
      <c r="C346" t="s">
        <v>951</v>
      </c>
      <c r="D346" t="s">
        <v>193</v>
      </c>
    </row>
    <row r="347" spans="1:4" x14ac:dyDescent="0.25">
      <c r="A347" t="s">
        <v>407</v>
      </c>
      <c r="B347" t="s">
        <v>261</v>
      </c>
      <c r="C347" t="s">
        <v>951</v>
      </c>
      <c r="D347" t="s">
        <v>193</v>
      </c>
    </row>
    <row r="348" spans="1:4" x14ac:dyDescent="0.25">
      <c r="A348" t="s">
        <v>408</v>
      </c>
      <c r="B348" t="s">
        <v>262</v>
      </c>
      <c r="C348" t="s">
        <v>951</v>
      </c>
      <c r="D348" t="s">
        <v>193</v>
      </c>
    </row>
    <row r="349" spans="1:4" x14ac:dyDescent="0.25">
      <c r="A349" t="s">
        <v>409</v>
      </c>
      <c r="B349" t="s">
        <v>262</v>
      </c>
      <c r="C349" t="s">
        <v>951</v>
      </c>
      <c r="D349" t="s">
        <v>193</v>
      </c>
    </row>
    <row r="350" spans="1:4" x14ac:dyDescent="0.25">
      <c r="A350" t="s">
        <v>410</v>
      </c>
      <c r="B350" t="s">
        <v>266</v>
      </c>
      <c r="C350" t="s">
        <v>951</v>
      </c>
      <c r="D350" t="s">
        <v>193</v>
      </c>
    </row>
    <row r="351" spans="1:4" x14ac:dyDescent="0.25">
      <c r="A351" t="s">
        <v>411</v>
      </c>
      <c r="B351" t="s">
        <v>266</v>
      </c>
      <c r="C351" t="s">
        <v>951</v>
      </c>
      <c r="D351" t="s">
        <v>193</v>
      </c>
    </row>
    <row r="352" spans="1:4" x14ac:dyDescent="0.25">
      <c r="A352" t="s">
        <v>412</v>
      </c>
      <c r="B352" t="s">
        <v>266</v>
      </c>
      <c r="C352" t="s">
        <v>951</v>
      </c>
      <c r="D352" t="s">
        <v>193</v>
      </c>
    </row>
    <row r="353" spans="1:4" x14ac:dyDescent="0.25">
      <c r="A353" t="s">
        <v>413</v>
      </c>
      <c r="B353" t="s">
        <v>266</v>
      </c>
      <c r="C353" t="s">
        <v>951</v>
      </c>
      <c r="D353" t="s">
        <v>193</v>
      </c>
    </row>
    <row r="354" spans="1:4" x14ac:dyDescent="0.25">
      <c r="A354" t="s">
        <v>414</v>
      </c>
      <c r="B354" t="s">
        <v>266</v>
      </c>
      <c r="C354" t="s">
        <v>951</v>
      </c>
      <c r="D354" t="s">
        <v>193</v>
      </c>
    </row>
    <row r="355" spans="1:4" x14ac:dyDescent="0.25">
      <c r="A355" t="s">
        <v>415</v>
      </c>
      <c r="B355" t="s">
        <v>266</v>
      </c>
      <c r="C355" t="s">
        <v>951</v>
      </c>
      <c r="D355" t="s">
        <v>193</v>
      </c>
    </row>
    <row r="356" spans="1:4" x14ac:dyDescent="0.25">
      <c r="A356" t="s">
        <v>416</v>
      </c>
      <c r="B356" t="s">
        <v>266</v>
      </c>
      <c r="C356" t="s">
        <v>951</v>
      </c>
      <c r="D356" t="s">
        <v>193</v>
      </c>
    </row>
    <row r="357" spans="1:4" x14ac:dyDescent="0.25">
      <c r="A357" t="s">
        <v>417</v>
      </c>
      <c r="B357" t="s">
        <v>231</v>
      </c>
      <c r="C357" t="s">
        <v>952</v>
      </c>
      <c r="D357" t="s">
        <v>193</v>
      </c>
    </row>
    <row r="358" spans="1:4" x14ac:dyDescent="0.25">
      <c r="A358" t="s">
        <v>418</v>
      </c>
      <c r="B358" t="s">
        <v>231</v>
      </c>
      <c r="C358" t="s">
        <v>952</v>
      </c>
      <c r="D358" t="s">
        <v>193</v>
      </c>
    </row>
    <row r="359" spans="1:4" x14ac:dyDescent="0.25">
      <c r="A359" t="s">
        <v>419</v>
      </c>
      <c r="B359" t="s">
        <v>916</v>
      </c>
      <c r="C359" t="s">
        <v>952</v>
      </c>
      <c r="D359" t="s">
        <v>193</v>
      </c>
    </row>
    <row r="360" spans="1:4" x14ac:dyDescent="0.25">
      <c r="A360" t="s">
        <v>420</v>
      </c>
      <c r="B360" t="s">
        <v>916</v>
      </c>
      <c r="C360" t="s">
        <v>952</v>
      </c>
      <c r="D360" t="s">
        <v>193</v>
      </c>
    </row>
    <row r="361" spans="1:4" x14ac:dyDescent="0.25">
      <c r="A361" t="s">
        <v>421</v>
      </c>
      <c r="B361" t="s">
        <v>232</v>
      </c>
      <c r="C361" t="s">
        <v>952</v>
      </c>
      <c r="D361" t="s">
        <v>193</v>
      </c>
    </row>
    <row r="362" spans="1:4" x14ac:dyDescent="0.25">
      <c r="A362" t="s">
        <v>422</v>
      </c>
      <c r="B362" t="s">
        <v>232</v>
      </c>
      <c r="C362" t="s">
        <v>952</v>
      </c>
      <c r="D362" t="s">
        <v>193</v>
      </c>
    </row>
    <row r="363" spans="1:4" x14ac:dyDescent="0.25">
      <c r="A363" t="s">
        <v>423</v>
      </c>
      <c r="B363" t="s">
        <v>233</v>
      </c>
      <c r="C363" t="s">
        <v>952</v>
      </c>
      <c r="D363" t="s">
        <v>193</v>
      </c>
    </row>
    <row r="364" spans="1:4" x14ac:dyDescent="0.25">
      <c r="A364" t="s">
        <v>424</v>
      </c>
      <c r="B364" t="s">
        <v>233</v>
      </c>
      <c r="C364" t="s">
        <v>952</v>
      </c>
      <c r="D364" t="s">
        <v>193</v>
      </c>
    </row>
    <row r="365" spans="1:4" x14ac:dyDescent="0.25">
      <c r="A365" t="s">
        <v>425</v>
      </c>
      <c r="B365" t="s">
        <v>256</v>
      </c>
      <c r="C365" t="s">
        <v>953</v>
      </c>
      <c r="D365" t="s">
        <v>193</v>
      </c>
    </row>
    <row r="366" spans="1:4" x14ac:dyDescent="0.25">
      <c r="A366" t="s">
        <v>426</v>
      </c>
      <c r="B366" t="s">
        <v>256</v>
      </c>
      <c r="C366" t="s">
        <v>953</v>
      </c>
      <c r="D366" t="s">
        <v>193</v>
      </c>
    </row>
    <row r="367" spans="1:4" x14ac:dyDescent="0.25">
      <c r="A367" t="s">
        <v>427</v>
      </c>
      <c r="B367" t="s">
        <v>234</v>
      </c>
      <c r="C367" t="s">
        <v>953</v>
      </c>
      <c r="D367" t="s">
        <v>193</v>
      </c>
    </row>
    <row r="368" spans="1:4" x14ac:dyDescent="0.25">
      <c r="A368" t="s">
        <v>428</v>
      </c>
      <c r="B368" t="s">
        <v>234</v>
      </c>
      <c r="C368" t="s">
        <v>953</v>
      </c>
      <c r="D368" t="s">
        <v>193</v>
      </c>
    </row>
    <row r="369" spans="1:4" x14ac:dyDescent="0.25">
      <c r="A369" t="s">
        <v>429</v>
      </c>
      <c r="B369" t="s">
        <v>234</v>
      </c>
      <c r="C369" t="s">
        <v>953</v>
      </c>
      <c r="D369" t="s">
        <v>193</v>
      </c>
    </row>
    <row r="370" spans="1:4" x14ac:dyDescent="0.25">
      <c r="A370" t="s">
        <v>430</v>
      </c>
      <c r="B370" t="s">
        <v>234</v>
      </c>
      <c r="C370" t="s">
        <v>953</v>
      </c>
      <c r="D370" t="s">
        <v>193</v>
      </c>
    </row>
    <row r="371" spans="1:4" x14ac:dyDescent="0.25">
      <c r="A371" t="s">
        <v>431</v>
      </c>
      <c r="B371" t="s">
        <v>234</v>
      </c>
      <c r="C371" t="s">
        <v>953</v>
      </c>
      <c r="D371" t="s">
        <v>193</v>
      </c>
    </row>
    <row r="372" spans="1:4" x14ac:dyDescent="0.25">
      <c r="A372" t="s">
        <v>432</v>
      </c>
      <c r="B372" t="s">
        <v>234</v>
      </c>
      <c r="C372" t="s">
        <v>953</v>
      </c>
      <c r="D372" t="s">
        <v>193</v>
      </c>
    </row>
    <row r="373" spans="1:4" x14ac:dyDescent="0.25">
      <c r="A373" t="s">
        <v>433</v>
      </c>
      <c r="B373" t="s">
        <v>234</v>
      </c>
      <c r="C373" t="s">
        <v>953</v>
      </c>
      <c r="D373" t="s">
        <v>193</v>
      </c>
    </row>
    <row r="374" spans="1:4" x14ac:dyDescent="0.25">
      <c r="A374" t="s">
        <v>434</v>
      </c>
      <c r="B374" t="s">
        <v>234</v>
      </c>
      <c r="C374" t="s">
        <v>953</v>
      </c>
      <c r="D374" t="s">
        <v>193</v>
      </c>
    </row>
    <row r="375" spans="1:4" x14ac:dyDescent="0.25">
      <c r="A375" t="s">
        <v>435</v>
      </c>
      <c r="B375" t="s">
        <v>234</v>
      </c>
      <c r="C375" t="s">
        <v>953</v>
      </c>
      <c r="D375" t="s">
        <v>193</v>
      </c>
    </row>
    <row r="376" spans="1:4" x14ac:dyDescent="0.25">
      <c r="A376" t="s">
        <v>436</v>
      </c>
      <c r="B376" t="s">
        <v>234</v>
      </c>
      <c r="C376" t="s">
        <v>953</v>
      </c>
      <c r="D376" t="s">
        <v>193</v>
      </c>
    </row>
    <row r="377" spans="1:4" x14ac:dyDescent="0.25">
      <c r="A377" t="s">
        <v>437</v>
      </c>
      <c r="B377" t="s">
        <v>234</v>
      </c>
      <c r="C377" t="s">
        <v>953</v>
      </c>
      <c r="D377" t="s">
        <v>193</v>
      </c>
    </row>
    <row r="378" spans="1:4" x14ac:dyDescent="0.25">
      <c r="A378" t="s">
        <v>438</v>
      </c>
      <c r="B378" t="s">
        <v>234</v>
      </c>
      <c r="C378" t="s">
        <v>953</v>
      </c>
      <c r="D378" t="s">
        <v>193</v>
      </c>
    </row>
    <row r="379" spans="1:4" x14ac:dyDescent="0.25">
      <c r="A379" t="s">
        <v>439</v>
      </c>
      <c r="B379" t="s">
        <v>234</v>
      </c>
      <c r="C379" t="s">
        <v>953</v>
      </c>
      <c r="D379" t="s">
        <v>193</v>
      </c>
    </row>
    <row r="380" spans="1:4" x14ac:dyDescent="0.25">
      <c r="A380" t="s">
        <v>440</v>
      </c>
      <c r="B380" t="s">
        <v>234</v>
      </c>
      <c r="C380" t="s">
        <v>953</v>
      </c>
      <c r="D380" t="s">
        <v>193</v>
      </c>
    </row>
    <row r="381" spans="1:4" x14ac:dyDescent="0.25">
      <c r="A381" t="s">
        <v>441</v>
      </c>
      <c r="B381" t="s">
        <v>234</v>
      </c>
      <c r="C381" t="s">
        <v>953</v>
      </c>
      <c r="D381" t="s">
        <v>193</v>
      </c>
    </row>
    <row r="382" spans="1:4" x14ac:dyDescent="0.25">
      <c r="A382" t="s">
        <v>442</v>
      </c>
      <c r="B382" t="s">
        <v>234</v>
      </c>
      <c r="C382" t="s">
        <v>953</v>
      </c>
      <c r="D382" t="s">
        <v>193</v>
      </c>
    </row>
    <row r="383" spans="1:4" x14ac:dyDescent="0.25">
      <c r="A383" t="s">
        <v>443</v>
      </c>
      <c r="B383" t="s">
        <v>234</v>
      </c>
      <c r="C383" t="s">
        <v>953</v>
      </c>
      <c r="D383" t="s">
        <v>193</v>
      </c>
    </row>
    <row r="384" spans="1:4" x14ac:dyDescent="0.25">
      <c r="A384" t="s">
        <v>444</v>
      </c>
      <c r="B384" t="s">
        <v>234</v>
      </c>
      <c r="C384" t="s">
        <v>953</v>
      </c>
      <c r="D384" t="s">
        <v>193</v>
      </c>
    </row>
    <row r="385" spans="1:4" x14ac:dyDescent="0.25">
      <c r="A385" t="s">
        <v>445</v>
      </c>
      <c r="B385" t="s">
        <v>234</v>
      </c>
      <c r="C385" t="s">
        <v>953</v>
      </c>
      <c r="D385" t="s">
        <v>193</v>
      </c>
    </row>
    <row r="386" spans="1:4" x14ac:dyDescent="0.25">
      <c r="A386" t="s">
        <v>446</v>
      </c>
      <c r="B386" t="s">
        <v>234</v>
      </c>
      <c r="C386" t="s">
        <v>953</v>
      </c>
      <c r="D386" t="s">
        <v>193</v>
      </c>
    </row>
    <row r="387" spans="1:4" x14ac:dyDescent="0.25">
      <c r="A387" t="s">
        <v>447</v>
      </c>
      <c r="B387" t="s">
        <v>234</v>
      </c>
      <c r="C387" t="s">
        <v>953</v>
      </c>
      <c r="D387" t="s">
        <v>193</v>
      </c>
    </row>
    <row r="388" spans="1:4" x14ac:dyDescent="0.25">
      <c r="A388" t="s">
        <v>448</v>
      </c>
      <c r="B388" t="s">
        <v>234</v>
      </c>
      <c r="C388" t="s">
        <v>953</v>
      </c>
      <c r="D388" t="s">
        <v>193</v>
      </c>
    </row>
    <row r="389" spans="1:4" x14ac:dyDescent="0.25">
      <c r="A389" t="s">
        <v>449</v>
      </c>
      <c r="B389" t="s">
        <v>234</v>
      </c>
      <c r="C389" t="s">
        <v>953</v>
      </c>
      <c r="D389" t="s">
        <v>193</v>
      </c>
    </row>
    <row r="390" spans="1:4" x14ac:dyDescent="0.25">
      <c r="A390" t="s">
        <v>450</v>
      </c>
      <c r="B390" t="s">
        <v>234</v>
      </c>
      <c r="C390" t="s">
        <v>953</v>
      </c>
      <c r="D390" t="s">
        <v>193</v>
      </c>
    </row>
    <row r="391" spans="1:4" x14ac:dyDescent="0.25">
      <c r="A391" t="s">
        <v>451</v>
      </c>
      <c r="B391" t="s">
        <v>235</v>
      </c>
      <c r="C391" t="s">
        <v>953</v>
      </c>
      <c r="D391" t="s">
        <v>193</v>
      </c>
    </row>
    <row r="392" spans="1:4" x14ac:dyDescent="0.25">
      <c r="A392" t="s">
        <v>452</v>
      </c>
      <c r="B392" t="s">
        <v>235</v>
      </c>
      <c r="C392" t="s">
        <v>953</v>
      </c>
      <c r="D392" t="s">
        <v>193</v>
      </c>
    </row>
    <row r="393" spans="1:4" x14ac:dyDescent="0.25">
      <c r="A393" t="s">
        <v>453</v>
      </c>
      <c r="B393" t="s">
        <v>252</v>
      </c>
      <c r="C393" t="s">
        <v>955</v>
      </c>
      <c r="D393" t="s">
        <v>193</v>
      </c>
    </row>
    <row r="394" spans="1:4" x14ac:dyDescent="0.25">
      <c r="A394" t="s">
        <v>454</v>
      </c>
      <c r="B394" t="s">
        <v>252</v>
      </c>
      <c r="C394" t="s">
        <v>955</v>
      </c>
      <c r="D394" t="s">
        <v>193</v>
      </c>
    </row>
    <row r="395" spans="1:4" x14ac:dyDescent="0.25">
      <c r="A395" t="s">
        <v>455</v>
      </c>
      <c r="B395" t="s">
        <v>253</v>
      </c>
      <c r="C395" t="s">
        <v>955</v>
      </c>
      <c r="D395" t="s">
        <v>193</v>
      </c>
    </row>
    <row r="396" spans="1:4" x14ac:dyDescent="0.25">
      <c r="A396" t="s">
        <v>456</v>
      </c>
      <c r="B396" t="s">
        <v>253</v>
      </c>
      <c r="C396" t="s">
        <v>955</v>
      </c>
      <c r="D396" t="s">
        <v>193</v>
      </c>
    </row>
    <row r="397" spans="1:4" x14ac:dyDescent="0.25">
      <c r="A397" t="s">
        <v>457</v>
      </c>
      <c r="B397" t="s">
        <v>253</v>
      </c>
      <c r="C397" t="s">
        <v>955</v>
      </c>
      <c r="D397" t="s">
        <v>193</v>
      </c>
    </row>
    <row r="398" spans="1:4" x14ac:dyDescent="0.25">
      <c r="A398" t="s">
        <v>458</v>
      </c>
      <c r="B398" t="s">
        <v>253</v>
      </c>
      <c r="C398" t="s">
        <v>955</v>
      </c>
      <c r="D398" t="s">
        <v>193</v>
      </c>
    </row>
    <row r="399" spans="1:4" x14ac:dyDescent="0.25">
      <c r="A399" t="s">
        <v>459</v>
      </c>
      <c r="B399" t="s">
        <v>253</v>
      </c>
      <c r="C399" t="s">
        <v>955</v>
      </c>
      <c r="D399" t="s">
        <v>193</v>
      </c>
    </row>
    <row r="400" spans="1:4" x14ac:dyDescent="0.25">
      <c r="A400" t="s">
        <v>460</v>
      </c>
      <c r="B400" t="s">
        <v>254</v>
      </c>
      <c r="C400" t="s">
        <v>955</v>
      </c>
      <c r="D400" t="s">
        <v>193</v>
      </c>
    </row>
    <row r="401" spans="1:4" x14ac:dyDescent="0.25">
      <c r="A401" t="s">
        <v>461</v>
      </c>
      <c r="B401" t="s">
        <v>254</v>
      </c>
      <c r="C401" t="s">
        <v>955</v>
      </c>
      <c r="D401" t="s">
        <v>193</v>
      </c>
    </row>
    <row r="402" spans="1:4" x14ac:dyDescent="0.25">
      <c r="A402" t="s">
        <v>462</v>
      </c>
      <c r="B402" t="s">
        <v>254</v>
      </c>
      <c r="C402" t="s">
        <v>955</v>
      </c>
      <c r="D402" t="s">
        <v>193</v>
      </c>
    </row>
    <row r="403" spans="1:4" x14ac:dyDescent="0.25">
      <c r="A403" t="s">
        <v>463</v>
      </c>
      <c r="B403" t="s">
        <v>254</v>
      </c>
      <c r="C403" t="s">
        <v>955</v>
      </c>
      <c r="D403" t="s">
        <v>193</v>
      </c>
    </row>
    <row r="404" spans="1:4" x14ac:dyDescent="0.25">
      <c r="A404" t="s">
        <v>464</v>
      </c>
      <c r="B404" t="s">
        <v>257</v>
      </c>
      <c r="C404" t="s">
        <v>955</v>
      </c>
      <c r="D404" t="s">
        <v>193</v>
      </c>
    </row>
    <row r="405" spans="1:4" x14ac:dyDescent="0.25">
      <c r="A405" t="s">
        <v>465</v>
      </c>
      <c r="B405" t="s">
        <v>257</v>
      </c>
      <c r="C405" t="s">
        <v>955</v>
      </c>
      <c r="D405" t="s">
        <v>193</v>
      </c>
    </row>
    <row r="406" spans="1:4" x14ac:dyDescent="0.25">
      <c r="A406" t="s">
        <v>466</v>
      </c>
      <c r="B406" t="s">
        <v>252</v>
      </c>
      <c r="C406" t="s">
        <v>956</v>
      </c>
      <c r="D406" t="s">
        <v>193</v>
      </c>
    </row>
    <row r="407" spans="1:4" x14ac:dyDescent="0.25">
      <c r="A407" t="s">
        <v>467</v>
      </c>
      <c r="B407" t="s">
        <v>252</v>
      </c>
      <c r="C407" t="s">
        <v>956</v>
      </c>
      <c r="D407" t="s">
        <v>193</v>
      </c>
    </row>
    <row r="408" spans="1:4" x14ac:dyDescent="0.25">
      <c r="A408" t="s">
        <v>468</v>
      </c>
      <c r="B408" t="s">
        <v>253</v>
      </c>
      <c r="C408" t="s">
        <v>956</v>
      </c>
      <c r="D408" t="s">
        <v>193</v>
      </c>
    </row>
    <row r="409" spans="1:4" x14ac:dyDescent="0.25">
      <c r="A409" t="s">
        <v>469</v>
      </c>
      <c r="B409" t="s">
        <v>253</v>
      </c>
      <c r="C409" t="s">
        <v>956</v>
      </c>
      <c r="D409" t="s">
        <v>193</v>
      </c>
    </row>
    <row r="410" spans="1:4" x14ac:dyDescent="0.25">
      <c r="A410" t="s">
        <v>470</v>
      </c>
      <c r="B410" t="s">
        <v>253</v>
      </c>
      <c r="C410" t="s">
        <v>956</v>
      </c>
      <c r="D410" t="s">
        <v>193</v>
      </c>
    </row>
    <row r="411" spans="1:4" x14ac:dyDescent="0.25">
      <c r="A411" t="s">
        <v>471</v>
      </c>
      <c r="B411" t="s">
        <v>254</v>
      </c>
      <c r="C411" t="s">
        <v>956</v>
      </c>
      <c r="D411" t="s">
        <v>193</v>
      </c>
    </row>
    <row r="412" spans="1:4" x14ac:dyDescent="0.25">
      <c r="A412" t="s">
        <v>472</v>
      </c>
      <c r="B412" t="s">
        <v>254</v>
      </c>
      <c r="C412" t="s">
        <v>956</v>
      </c>
      <c r="D412" t="s">
        <v>193</v>
      </c>
    </row>
    <row r="413" spans="1:4" x14ac:dyDescent="0.25">
      <c r="A413" t="s">
        <v>473</v>
      </c>
      <c r="B413" t="s">
        <v>254</v>
      </c>
      <c r="C413" t="s">
        <v>956</v>
      </c>
      <c r="D413" t="s">
        <v>193</v>
      </c>
    </row>
    <row r="414" spans="1:4" x14ac:dyDescent="0.25">
      <c r="A414" t="s">
        <v>474</v>
      </c>
      <c r="B414" t="s">
        <v>254</v>
      </c>
      <c r="C414" t="s">
        <v>956</v>
      </c>
      <c r="D414" t="s">
        <v>193</v>
      </c>
    </row>
    <row r="415" spans="1:4" x14ac:dyDescent="0.25">
      <c r="A415" t="s">
        <v>475</v>
      </c>
      <c r="B415" t="s">
        <v>257</v>
      </c>
      <c r="C415" t="s">
        <v>956</v>
      </c>
      <c r="D415" t="s">
        <v>193</v>
      </c>
    </row>
    <row r="416" spans="1:4" x14ac:dyDescent="0.25">
      <c r="A416" t="s">
        <v>476</v>
      </c>
      <c r="B416" t="s">
        <v>257</v>
      </c>
      <c r="C416" t="s">
        <v>956</v>
      </c>
      <c r="D416" t="s">
        <v>193</v>
      </c>
    </row>
    <row r="417" spans="1:4" x14ac:dyDescent="0.25">
      <c r="A417" t="s">
        <v>477</v>
      </c>
      <c r="B417" t="s">
        <v>236</v>
      </c>
      <c r="C417" t="s">
        <v>957</v>
      </c>
      <c r="D417" t="s">
        <v>193</v>
      </c>
    </row>
    <row r="418" spans="1:4" x14ac:dyDescent="0.25">
      <c r="A418" t="s">
        <v>478</v>
      </c>
      <c r="B418" t="s">
        <v>236</v>
      </c>
      <c r="C418" t="s">
        <v>957</v>
      </c>
      <c r="D418" t="s">
        <v>193</v>
      </c>
    </row>
    <row r="419" spans="1:4" x14ac:dyDescent="0.25">
      <c r="A419" t="s">
        <v>479</v>
      </c>
      <c r="B419" t="s">
        <v>237</v>
      </c>
      <c r="C419" t="s">
        <v>957</v>
      </c>
      <c r="D419" t="s">
        <v>193</v>
      </c>
    </row>
    <row r="420" spans="1:4" x14ac:dyDescent="0.25">
      <c r="A420" t="s">
        <v>480</v>
      </c>
      <c r="B420" t="s">
        <v>237</v>
      </c>
      <c r="C420" t="s">
        <v>957</v>
      </c>
      <c r="D420" t="s">
        <v>193</v>
      </c>
    </row>
    <row r="421" spans="1:4" x14ac:dyDescent="0.25">
      <c r="A421" t="s">
        <v>481</v>
      </c>
      <c r="B421" t="s">
        <v>241</v>
      </c>
      <c r="C421" t="s">
        <v>959</v>
      </c>
      <c r="D421" t="s">
        <v>193</v>
      </c>
    </row>
    <row r="422" spans="1:4" x14ac:dyDescent="0.25">
      <c r="A422" t="s">
        <v>482</v>
      </c>
      <c r="B422" t="s">
        <v>241</v>
      </c>
      <c r="C422" t="s">
        <v>959</v>
      </c>
      <c r="D422" t="s">
        <v>193</v>
      </c>
    </row>
    <row r="423" spans="1:4" x14ac:dyDescent="0.25">
      <c r="A423" t="s">
        <v>483</v>
      </c>
      <c r="B423" t="s">
        <v>242</v>
      </c>
      <c r="C423" t="s">
        <v>959</v>
      </c>
      <c r="D423" t="s">
        <v>193</v>
      </c>
    </row>
    <row r="424" spans="1:4" x14ac:dyDescent="0.25">
      <c r="A424" t="s">
        <v>484</v>
      </c>
      <c r="B424" t="s">
        <v>242</v>
      </c>
      <c r="C424" t="s">
        <v>959</v>
      </c>
      <c r="D424" t="s">
        <v>193</v>
      </c>
    </row>
    <row r="425" spans="1:4" x14ac:dyDescent="0.25">
      <c r="A425" t="s">
        <v>485</v>
      </c>
      <c r="B425" t="s">
        <v>255</v>
      </c>
      <c r="C425" t="s">
        <v>959</v>
      </c>
      <c r="D425" t="s">
        <v>193</v>
      </c>
    </row>
    <row r="426" spans="1:4" x14ac:dyDescent="0.25">
      <c r="A426" t="s">
        <v>486</v>
      </c>
      <c r="B426" t="s">
        <v>255</v>
      </c>
      <c r="C426" t="s">
        <v>959</v>
      </c>
      <c r="D426" t="s">
        <v>193</v>
      </c>
    </row>
    <row r="427" spans="1:4" x14ac:dyDescent="0.25">
      <c r="A427" t="s">
        <v>487</v>
      </c>
      <c r="B427" t="s">
        <v>255</v>
      </c>
      <c r="C427" t="s">
        <v>959</v>
      </c>
      <c r="D427" t="s">
        <v>193</v>
      </c>
    </row>
    <row r="428" spans="1:4" x14ac:dyDescent="0.25">
      <c r="A428" t="s">
        <v>488</v>
      </c>
      <c r="B428" t="s">
        <v>255</v>
      </c>
      <c r="C428" t="s">
        <v>959</v>
      </c>
      <c r="D428" t="s">
        <v>193</v>
      </c>
    </row>
    <row r="429" spans="1:4" x14ac:dyDescent="0.25">
      <c r="A429" t="s">
        <v>489</v>
      </c>
      <c r="B429" t="s">
        <v>255</v>
      </c>
      <c r="C429" t="s">
        <v>959</v>
      </c>
      <c r="D429" t="s">
        <v>193</v>
      </c>
    </row>
    <row r="430" spans="1:4" x14ac:dyDescent="0.25">
      <c r="A430" t="s">
        <v>490</v>
      </c>
      <c r="B430" t="s">
        <v>255</v>
      </c>
      <c r="C430" t="s">
        <v>959</v>
      </c>
      <c r="D430" t="s">
        <v>193</v>
      </c>
    </row>
    <row r="431" spans="1:4" x14ac:dyDescent="0.25">
      <c r="A431" t="s">
        <v>491</v>
      </c>
      <c r="B431" t="s">
        <v>244</v>
      </c>
      <c r="C431" t="s">
        <v>959</v>
      </c>
      <c r="D431" t="s">
        <v>193</v>
      </c>
    </row>
    <row r="432" spans="1:4" x14ac:dyDescent="0.25">
      <c r="A432" t="s">
        <v>492</v>
      </c>
      <c r="B432" t="s">
        <v>244</v>
      </c>
      <c r="C432" t="s">
        <v>959</v>
      </c>
      <c r="D432" t="s">
        <v>193</v>
      </c>
    </row>
    <row r="433" spans="1:4" x14ac:dyDescent="0.25">
      <c r="A433" t="s">
        <v>493</v>
      </c>
      <c r="B433" t="s">
        <v>245</v>
      </c>
      <c r="C433" t="s">
        <v>959</v>
      </c>
      <c r="D433" t="s">
        <v>193</v>
      </c>
    </row>
    <row r="434" spans="1:4" x14ac:dyDescent="0.25">
      <c r="A434" t="s">
        <v>494</v>
      </c>
      <c r="B434" t="s">
        <v>245</v>
      </c>
      <c r="C434" t="s">
        <v>959</v>
      </c>
      <c r="D434" t="s">
        <v>193</v>
      </c>
    </row>
    <row r="435" spans="1:4" x14ac:dyDescent="0.25">
      <c r="A435" t="s">
        <v>495</v>
      </c>
      <c r="B435" t="s">
        <v>246</v>
      </c>
      <c r="C435" t="s">
        <v>960</v>
      </c>
      <c r="D435" t="s">
        <v>193</v>
      </c>
    </row>
    <row r="436" spans="1:4" x14ac:dyDescent="0.25">
      <c r="A436" t="s">
        <v>496</v>
      </c>
      <c r="B436" t="s">
        <v>246</v>
      </c>
      <c r="C436" t="s">
        <v>960</v>
      </c>
      <c r="D436" t="s">
        <v>193</v>
      </c>
    </row>
    <row r="437" spans="1:4" x14ac:dyDescent="0.25">
      <c r="A437" t="s">
        <v>497</v>
      </c>
      <c r="B437" t="s">
        <v>917</v>
      </c>
      <c r="C437" t="s">
        <v>960</v>
      </c>
      <c r="D437" t="s">
        <v>193</v>
      </c>
    </row>
    <row r="438" spans="1:4" x14ac:dyDescent="0.25">
      <c r="A438" t="s">
        <v>498</v>
      </c>
      <c r="B438" t="s">
        <v>917</v>
      </c>
      <c r="C438" t="s">
        <v>960</v>
      </c>
      <c r="D438" t="s">
        <v>193</v>
      </c>
    </row>
    <row r="439" spans="1:4" x14ac:dyDescent="0.25">
      <c r="A439" t="s">
        <v>499</v>
      </c>
      <c r="B439" t="s">
        <v>203</v>
      </c>
      <c r="C439" t="s">
        <v>961</v>
      </c>
      <c r="D439" t="s">
        <v>193</v>
      </c>
    </row>
    <row r="440" spans="1:4" x14ac:dyDescent="0.25">
      <c r="A440" t="s">
        <v>500</v>
      </c>
      <c r="B440" t="s">
        <v>203</v>
      </c>
      <c r="C440" t="s">
        <v>961</v>
      </c>
      <c r="D440" t="s">
        <v>193</v>
      </c>
    </row>
    <row r="441" spans="1:4" x14ac:dyDescent="0.25">
      <c r="A441" t="s">
        <v>501</v>
      </c>
      <c r="B441" t="s">
        <v>203</v>
      </c>
      <c r="C441" t="s">
        <v>961</v>
      </c>
      <c r="D441" t="s">
        <v>193</v>
      </c>
    </row>
    <row r="442" spans="1:4" x14ac:dyDescent="0.25">
      <c r="A442" t="s">
        <v>502</v>
      </c>
      <c r="B442" t="s">
        <v>203</v>
      </c>
      <c r="C442" t="s">
        <v>961</v>
      </c>
      <c r="D442" t="s">
        <v>193</v>
      </c>
    </row>
    <row r="443" spans="1:4" x14ac:dyDescent="0.25">
      <c r="A443" t="s">
        <v>728</v>
      </c>
      <c r="B443" t="s">
        <v>898</v>
      </c>
      <c r="C443" t="s">
        <v>940</v>
      </c>
      <c r="D443" t="s">
        <v>193</v>
      </c>
    </row>
    <row r="444" spans="1:4" x14ac:dyDescent="0.25">
      <c r="A444" t="s">
        <v>729</v>
      </c>
      <c r="B444" t="s">
        <v>898</v>
      </c>
      <c r="C444" t="s">
        <v>940</v>
      </c>
      <c r="D444" t="s">
        <v>193</v>
      </c>
    </row>
    <row r="445" spans="1:4" x14ac:dyDescent="0.25">
      <c r="A445" t="s">
        <v>730</v>
      </c>
      <c r="B445" t="s">
        <v>899</v>
      </c>
      <c r="C445" t="s">
        <v>940</v>
      </c>
      <c r="D445" t="s">
        <v>193</v>
      </c>
    </row>
    <row r="446" spans="1:4" x14ac:dyDescent="0.25">
      <c r="A446" t="s">
        <v>731</v>
      </c>
      <c r="B446" t="s">
        <v>899</v>
      </c>
      <c r="C446" t="s">
        <v>940</v>
      </c>
      <c r="D446" t="s">
        <v>193</v>
      </c>
    </row>
    <row r="447" spans="1:4" x14ac:dyDescent="0.25">
      <c r="A447" t="s">
        <v>732</v>
      </c>
      <c r="B447" t="s">
        <v>908</v>
      </c>
      <c r="C447" t="s">
        <v>941</v>
      </c>
      <c r="D447" t="s">
        <v>193</v>
      </c>
    </row>
    <row r="448" spans="1:4" x14ac:dyDescent="0.25">
      <c r="A448" t="s">
        <v>733</v>
      </c>
      <c r="B448" t="s">
        <v>908</v>
      </c>
      <c r="C448" t="s">
        <v>941</v>
      </c>
      <c r="D448" t="s">
        <v>193</v>
      </c>
    </row>
    <row r="449" spans="1:4" x14ac:dyDescent="0.25">
      <c r="A449" t="s">
        <v>734</v>
      </c>
      <c r="B449" t="s">
        <v>908</v>
      </c>
      <c r="C449" t="s">
        <v>941</v>
      </c>
      <c r="D449" t="s">
        <v>193</v>
      </c>
    </row>
    <row r="450" spans="1:4" x14ac:dyDescent="0.25">
      <c r="A450" t="s">
        <v>735</v>
      </c>
      <c r="B450" t="s">
        <v>908</v>
      </c>
      <c r="C450" t="s">
        <v>941</v>
      </c>
      <c r="D450" t="s">
        <v>193</v>
      </c>
    </row>
    <row r="451" spans="1:4" x14ac:dyDescent="0.25">
      <c r="A451" t="s">
        <v>736</v>
      </c>
      <c r="B451" t="s">
        <v>908</v>
      </c>
      <c r="C451" t="s">
        <v>941</v>
      </c>
      <c r="D451" t="s">
        <v>193</v>
      </c>
    </row>
    <row r="452" spans="1:4" x14ac:dyDescent="0.25">
      <c r="A452" t="s">
        <v>737</v>
      </c>
      <c r="B452" t="s">
        <v>908</v>
      </c>
      <c r="C452" t="s">
        <v>941</v>
      </c>
      <c r="D452" t="s">
        <v>193</v>
      </c>
    </row>
    <row r="453" spans="1:4" x14ac:dyDescent="0.25">
      <c r="A453" t="s">
        <v>738</v>
      </c>
      <c r="B453" t="s">
        <v>900</v>
      </c>
      <c r="C453" t="s">
        <v>942</v>
      </c>
      <c r="D453" t="s">
        <v>193</v>
      </c>
    </row>
    <row r="454" spans="1:4" x14ac:dyDescent="0.25">
      <c r="A454" t="s">
        <v>739</v>
      </c>
      <c r="B454" t="s">
        <v>900</v>
      </c>
      <c r="C454" t="s">
        <v>942</v>
      </c>
      <c r="D454" t="s">
        <v>193</v>
      </c>
    </row>
    <row r="455" spans="1:4" x14ac:dyDescent="0.25">
      <c r="A455" t="s">
        <v>740</v>
      </c>
      <c r="B455" t="s">
        <v>900</v>
      </c>
      <c r="C455" t="s">
        <v>942</v>
      </c>
      <c r="D455" t="s">
        <v>193</v>
      </c>
    </row>
    <row r="456" spans="1:4" x14ac:dyDescent="0.25">
      <c r="A456" t="s">
        <v>741</v>
      </c>
      <c r="B456" t="s">
        <v>900</v>
      </c>
      <c r="C456" t="s">
        <v>942</v>
      </c>
      <c r="D456" t="s">
        <v>193</v>
      </c>
    </row>
    <row r="457" spans="1:4" x14ac:dyDescent="0.25">
      <c r="A457" t="s">
        <v>742</v>
      </c>
      <c r="B457" t="s">
        <v>900</v>
      </c>
      <c r="C457" t="s">
        <v>942</v>
      </c>
      <c r="D457" t="s">
        <v>193</v>
      </c>
    </row>
    <row r="458" spans="1:4" x14ac:dyDescent="0.25">
      <c r="A458" t="s">
        <v>743</v>
      </c>
      <c r="B458" t="s">
        <v>900</v>
      </c>
      <c r="C458" t="s">
        <v>942</v>
      </c>
      <c r="D458" t="s">
        <v>193</v>
      </c>
    </row>
    <row r="459" spans="1:4" x14ac:dyDescent="0.25">
      <c r="A459" t="s">
        <v>744</v>
      </c>
      <c r="B459" t="s">
        <v>900</v>
      </c>
      <c r="C459" t="s">
        <v>942</v>
      </c>
      <c r="D459" t="s">
        <v>193</v>
      </c>
    </row>
    <row r="460" spans="1:4" x14ac:dyDescent="0.25">
      <c r="A460" t="s">
        <v>745</v>
      </c>
      <c r="B460" t="s">
        <v>900</v>
      </c>
      <c r="C460" t="s">
        <v>942</v>
      </c>
      <c r="D460" t="s">
        <v>193</v>
      </c>
    </row>
    <row r="461" spans="1:4" x14ac:dyDescent="0.25">
      <c r="A461" t="s">
        <v>746</v>
      </c>
      <c r="B461" t="s">
        <v>900</v>
      </c>
      <c r="C461" t="s">
        <v>942</v>
      </c>
      <c r="D461" t="s">
        <v>193</v>
      </c>
    </row>
    <row r="462" spans="1:4" x14ac:dyDescent="0.25">
      <c r="A462" t="s">
        <v>747</v>
      </c>
      <c r="B462" t="s">
        <v>900</v>
      </c>
      <c r="C462" t="s">
        <v>942</v>
      </c>
      <c r="D462" t="s">
        <v>193</v>
      </c>
    </row>
    <row r="463" spans="1:4" x14ac:dyDescent="0.25">
      <c r="A463" t="s">
        <v>748</v>
      </c>
      <c r="B463" t="s">
        <v>900</v>
      </c>
      <c r="C463" t="s">
        <v>942</v>
      </c>
      <c r="D463" t="s">
        <v>193</v>
      </c>
    </row>
    <row r="464" spans="1:4" x14ac:dyDescent="0.25">
      <c r="A464" t="s">
        <v>749</v>
      </c>
      <c r="B464" t="s">
        <v>900</v>
      </c>
      <c r="C464" t="s">
        <v>942</v>
      </c>
      <c r="D464" t="s">
        <v>193</v>
      </c>
    </row>
    <row r="465" spans="1:4" x14ac:dyDescent="0.25">
      <c r="A465" t="s">
        <v>750</v>
      </c>
      <c r="B465" t="s">
        <v>901</v>
      </c>
      <c r="C465" t="s">
        <v>945</v>
      </c>
      <c r="D465" t="s">
        <v>193</v>
      </c>
    </row>
    <row r="466" spans="1:4" x14ac:dyDescent="0.25">
      <c r="A466" t="s">
        <v>751</v>
      </c>
      <c r="B466" t="s">
        <v>901</v>
      </c>
      <c r="C466" t="s">
        <v>945</v>
      </c>
      <c r="D466" t="s">
        <v>193</v>
      </c>
    </row>
    <row r="467" spans="1:4" x14ac:dyDescent="0.25">
      <c r="A467" t="s">
        <v>752</v>
      </c>
      <c r="B467" t="s">
        <v>902</v>
      </c>
      <c r="C467" t="s">
        <v>945</v>
      </c>
      <c r="D467" t="s">
        <v>193</v>
      </c>
    </row>
    <row r="468" spans="1:4" x14ac:dyDescent="0.25">
      <c r="A468" t="s">
        <v>753</v>
      </c>
      <c r="B468" t="s">
        <v>902</v>
      </c>
      <c r="C468" t="s">
        <v>945</v>
      </c>
      <c r="D468" t="s">
        <v>193</v>
      </c>
    </row>
    <row r="469" spans="1:4" x14ac:dyDescent="0.25">
      <c r="A469" t="s">
        <v>754</v>
      </c>
      <c r="B469" t="s">
        <v>269</v>
      </c>
      <c r="C469" t="s">
        <v>947</v>
      </c>
      <c r="D469" t="s">
        <v>196</v>
      </c>
    </row>
    <row r="470" spans="1:4" x14ac:dyDescent="0.25">
      <c r="A470" t="s">
        <v>755</v>
      </c>
      <c r="B470" t="s">
        <v>269</v>
      </c>
      <c r="C470" t="s">
        <v>947</v>
      </c>
      <c r="D470" t="s">
        <v>196</v>
      </c>
    </row>
    <row r="471" spans="1:4" x14ac:dyDescent="0.25">
      <c r="A471" t="s">
        <v>756</v>
      </c>
      <c r="B471" t="s">
        <v>269</v>
      </c>
      <c r="C471" t="s">
        <v>947</v>
      </c>
      <c r="D471" t="s">
        <v>196</v>
      </c>
    </row>
    <row r="472" spans="1:4" x14ac:dyDescent="0.25">
      <c r="A472" t="s">
        <v>757</v>
      </c>
      <c r="B472" t="s">
        <v>269</v>
      </c>
      <c r="C472" t="s">
        <v>947</v>
      </c>
      <c r="D472" t="s">
        <v>196</v>
      </c>
    </row>
    <row r="473" spans="1:4" x14ac:dyDescent="0.25">
      <c r="A473" t="s">
        <v>758</v>
      </c>
      <c r="B473" t="s">
        <v>269</v>
      </c>
      <c r="C473" t="s">
        <v>947</v>
      </c>
      <c r="D473" t="s">
        <v>196</v>
      </c>
    </row>
    <row r="474" spans="1:4" x14ac:dyDescent="0.25">
      <c r="A474" t="s">
        <v>759</v>
      </c>
      <c r="B474" t="s">
        <v>269</v>
      </c>
      <c r="C474" t="s">
        <v>947</v>
      </c>
      <c r="D474" t="s">
        <v>196</v>
      </c>
    </row>
    <row r="475" spans="1:4" x14ac:dyDescent="0.25">
      <c r="A475" t="s">
        <v>760</v>
      </c>
      <c r="B475" t="s">
        <v>903</v>
      </c>
      <c r="C475" t="s">
        <v>948</v>
      </c>
      <c r="D475" t="s">
        <v>196</v>
      </c>
    </row>
    <row r="476" spans="1:4" x14ac:dyDescent="0.25">
      <c r="A476" t="s">
        <v>761</v>
      </c>
      <c r="B476" t="s">
        <v>903</v>
      </c>
      <c r="C476" t="s">
        <v>948</v>
      </c>
      <c r="D476" t="s">
        <v>196</v>
      </c>
    </row>
    <row r="477" spans="1:4" x14ac:dyDescent="0.25">
      <c r="A477" t="s">
        <v>762</v>
      </c>
      <c r="B477" t="s">
        <v>269</v>
      </c>
      <c r="C477" t="s">
        <v>948</v>
      </c>
      <c r="D477" t="s">
        <v>196</v>
      </c>
    </row>
    <row r="478" spans="1:4" x14ac:dyDescent="0.25">
      <c r="A478" t="s">
        <v>763</v>
      </c>
      <c r="B478" t="s">
        <v>269</v>
      </c>
      <c r="C478" t="s">
        <v>948</v>
      </c>
      <c r="D478" t="s">
        <v>196</v>
      </c>
    </row>
    <row r="479" spans="1:4" x14ac:dyDescent="0.25">
      <c r="A479" t="s">
        <v>764</v>
      </c>
      <c r="B479" t="s">
        <v>269</v>
      </c>
      <c r="C479" t="s">
        <v>948</v>
      </c>
      <c r="D479" t="s">
        <v>196</v>
      </c>
    </row>
    <row r="480" spans="1:4" x14ac:dyDescent="0.25">
      <c r="A480" t="s">
        <v>765</v>
      </c>
      <c r="B480" t="s">
        <v>269</v>
      </c>
      <c r="C480" t="s">
        <v>948</v>
      </c>
      <c r="D480" t="s">
        <v>196</v>
      </c>
    </row>
    <row r="481" spans="1:4" x14ac:dyDescent="0.25">
      <c r="A481" t="s">
        <v>766</v>
      </c>
      <c r="B481" t="s">
        <v>269</v>
      </c>
      <c r="C481" t="s">
        <v>948</v>
      </c>
      <c r="D481" t="s">
        <v>196</v>
      </c>
    </row>
    <row r="482" spans="1:4" x14ac:dyDescent="0.25">
      <c r="A482" t="s">
        <v>767</v>
      </c>
      <c r="B482" t="s">
        <v>269</v>
      </c>
      <c r="C482" t="s">
        <v>948</v>
      </c>
      <c r="D482" t="s">
        <v>196</v>
      </c>
    </row>
    <row r="483" spans="1:4" x14ac:dyDescent="0.25">
      <c r="A483" t="s">
        <v>768</v>
      </c>
      <c r="B483" t="s">
        <v>269</v>
      </c>
      <c r="C483" t="s">
        <v>948</v>
      </c>
      <c r="D483" t="s">
        <v>196</v>
      </c>
    </row>
    <row r="484" spans="1:4" x14ac:dyDescent="0.25">
      <c r="A484" t="s">
        <v>769</v>
      </c>
      <c r="B484" t="s">
        <v>269</v>
      </c>
      <c r="C484" t="s">
        <v>948</v>
      </c>
      <c r="D484" t="s">
        <v>196</v>
      </c>
    </row>
    <row r="485" spans="1:4" x14ac:dyDescent="0.25">
      <c r="A485" t="s">
        <v>770</v>
      </c>
      <c r="B485" t="s">
        <v>269</v>
      </c>
      <c r="C485" t="s">
        <v>948</v>
      </c>
      <c r="D485" t="s">
        <v>196</v>
      </c>
    </row>
    <row r="486" spans="1:4" x14ac:dyDescent="0.25">
      <c r="A486" t="s">
        <v>771</v>
      </c>
      <c r="B486" t="s">
        <v>269</v>
      </c>
      <c r="C486" t="s">
        <v>948</v>
      </c>
      <c r="D486" t="s">
        <v>196</v>
      </c>
    </row>
    <row r="487" spans="1:4" x14ac:dyDescent="0.25">
      <c r="A487" t="s">
        <v>772</v>
      </c>
      <c r="B487" t="s">
        <v>269</v>
      </c>
      <c r="C487" t="s">
        <v>948</v>
      </c>
      <c r="D487" t="s">
        <v>196</v>
      </c>
    </row>
    <row r="488" spans="1:4" x14ac:dyDescent="0.25">
      <c r="A488" t="s">
        <v>773</v>
      </c>
      <c r="B488" t="s">
        <v>269</v>
      </c>
      <c r="C488" t="s">
        <v>948</v>
      </c>
      <c r="D488" t="s">
        <v>196</v>
      </c>
    </row>
    <row r="489" spans="1:4" x14ac:dyDescent="0.25">
      <c r="A489" t="s">
        <v>774</v>
      </c>
      <c r="B489" t="s">
        <v>269</v>
      </c>
      <c r="C489" t="s">
        <v>948</v>
      </c>
      <c r="D489" t="s">
        <v>196</v>
      </c>
    </row>
    <row r="490" spans="1:4" x14ac:dyDescent="0.25">
      <c r="A490" t="s">
        <v>775</v>
      </c>
      <c r="B490" t="s">
        <v>269</v>
      </c>
      <c r="C490" t="s">
        <v>948</v>
      </c>
      <c r="D490" t="s">
        <v>196</v>
      </c>
    </row>
    <row r="491" spans="1:4" x14ac:dyDescent="0.25">
      <c r="A491" t="s">
        <v>776</v>
      </c>
      <c r="B491" t="s">
        <v>269</v>
      </c>
      <c r="C491" t="s">
        <v>948</v>
      </c>
      <c r="D491" t="s">
        <v>196</v>
      </c>
    </row>
    <row r="492" spans="1:4" x14ac:dyDescent="0.25">
      <c r="A492" t="s">
        <v>777</v>
      </c>
      <c r="B492" t="s">
        <v>269</v>
      </c>
      <c r="C492" t="s">
        <v>948</v>
      </c>
      <c r="D492" t="s">
        <v>196</v>
      </c>
    </row>
    <row r="493" spans="1:4" x14ac:dyDescent="0.25">
      <c r="A493" t="s">
        <v>778</v>
      </c>
      <c r="B493" t="s">
        <v>269</v>
      </c>
      <c r="C493" t="s">
        <v>948</v>
      </c>
      <c r="D493" t="s">
        <v>196</v>
      </c>
    </row>
    <row r="494" spans="1:4" x14ac:dyDescent="0.25">
      <c r="A494" t="s">
        <v>779</v>
      </c>
      <c r="B494" t="s">
        <v>234</v>
      </c>
      <c r="C494" t="s">
        <v>953</v>
      </c>
      <c r="D494" t="s">
        <v>196</v>
      </c>
    </row>
    <row r="495" spans="1:4" x14ac:dyDescent="0.25">
      <c r="A495" t="s">
        <v>780</v>
      </c>
      <c r="B495" t="s">
        <v>234</v>
      </c>
      <c r="C495" t="s">
        <v>953</v>
      </c>
      <c r="D495" t="s">
        <v>196</v>
      </c>
    </row>
    <row r="496" spans="1:4" x14ac:dyDescent="0.25">
      <c r="A496" t="s">
        <v>781</v>
      </c>
      <c r="B496" t="s">
        <v>909</v>
      </c>
      <c r="C496" t="s">
        <v>954</v>
      </c>
      <c r="D496" t="s">
        <v>196</v>
      </c>
    </row>
    <row r="497" spans="1:4" x14ac:dyDescent="0.25">
      <c r="A497" t="s">
        <v>782</v>
      </c>
      <c r="B497" t="s">
        <v>909</v>
      </c>
      <c r="C497" t="s">
        <v>954</v>
      </c>
      <c r="D497" t="s">
        <v>196</v>
      </c>
    </row>
    <row r="498" spans="1:4" x14ac:dyDescent="0.25">
      <c r="A498" t="s">
        <v>783</v>
      </c>
      <c r="B498" t="s">
        <v>238</v>
      </c>
      <c r="C498" t="s">
        <v>957</v>
      </c>
      <c r="D498" t="s">
        <v>196</v>
      </c>
    </row>
    <row r="499" spans="1:4" x14ac:dyDescent="0.25">
      <c r="A499" t="s">
        <v>784</v>
      </c>
      <c r="B499" t="s">
        <v>238</v>
      </c>
      <c r="C499" t="s">
        <v>957</v>
      </c>
      <c r="D499" t="s">
        <v>196</v>
      </c>
    </row>
    <row r="500" spans="1:4" x14ac:dyDescent="0.25">
      <c r="A500" t="s">
        <v>785</v>
      </c>
      <c r="B500" t="s">
        <v>238</v>
      </c>
      <c r="C500" t="s">
        <v>957</v>
      </c>
      <c r="D500" t="s">
        <v>196</v>
      </c>
    </row>
    <row r="501" spans="1:4" x14ac:dyDescent="0.25">
      <c r="A501" t="s">
        <v>786</v>
      </c>
      <c r="B501" t="s">
        <v>238</v>
      </c>
      <c r="C501" t="s">
        <v>957</v>
      </c>
      <c r="D501" t="s">
        <v>196</v>
      </c>
    </row>
    <row r="502" spans="1:4" x14ac:dyDescent="0.25">
      <c r="A502" t="s">
        <v>787</v>
      </c>
      <c r="B502" t="s">
        <v>238</v>
      </c>
      <c r="C502" t="s">
        <v>957</v>
      </c>
      <c r="D502" t="s">
        <v>196</v>
      </c>
    </row>
    <row r="503" spans="1:4" x14ac:dyDescent="0.25">
      <c r="A503" t="s">
        <v>788</v>
      </c>
      <c r="B503" t="s">
        <v>238</v>
      </c>
      <c r="C503" t="s">
        <v>957</v>
      </c>
      <c r="D503" t="s">
        <v>196</v>
      </c>
    </row>
    <row r="504" spans="1:4" x14ac:dyDescent="0.25">
      <c r="A504" t="s">
        <v>789</v>
      </c>
      <c r="B504" t="s">
        <v>238</v>
      </c>
      <c r="C504" t="s">
        <v>957</v>
      </c>
      <c r="D504" t="s">
        <v>196</v>
      </c>
    </row>
    <row r="505" spans="1:4" x14ac:dyDescent="0.25">
      <c r="A505" t="s">
        <v>790</v>
      </c>
      <c r="B505" t="s">
        <v>238</v>
      </c>
      <c r="C505" t="s">
        <v>957</v>
      </c>
      <c r="D505" t="s">
        <v>196</v>
      </c>
    </row>
    <row r="506" spans="1:4" x14ac:dyDescent="0.25">
      <c r="A506" t="s">
        <v>791</v>
      </c>
      <c r="B506" t="s">
        <v>238</v>
      </c>
      <c r="C506" t="s">
        <v>957</v>
      </c>
      <c r="D506" t="s">
        <v>196</v>
      </c>
    </row>
    <row r="507" spans="1:4" x14ac:dyDescent="0.25">
      <c r="A507" t="s">
        <v>792</v>
      </c>
      <c r="B507" t="s">
        <v>238</v>
      </c>
      <c r="C507" t="s">
        <v>957</v>
      </c>
      <c r="D507" t="s">
        <v>196</v>
      </c>
    </row>
    <row r="508" spans="1:4" x14ac:dyDescent="0.25">
      <c r="A508" t="s">
        <v>793</v>
      </c>
      <c r="B508" t="s">
        <v>238</v>
      </c>
      <c r="C508" t="s">
        <v>957</v>
      </c>
      <c r="D508" t="s">
        <v>196</v>
      </c>
    </row>
    <row r="509" spans="1:4" x14ac:dyDescent="0.25">
      <c r="A509" t="s">
        <v>794</v>
      </c>
      <c r="B509" t="s">
        <v>238</v>
      </c>
      <c r="C509" t="s">
        <v>957</v>
      </c>
      <c r="D509" t="s">
        <v>196</v>
      </c>
    </row>
    <row r="510" spans="1:4" x14ac:dyDescent="0.25">
      <c r="A510" t="s">
        <v>795</v>
      </c>
      <c r="B510" t="s">
        <v>238</v>
      </c>
      <c r="C510" t="s">
        <v>957</v>
      </c>
      <c r="D510" t="s">
        <v>196</v>
      </c>
    </row>
    <row r="511" spans="1:4" x14ac:dyDescent="0.25">
      <c r="A511" t="s">
        <v>796</v>
      </c>
      <c r="B511" t="s">
        <v>238</v>
      </c>
      <c r="C511" t="s">
        <v>957</v>
      </c>
      <c r="D511" t="s">
        <v>196</v>
      </c>
    </row>
    <row r="512" spans="1:4" x14ac:dyDescent="0.25">
      <c r="A512" t="s">
        <v>797</v>
      </c>
      <c r="B512" t="s">
        <v>238</v>
      </c>
      <c r="C512" t="s">
        <v>957</v>
      </c>
      <c r="D512" t="s">
        <v>196</v>
      </c>
    </row>
    <row r="513" spans="1:4" x14ac:dyDescent="0.25">
      <c r="A513" t="s">
        <v>798</v>
      </c>
      <c r="B513" t="s">
        <v>238</v>
      </c>
      <c r="C513" t="s">
        <v>957</v>
      </c>
      <c r="D513" t="s">
        <v>196</v>
      </c>
    </row>
    <row r="514" spans="1:4" x14ac:dyDescent="0.25">
      <c r="A514" t="s">
        <v>799</v>
      </c>
      <c r="B514" t="s">
        <v>239</v>
      </c>
      <c r="C514" t="s">
        <v>958</v>
      </c>
      <c r="D514" t="s">
        <v>196</v>
      </c>
    </row>
    <row r="515" spans="1:4" x14ac:dyDescent="0.25">
      <c r="A515" t="s">
        <v>800</v>
      </c>
      <c r="B515" t="s">
        <v>239</v>
      </c>
      <c r="C515" t="s">
        <v>958</v>
      </c>
      <c r="D515" t="s">
        <v>196</v>
      </c>
    </row>
    <row r="516" spans="1:4" x14ac:dyDescent="0.25">
      <c r="A516" t="s">
        <v>801</v>
      </c>
      <c r="B516" t="s">
        <v>239</v>
      </c>
      <c r="C516" t="s">
        <v>958</v>
      </c>
      <c r="D516" t="s">
        <v>196</v>
      </c>
    </row>
    <row r="517" spans="1:4" x14ac:dyDescent="0.25">
      <c r="A517" t="s">
        <v>802</v>
      </c>
      <c r="B517" t="s">
        <v>239</v>
      </c>
      <c r="C517" t="s">
        <v>958</v>
      </c>
      <c r="D517" t="s">
        <v>196</v>
      </c>
    </row>
    <row r="518" spans="1:4" x14ac:dyDescent="0.25">
      <c r="A518" t="s">
        <v>803</v>
      </c>
      <c r="B518" t="s">
        <v>239</v>
      </c>
      <c r="C518" t="s">
        <v>958</v>
      </c>
      <c r="D518" t="s">
        <v>196</v>
      </c>
    </row>
    <row r="519" spans="1:4" x14ac:dyDescent="0.25">
      <c r="A519" t="s">
        <v>804</v>
      </c>
      <c r="B519" t="s">
        <v>239</v>
      </c>
      <c r="C519" t="s">
        <v>958</v>
      </c>
      <c r="D519" t="s">
        <v>196</v>
      </c>
    </row>
    <row r="520" spans="1:4" x14ac:dyDescent="0.25">
      <c r="A520" t="s">
        <v>805</v>
      </c>
      <c r="B520" t="s">
        <v>239</v>
      </c>
      <c r="C520" t="s">
        <v>958</v>
      </c>
      <c r="D520" t="s">
        <v>196</v>
      </c>
    </row>
    <row r="521" spans="1:4" x14ac:dyDescent="0.25">
      <c r="A521" t="s">
        <v>806</v>
      </c>
      <c r="B521" t="s">
        <v>239</v>
      </c>
      <c r="C521" t="s">
        <v>958</v>
      </c>
      <c r="D521" t="s">
        <v>196</v>
      </c>
    </row>
    <row r="522" spans="1:4" x14ac:dyDescent="0.25">
      <c r="A522" t="s">
        <v>807</v>
      </c>
      <c r="B522" t="s">
        <v>240</v>
      </c>
      <c r="C522" t="s">
        <v>958</v>
      </c>
      <c r="D522" t="s">
        <v>196</v>
      </c>
    </row>
    <row r="523" spans="1:4" x14ac:dyDescent="0.25">
      <c r="A523" t="s">
        <v>808</v>
      </c>
      <c r="B523" t="s">
        <v>240</v>
      </c>
      <c r="C523" t="s">
        <v>958</v>
      </c>
      <c r="D523" t="s">
        <v>196</v>
      </c>
    </row>
    <row r="524" spans="1:4" x14ac:dyDescent="0.25">
      <c r="A524" t="s">
        <v>809</v>
      </c>
      <c r="B524" t="s">
        <v>898</v>
      </c>
      <c r="C524" t="s">
        <v>940</v>
      </c>
      <c r="D524" t="s">
        <v>196</v>
      </c>
    </row>
    <row r="525" spans="1:4" x14ac:dyDescent="0.25">
      <c r="A525" t="s">
        <v>810</v>
      </c>
      <c r="B525" t="s">
        <v>898</v>
      </c>
      <c r="C525" t="s">
        <v>940</v>
      </c>
      <c r="D525" t="s">
        <v>196</v>
      </c>
    </row>
    <row r="526" spans="1:4" x14ac:dyDescent="0.25">
      <c r="A526" t="s">
        <v>811</v>
      </c>
      <c r="B526" t="s">
        <v>899</v>
      </c>
      <c r="C526" t="s">
        <v>940</v>
      </c>
      <c r="D526" t="s">
        <v>196</v>
      </c>
    </row>
    <row r="527" spans="1:4" x14ac:dyDescent="0.25">
      <c r="A527" t="s">
        <v>812</v>
      </c>
      <c r="B527" t="s">
        <v>899</v>
      </c>
      <c r="C527" t="s">
        <v>940</v>
      </c>
      <c r="D527" t="s">
        <v>196</v>
      </c>
    </row>
    <row r="528" spans="1:4" x14ac:dyDescent="0.25">
      <c r="A528" t="s">
        <v>813</v>
      </c>
      <c r="B528" t="s">
        <v>904</v>
      </c>
      <c r="C528" t="s">
        <v>962</v>
      </c>
      <c r="D528" t="s">
        <v>196</v>
      </c>
    </row>
    <row r="529" spans="1:4" x14ac:dyDescent="0.25">
      <c r="A529" t="s">
        <v>814</v>
      </c>
      <c r="B529" t="s">
        <v>904</v>
      </c>
      <c r="C529" t="s">
        <v>962</v>
      </c>
      <c r="D529" t="s">
        <v>196</v>
      </c>
    </row>
    <row r="530" spans="1:4" x14ac:dyDescent="0.25">
      <c r="A530" t="s">
        <v>815</v>
      </c>
      <c r="B530" t="s">
        <v>907</v>
      </c>
      <c r="C530" t="s">
        <v>962</v>
      </c>
      <c r="D530" t="s">
        <v>196</v>
      </c>
    </row>
    <row r="531" spans="1:4" x14ac:dyDescent="0.25">
      <c r="A531" t="s">
        <v>816</v>
      </c>
      <c r="B531" t="s">
        <v>907</v>
      </c>
      <c r="C531" t="s">
        <v>962</v>
      </c>
      <c r="D531" t="s">
        <v>196</v>
      </c>
    </row>
    <row r="532" spans="1:4" x14ac:dyDescent="0.25">
      <c r="A532" t="s">
        <v>817</v>
      </c>
      <c r="B532" t="s">
        <v>905</v>
      </c>
      <c r="C532" t="s">
        <v>962</v>
      </c>
      <c r="D532" t="s">
        <v>196</v>
      </c>
    </row>
    <row r="533" spans="1:4" x14ac:dyDescent="0.25">
      <c r="A533" t="s">
        <v>818</v>
      </c>
      <c r="B533" t="s">
        <v>905</v>
      </c>
      <c r="C533" t="s">
        <v>962</v>
      </c>
      <c r="D533" t="s">
        <v>196</v>
      </c>
    </row>
    <row r="534" spans="1:4" x14ac:dyDescent="0.25">
      <c r="A534" t="s">
        <v>819</v>
      </c>
      <c r="B534" t="s">
        <v>906</v>
      </c>
      <c r="C534" t="s">
        <v>962</v>
      </c>
      <c r="D534" t="s">
        <v>196</v>
      </c>
    </row>
    <row r="535" spans="1:4" x14ac:dyDescent="0.25">
      <c r="A535" t="s">
        <v>820</v>
      </c>
      <c r="B535" t="s">
        <v>906</v>
      </c>
      <c r="C535" t="s">
        <v>962</v>
      </c>
      <c r="D535" t="s">
        <v>196</v>
      </c>
    </row>
    <row r="536" spans="1:4" x14ac:dyDescent="0.25">
      <c r="A536" t="s">
        <v>821</v>
      </c>
      <c r="B536" t="s">
        <v>908</v>
      </c>
      <c r="C536" t="s">
        <v>941</v>
      </c>
      <c r="D536" t="s">
        <v>196</v>
      </c>
    </row>
    <row r="537" spans="1:4" x14ac:dyDescent="0.25">
      <c r="A537" t="s">
        <v>822</v>
      </c>
      <c r="B537" t="s">
        <v>908</v>
      </c>
      <c r="C537" t="s">
        <v>941</v>
      </c>
      <c r="D537" t="s">
        <v>196</v>
      </c>
    </row>
    <row r="538" spans="1:4" x14ac:dyDescent="0.25">
      <c r="A538" t="s">
        <v>823</v>
      </c>
      <c r="B538" t="s">
        <v>908</v>
      </c>
      <c r="C538" t="s">
        <v>941</v>
      </c>
      <c r="D538" t="s">
        <v>196</v>
      </c>
    </row>
    <row r="539" spans="1:4" x14ac:dyDescent="0.25">
      <c r="A539" t="s">
        <v>824</v>
      </c>
      <c r="B539" t="s">
        <v>908</v>
      </c>
      <c r="C539" t="s">
        <v>941</v>
      </c>
      <c r="D539" t="s">
        <v>196</v>
      </c>
    </row>
    <row r="540" spans="1:4" x14ac:dyDescent="0.25">
      <c r="A540" t="s">
        <v>825</v>
      </c>
      <c r="B540" t="s">
        <v>908</v>
      </c>
      <c r="C540" t="s">
        <v>941</v>
      </c>
      <c r="D540" t="s">
        <v>196</v>
      </c>
    </row>
    <row r="541" spans="1:4" x14ac:dyDescent="0.25">
      <c r="A541" t="s">
        <v>826</v>
      </c>
      <c r="B541" t="s">
        <v>900</v>
      </c>
      <c r="C541" t="s">
        <v>942</v>
      </c>
      <c r="D541" t="s">
        <v>196</v>
      </c>
    </row>
    <row r="542" spans="1:4" x14ac:dyDescent="0.25">
      <c r="A542" t="s">
        <v>827</v>
      </c>
      <c r="B542" t="s">
        <v>900</v>
      </c>
      <c r="C542" t="s">
        <v>942</v>
      </c>
      <c r="D542" t="s">
        <v>196</v>
      </c>
    </row>
    <row r="543" spans="1:4" x14ac:dyDescent="0.25">
      <c r="A543" t="s">
        <v>828</v>
      </c>
      <c r="B543" t="s">
        <v>900</v>
      </c>
      <c r="C543" t="s">
        <v>942</v>
      </c>
      <c r="D543" t="s">
        <v>196</v>
      </c>
    </row>
    <row r="544" spans="1:4" x14ac:dyDescent="0.25">
      <c r="A544" t="s">
        <v>829</v>
      </c>
      <c r="B544" t="s">
        <v>900</v>
      </c>
      <c r="C544" t="s">
        <v>942</v>
      </c>
      <c r="D544" t="s">
        <v>196</v>
      </c>
    </row>
    <row r="545" spans="1:4" x14ac:dyDescent="0.25">
      <c r="A545" t="s">
        <v>830</v>
      </c>
      <c r="B545" t="s">
        <v>900</v>
      </c>
      <c r="C545" t="s">
        <v>942</v>
      </c>
      <c r="D545" t="s">
        <v>196</v>
      </c>
    </row>
    <row r="546" spans="1:4" x14ac:dyDescent="0.25">
      <c r="A546" t="s">
        <v>831</v>
      </c>
      <c r="B546" t="s">
        <v>900</v>
      </c>
      <c r="C546" t="s">
        <v>942</v>
      </c>
      <c r="D546" t="s">
        <v>196</v>
      </c>
    </row>
    <row r="547" spans="1:4" x14ac:dyDescent="0.25">
      <c r="A547" t="s">
        <v>832</v>
      </c>
      <c r="B547" t="s">
        <v>900</v>
      </c>
      <c r="C547" t="s">
        <v>942</v>
      </c>
      <c r="D547" t="s">
        <v>196</v>
      </c>
    </row>
    <row r="548" spans="1:4" x14ac:dyDescent="0.25">
      <c r="A548" t="s">
        <v>833</v>
      </c>
      <c r="B548" t="s">
        <v>900</v>
      </c>
      <c r="C548" t="s">
        <v>942</v>
      </c>
      <c r="D548" t="s">
        <v>196</v>
      </c>
    </row>
    <row r="549" spans="1:4" x14ac:dyDescent="0.25">
      <c r="A549" t="s">
        <v>834</v>
      </c>
      <c r="B549" t="s">
        <v>900</v>
      </c>
      <c r="C549" t="s">
        <v>942</v>
      </c>
      <c r="D549" t="s">
        <v>196</v>
      </c>
    </row>
    <row r="550" spans="1:4" x14ac:dyDescent="0.25">
      <c r="A550" t="s">
        <v>835</v>
      </c>
      <c r="B550" t="s">
        <v>900</v>
      </c>
      <c r="C550" t="s">
        <v>942</v>
      </c>
      <c r="D550" t="s">
        <v>196</v>
      </c>
    </row>
    <row r="551" spans="1:4" x14ac:dyDescent="0.25">
      <c r="A551" t="s">
        <v>836</v>
      </c>
      <c r="B551" t="s">
        <v>900</v>
      </c>
      <c r="C551" t="s">
        <v>942</v>
      </c>
      <c r="D551" t="s">
        <v>196</v>
      </c>
    </row>
    <row r="552" spans="1:4" x14ac:dyDescent="0.25">
      <c r="A552" t="s">
        <v>837</v>
      </c>
      <c r="B552" t="s">
        <v>900</v>
      </c>
      <c r="C552" t="s">
        <v>942</v>
      </c>
      <c r="D552" t="s">
        <v>196</v>
      </c>
    </row>
    <row r="553" spans="1:4" x14ac:dyDescent="0.25">
      <c r="A553" t="s">
        <v>838</v>
      </c>
      <c r="B553" t="s">
        <v>900</v>
      </c>
      <c r="C553" t="s">
        <v>942</v>
      </c>
      <c r="D553" t="s">
        <v>196</v>
      </c>
    </row>
    <row r="554" spans="1:4" x14ac:dyDescent="0.25">
      <c r="A554" t="s">
        <v>839</v>
      </c>
      <c r="B554" t="s">
        <v>901</v>
      </c>
      <c r="C554" t="s">
        <v>945</v>
      </c>
      <c r="D554" t="s">
        <v>196</v>
      </c>
    </row>
    <row r="555" spans="1:4" x14ac:dyDescent="0.25">
      <c r="A555" t="s">
        <v>840</v>
      </c>
      <c r="B555" t="s">
        <v>901</v>
      </c>
      <c r="C555" t="s">
        <v>945</v>
      </c>
      <c r="D555" t="s">
        <v>196</v>
      </c>
    </row>
    <row r="556" spans="1:4" x14ac:dyDescent="0.25">
      <c r="A556" t="s">
        <v>841</v>
      </c>
      <c r="B556" t="s">
        <v>902</v>
      </c>
      <c r="C556" t="s">
        <v>945</v>
      </c>
      <c r="D556" t="s">
        <v>196</v>
      </c>
    </row>
    <row r="557" spans="1:4" x14ac:dyDescent="0.25">
      <c r="A557" t="s">
        <v>842</v>
      </c>
      <c r="B557" t="s">
        <v>902</v>
      </c>
      <c r="C557" t="s">
        <v>945</v>
      </c>
      <c r="D557" t="s">
        <v>196</v>
      </c>
    </row>
    <row r="558" spans="1:4" x14ac:dyDescent="0.25">
      <c r="A558" t="s">
        <v>843</v>
      </c>
      <c r="B558" t="s">
        <v>903</v>
      </c>
      <c r="C558" t="s">
        <v>947</v>
      </c>
      <c r="D558" t="s">
        <v>196</v>
      </c>
    </row>
    <row r="559" spans="1:4" x14ac:dyDescent="0.25">
      <c r="A559" t="s">
        <v>844</v>
      </c>
      <c r="B559" t="s">
        <v>903</v>
      </c>
      <c r="C559" t="s">
        <v>947</v>
      </c>
      <c r="D559" t="s">
        <v>196</v>
      </c>
    </row>
    <row r="560" spans="1:4" x14ac:dyDescent="0.25">
      <c r="A560" t="s">
        <v>845</v>
      </c>
      <c r="B560" t="s">
        <v>269</v>
      </c>
      <c r="C560" t="s">
        <v>947</v>
      </c>
      <c r="D560" t="s">
        <v>196</v>
      </c>
    </row>
    <row r="561" spans="1:4" x14ac:dyDescent="0.25">
      <c r="A561" t="s">
        <v>846</v>
      </c>
      <c r="B561" t="s">
        <v>269</v>
      </c>
      <c r="C561" t="s">
        <v>947</v>
      </c>
      <c r="D561" t="s">
        <v>196</v>
      </c>
    </row>
    <row r="562" spans="1:4" x14ac:dyDescent="0.25">
      <c r="A562" t="s">
        <v>847</v>
      </c>
      <c r="B562" t="s">
        <v>269</v>
      </c>
      <c r="C562" t="s">
        <v>947</v>
      </c>
      <c r="D562" t="s">
        <v>196</v>
      </c>
    </row>
    <row r="563" spans="1:4" x14ac:dyDescent="0.25">
      <c r="A563" t="s">
        <v>848</v>
      </c>
      <c r="B563" t="s">
        <v>269</v>
      </c>
      <c r="C563" t="s">
        <v>947</v>
      </c>
      <c r="D563" t="s">
        <v>196</v>
      </c>
    </row>
    <row r="564" spans="1:4" x14ac:dyDescent="0.25">
      <c r="A564" t="s">
        <v>849</v>
      </c>
      <c r="B564" t="s">
        <v>269</v>
      </c>
      <c r="C564" t="s">
        <v>947</v>
      </c>
      <c r="D564" t="s">
        <v>196</v>
      </c>
    </row>
    <row r="565" spans="1:4" x14ac:dyDescent="0.25">
      <c r="A565" t="s">
        <v>850</v>
      </c>
      <c r="B565" t="s">
        <v>269</v>
      </c>
      <c r="C565" t="s">
        <v>947</v>
      </c>
      <c r="D565" t="s">
        <v>196</v>
      </c>
    </row>
    <row r="566" spans="1:4" x14ac:dyDescent="0.25">
      <c r="A566" t="s">
        <v>851</v>
      </c>
      <c r="B566" t="s">
        <v>269</v>
      </c>
      <c r="C566" t="s">
        <v>947</v>
      </c>
      <c r="D566" t="s">
        <v>196</v>
      </c>
    </row>
    <row r="567" spans="1:4" x14ac:dyDescent="0.25">
      <c r="A567" t="s">
        <v>852</v>
      </c>
      <c r="B567" t="s">
        <v>269</v>
      </c>
      <c r="C567" t="s">
        <v>947</v>
      </c>
      <c r="D567" t="s">
        <v>196</v>
      </c>
    </row>
    <row r="568" spans="1:4" x14ac:dyDescent="0.25">
      <c r="A568" t="s">
        <v>853</v>
      </c>
      <c r="B568" t="s">
        <v>269</v>
      </c>
      <c r="C568" t="s">
        <v>947</v>
      </c>
      <c r="D568" t="s">
        <v>196</v>
      </c>
    </row>
    <row r="569" spans="1:4" x14ac:dyDescent="0.25">
      <c r="A569" t="s">
        <v>854</v>
      </c>
      <c r="B569" t="s">
        <v>269</v>
      </c>
      <c r="C569" t="s">
        <v>947</v>
      </c>
      <c r="D569" t="s">
        <v>196</v>
      </c>
    </row>
    <row r="570" spans="1:4" x14ac:dyDescent="0.25">
      <c r="A570" t="s">
        <v>855</v>
      </c>
      <c r="B570" t="s">
        <v>269</v>
      </c>
      <c r="C570" t="s">
        <v>947</v>
      </c>
      <c r="D570" t="s">
        <v>196</v>
      </c>
    </row>
    <row r="571" spans="1:4" x14ac:dyDescent="0.25">
      <c r="A571" t="s">
        <v>856</v>
      </c>
      <c r="B571" t="s">
        <v>269</v>
      </c>
      <c r="C571" t="s">
        <v>947</v>
      </c>
      <c r="D571" t="s">
        <v>196</v>
      </c>
    </row>
    <row r="572" spans="1:4" x14ac:dyDescent="0.25">
      <c r="A572" t="s">
        <v>857</v>
      </c>
      <c r="B572" t="s">
        <v>269</v>
      </c>
      <c r="C572" t="s">
        <v>947</v>
      </c>
      <c r="D572" t="s">
        <v>196</v>
      </c>
    </row>
    <row r="573" spans="1:4" x14ac:dyDescent="0.25">
      <c r="A573" t="s">
        <v>858</v>
      </c>
      <c r="B573" t="s">
        <v>269</v>
      </c>
      <c r="C573" t="s">
        <v>947</v>
      </c>
      <c r="D573" t="s">
        <v>196</v>
      </c>
    </row>
    <row r="574" spans="1:4" x14ac:dyDescent="0.25">
      <c r="A574" t="s">
        <v>859</v>
      </c>
      <c r="B574" t="s">
        <v>269</v>
      </c>
      <c r="C574" t="s">
        <v>947</v>
      </c>
      <c r="D574" t="s">
        <v>196</v>
      </c>
    </row>
    <row r="575" spans="1:4" x14ac:dyDescent="0.25">
      <c r="A575" t="s">
        <v>860</v>
      </c>
      <c r="B575" t="s">
        <v>269</v>
      </c>
      <c r="C575" t="s">
        <v>947</v>
      </c>
      <c r="D575" t="s">
        <v>196</v>
      </c>
    </row>
    <row r="576" spans="1:4" x14ac:dyDescent="0.25">
      <c r="A576" t="s">
        <v>861</v>
      </c>
      <c r="B576" t="s">
        <v>269</v>
      </c>
      <c r="C576" t="s">
        <v>947</v>
      </c>
      <c r="D576" t="s">
        <v>196</v>
      </c>
    </row>
    <row r="577" spans="1:4" x14ac:dyDescent="0.25">
      <c r="A577" t="s">
        <v>862</v>
      </c>
      <c r="B577" t="s">
        <v>903</v>
      </c>
      <c r="C577" t="s">
        <v>948</v>
      </c>
      <c r="D577" t="s">
        <v>196</v>
      </c>
    </row>
    <row r="578" spans="1:4" x14ac:dyDescent="0.25">
      <c r="A578" t="s">
        <v>863</v>
      </c>
      <c r="B578" t="s">
        <v>903</v>
      </c>
      <c r="C578" t="s">
        <v>948</v>
      </c>
      <c r="D578" t="s">
        <v>196</v>
      </c>
    </row>
    <row r="579" spans="1:4" x14ac:dyDescent="0.25">
      <c r="A579" t="s">
        <v>864</v>
      </c>
      <c r="B579" t="s">
        <v>269</v>
      </c>
      <c r="C579" t="s">
        <v>948</v>
      </c>
      <c r="D579" t="s">
        <v>196</v>
      </c>
    </row>
    <row r="580" spans="1:4" x14ac:dyDescent="0.25">
      <c r="A580" t="s">
        <v>865</v>
      </c>
      <c r="B580" t="s">
        <v>269</v>
      </c>
      <c r="C580" t="s">
        <v>948</v>
      </c>
      <c r="D580" t="s">
        <v>196</v>
      </c>
    </row>
    <row r="581" spans="1:4" x14ac:dyDescent="0.25">
      <c r="A581" t="s">
        <v>866</v>
      </c>
      <c r="B581" t="s">
        <v>269</v>
      </c>
      <c r="C581" t="s">
        <v>948</v>
      </c>
      <c r="D581" t="s">
        <v>196</v>
      </c>
    </row>
    <row r="582" spans="1:4" x14ac:dyDescent="0.25">
      <c r="A582" t="s">
        <v>867</v>
      </c>
      <c r="B582" t="s">
        <v>269</v>
      </c>
      <c r="C582" t="s">
        <v>948</v>
      </c>
      <c r="D582" t="s">
        <v>196</v>
      </c>
    </row>
    <row r="583" spans="1:4" x14ac:dyDescent="0.25">
      <c r="A583" t="s">
        <v>868</v>
      </c>
      <c r="B583" t="s">
        <v>269</v>
      </c>
      <c r="C583" t="s">
        <v>948</v>
      </c>
      <c r="D583" t="s">
        <v>196</v>
      </c>
    </row>
    <row r="584" spans="1:4" x14ac:dyDescent="0.25">
      <c r="A584" t="s">
        <v>869</v>
      </c>
      <c r="B584" t="s">
        <v>269</v>
      </c>
      <c r="C584" t="s">
        <v>948</v>
      </c>
      <c r="D584" t="s">
        <v>196</v>
      </c>
    </row>
    <row r="585" spans="1:4" x14ac:dyDescent="0.25">
      <c r="A585" t="s">
        <v>870</v>
      </c>
      <c r="B585" t="s">
        <v>269</v>
      </c>
      <c r="C585" t="s">
        <v>948</v>
      </c>
      <c r="D585" t="s">
        <v>196</v>
      </c>
    </row>
    <row r="586" spans="1:4" x14ac:dyDescent="0.25">
      <c r="A586" t="s">
        <v>871</v>
      </c>
      <c r="B586" t="s">
        <v>269</v>
      </c>
      <c r="C586" t="s">
        <v>948</v>
      </c>
      <c r="D586" t="s">
        <v>196</v>
      </c>
    </row>
    <row r="587" spans="1:4" x14ac:dyDescent="0.25">
      <c r="A587" t="s">
        <v>872</v>
      </c>
      <c r="B587" t="s">
        <v>269</v>
      </c>
      <c r="C587" t="s">
        <v>948</v>
      </c>
      <c r="D587" t="s">
        <v>196</v>
      </c>
    </row>
    <row r="588" spans="1:4" x14ac:dyDescent="0.25">
      <c r="A588" t="s">
        <v>873</v>
      </c>
      <c r="B588" t="s">
        <v>269</v>
      </c>
      <c r="C588" t="s">
        <v>948</v>
      </c>
      <c r="D588" t="s">
        <v>196</v>
      </c>
    </row>
    <row r="589" spans="1:4" x14ac:dyDescent="0.25">
      <c r="A589" t="s">
        <v>874</v>
      </c>
      <c r="B589" t="s">
        <v>269</v>
      </c>
      <c r="C589" t="s">
        <v>948</v>
      </c>
      <c r="D589" t="s">
        <v>196</v>
      </c>
    </row>
    <row r="590" spans="1:4" x14ac:dyDescent="0.25">
      <c r="A590" t="s">
        <v>875</v>
      </c>
      <c r="B590" t="s">
        <v>269</v>
      </c>
      <c r="C590" t="s">
        <v>948</v>
      </c>
      <c r="D590" t="s">
        <v>196</v>
      </c>
    </row>
    <row r="591" spans="1:4" x14ac:dyDescent="0.25">
      <c r="A591" t="s">
        <v>876</v>
      </c>
      <c r="B591" t="s">
        <v>269</v>
      </c>
      <c r="C591" t="s">
        <v>948</v>
      </c>
      <c r="D591" t="s">
        <v>196</v>
      </c>
    </row>
    <row r="592" spans="1:4" x14ac:dyDescent="0.25">
      <c r="A592" t="s">
        <v>877</v>
      </c>
      <c r="B592" t="s">
        <v>269</v>
      </c>
      <c r="C592" t="s">
        <v>948</v>
      </c>
      <c r="D592" t="s">
        <v>196</v>
      </c>
    </row>
    <row r="593" spans="1:4" x14ac:dyDescent="0.25">
      <c r="A593" t="s">
        <v>878</v>
      </c>
      <c r="B593" t="s">
        <v>269</v>
      </c>
      <c r="C593" t="s">
        <v>948</v>
      </c>
      <c r="D593" t="s">
        <v>196</v>
      </c>
    </row>
    <row r="594" spans="1:4" x14ac:dyDescent="0.25">
      <c r="A594" t="s">
        <v>879</v>
      </c>
      <c r="B594" t="s">
        <v>269</v>
      </c>
      <c r="C594" t="s">
        <v>948</v>
      </c>
      <c r="D594" t="s">
        <v>196</v>
      </c>
    </row>
    <row r="595" spans="1:4" x14ac:dyDescent="0.25">
      <c r="A595" t="s">
        <v>880</v>
      </c>
      <c r="B595" t="s">
        <v>269</v>
      </c>
      <c r="C595" t="s">
        <v>948</v>
      </c>
      <c r="D595" t="s">
        <v>196</v>
      </c>
    </row>
    <row r="596" spans="1:4" x14ac:dyDescent="0.25">
      <c r="A596" t="s">
        <v>881</v>
      </c>
      <c r="B596" t="s">
        <v>234</v>
      </c>
      <c r="C596" t="s">
        <v>953</v>
      </c>
      <c r="D596" t="s">
        <v>196</v>
      </c>
    </row>
    <row r="597" spans="1:4" x14ac:dyDescent="0.25">
      <c r="A597" t="s">
        <v>882</v>
      </c>
      <c r="B597" t="s">
        <v>234</v>
      </c>
      <c r="C597" t="s">
        <v>953</v>
      </c>
      <c r="D597" t="s">
        <v>196</v>
      </c>
    </row>
    <row r="598" spans="1:4" x14ac:dyDescent="0.25">
      <c r="A598" t="s">
        <v>883</v>
      </c>
      <c r="B598" t="s">
        <v>909</v>
      </c>
      <c r="C598" t="s">
        <v>954</v>
      </c>
      <c r="D598" t="s">
        <v>196</v>
      </c>
    </row>
    <row r="599" spans="1:4" x14ac:dyDescent="0.25">
      <c r="A599" t="s">
        <v>884</v>
      </c>
      <c r="B599" t="s">
        <v>909</v>
      </c>
      <c r="C599" t="s">
        <v>954</v>
      </c>
      <c r="D599" t="s">
        <v>196</v>
      </c>
    </row>
    <row r="600" spans="1:4" x14ac:dyDescent="0.25">
      <c r="A600" t="s">
        <v>885</v>
      </c>
      <c r="B600" t="s">
        <v>238</v>
      </c>
      <c r="C600" t="s">
        <v>957</v>
      </c>
      <c r="D600" t="s">
        <v>196</v>
      </c>
    </row>
    <row r="601" spans="1:4" x14ac:dyDescent="0.25">
      <c r="A601" t="s">
        <v>886</v>
      </c>
      <c r="B601" t="s">
        <v>238</v>
      </c>
      <c r="C601" t="s">
        <v>957</v>
      </c>
      <c r="D601" t="s">
        <v>196</v>
      </c>
    </row>
    <row r="602" spans="1:4" x14ac:dyDescent="0.25">
      <c r="A602" t="s">
        <v>887</v>
      </c>
      <c r="B602" t="s">
        <v>238</v>
      </c>
      <c r="C602" t="s">
        <v>957</v>
      </c>
      <c r="D602" t="s">
        <v>196</v>
      </c>
    </row>
    <row r="603" spans="1:4" x14ac:dyDescent="0.25">
      <c r="A603" t="s">
        <v>888</v>
      </c>
      <c r="B603" t="s">
        <v>238</v>
      </c>
      <c r="C603" t="s">
        <v>957</v>
      </c>
      <c r="D603" t="s">
        <v>196</v>
      </c>
    </row>
    <row r="604" spans="1:4" x14ac:dyDescent="0.25">
      <c r="A604" t="s">
        <v>889</v>
      </c>
      <c r="B604" t="s">
        <v>238</v>
      </c>
      <c r="C604" t="s">
        <v>957</v>
      </c>
      <c r="D604" t="s">
        <v>196</v>
      </c>
    </row>
    <row r="605" spans="1:4" x14ac:dyDescent="0.25">
      <c r="A605" t="s">
        <v>890</v>
      </c>
      <c r="B605" t="s">
        <v>238</v>
      </c>
      <c r="C605" t="s">
        <v>957</v>
      </c>
      <c r="D605" t="s">
        <v>196</v>
      </c>
    </row>
    <row r="606" spans="1:4" x14ac:dyDescent="0.25">
      <c r="A606" t="s">
        <v>891</v>
      </c>
      <c r="B606" t="s">
        <v>238</v>
      </c>
      <c r="C606" t="s">
        <v>957</v>
      </c>
      <c r="D606" t="s">
        <v>196</v>
      </c>
    </row>
    <row r="607" spans="1:4" x14ac:dyDescent="0.25">
      <c r="A607" t="s">
        <v>892</v>
      </c>
      <c r="B607" t="s">
        <v>238</v>
      </c>
      <c r="C607" t="s">
        <v>957</v>
      </c>
      <c r="D607" t="s">
        <v>196</v>
      </c>
    </row>
    <row r="608" spans="1:4" x14ac:dyDescent="0.25">
      <c r="A608" t="s">
        <v>893</v>
      </c>
      <c r="B608" t="s">
        <v>238</v>
      </c>
      <c r="C608" t="s">
        <v>957</v>
      </c>
      <c r="D608" t="s">
        <v>196</v>
      </c>
    </row>
    <row r="609" spans="1:4" x14ac:dyDescent="0.25">
      <c r="A609" t="s">
        <v>894</v>
      </c>
      <c r="B609" t="s">
        <v>238</v>
      </c>
      <c r="C609" t="s">
        <v>957</v>
      </c>
      <c r="D609" t="s">
        <v>196</v>
      </c>
    </row>
    <row r="610" spans="1:4" x14ac:dyDescent="0.25">
      <c r="A610" t="s">
        <v>895</v>
      </c>
      <c r="B610" t="s">
        <v>238</v>
      </c>
      <c r="C610" t="s">
        <v>957</v>
      </c>
      <c r="D610" t="s">
        <v>196</v>
      </c>
    </row>
    <row r="611" spans="1:4" x14ac:dyDescent="0.25">
      <c r="A611" t="s">
        <v>896</v>
      </c>
      <c r="B611" t="s">
        <v>238</v>
      </c>
      <c r="C611" t="s">
        <v>957</v>
      </c>
      <c r="D611" t="s">
        <v>196</v>
      </c>
    </row>
    <row r="612" spans="1:4" x14ac:dyDescent="0.25">
      <c r="A612" t="s">
        <v>897</v>
      </c>
      <c r="B612" t="s">
        <v>911</v>
      </c>
      <c r="C612" t="s">
        <v>964</v>
      </c>
      <c r="D612" t="s">
        <v>196</v>
      </c>
    </row>
    <row r="613" spans="1:4" x14ac:dyDescent="0.25">
      <c r="A613" t="s">
        <v>925</v>
      </c>
      <c r="B613" t="s">
        <v>260</v>
      </c>
      <c r="C613" t="s">
        <v>947</v>
      </c>
      <c r="D613" t="s">
        <v>196</v>
      </c>
    </row>
    <row r="614" spans="1:4" x14ac:dyDescent="0.25">
      <c r="A614" t="s">
        <v>926</v>
      </c>
      <c r="B614" t="s">
        <v>260</v>
      </c>
      <c r="C614" t="s">
        <v>947</v>
      </c>
      <c r="D614" t="s">
        <v>196</v>
      </c>
    </row>
    <row r="615" spans="1:4" x14ac:dyDescent="0.25">
      <c r="A615" t="s">
        <v>927</v>
      </c>
      <c r="B615" t="s">
        <v>260</v>
      </c>
      <c r="C615" t="s">
        <v>947</v>
      </c>
      <c r="D615" t="s">
        <v>196</v>
      </c>
    </row>
    <row r="616" spans="1:4" x14ac:dyDescent="0.25">
      <c r="A616" t="s">
        <v>928</v>
      </c>
      <c r="B616" t="s">
        <v>260</v>
      </c>
      <c r="C616" t="s">
        <v>947</v>
      </c>
      <c r="D616" t="s">
        <v>196</v>
      </c>
    </row>
    <row r="617" spans="1:4" x14ac:dyDescent="0.25">
      <c r="A617" t="s">
        <v>929</v>
      </c>
      <c r="B617" t="s">
        <v>260</v>
      </c>
      <c r="C617" t="s">
        <v>947</v>
      </c>
      <c r="D617" t="s">
        <v>196</v>
      </c>
    </row>
    <row r="618" spans="1:4" x14ac:dyDescent="0.25">
      <c r="A618" t="s">
        <v>920</v>
      </c>
      <c r="B618" t="s">
        <v>260</v>
      </c>
      <c r="C618" t="s">
        <v>947</v>
      </c>
      <c r="D618" t="s">
        <v>196</v>
      </c>
    </row>
    <row r="619" spans="1:4" x14ac:dyDescent="0.25">
      <c r="A619" t="s">
        <v>921</v>
      </c>
      <c r="B619" t="s">
        <v>260</v>
      </c>
      <c r="C619" t="s">
        <v>947</v>
      </c>
      <c r="D619" t="s">
        <v>196</v>
      </c>
    </row>
    <row r="620" spans="1:4" x14ac:dyDescent="0.25">
      <c r="A620" t="s">
        <v>922</v>
      </c>
      <c r="B620" t="s">
        <v>260</v>
      </c>
      <c r="C620" t="s">
        <v>947</v>
      </c>
      <c r="D620" t="s">
        <v>196</v>
      </c>
    </row>
    <row r="621" spans="1:4" x14ac:dyDescent="0.25">
      <c r="A621" t="s">
        <v>923</v>
      </c>
      <c r="B621" t="s">
        <v>260</v>
      </c>
      <c r="C621" t="s">
        <v>947</v>
      </c>
      <c r="D621" t="s">
        <v>196</v>
      </c>
    </row>
    <row r="622" spans="1:4" x14ac:dyDescent="0.25">
      <c r="A622" t="s">
        <v>924</v>
      </c>
      <c r="B622" t="s">
        <v>260</v>
      </c>
      <c r="C622" t="s">
        <v>947</v>
      </c>
      <c r="D622" t="s">
        <v>196</v>
      </c>
    </row>
    <row r="623" spans="1:4" x14ac:dyDescent="0.25">
      <c r="A623" t="s">
        <v>972</v>
      </c>
      <c r="B623" t="s">
        <v>269</v>
      </c>
      <c r="C623" t="s">
        <v>989</v>
      </c>
      <c r="D623" t="s">
        <v>196</v>
      </c>
    </row>
    <row r="624" spans="1:4" x14ac:dyDescent="0.25">
      <c r="A624" t="s">
        <v>973</v>
      </c>
      <c r="B624" t="s">
        <v>269</v>
      </c>
      <c r="C624" t="s">
        <v>989</v>
      </c>
      <c r="D624" t="s">
        <v>196</v>
      </c>
    </row>
    <row r="625" spans="1:4" x14ac:dyDescent="0.25">
      <c r="A625" t="s">
        <v>974</v>
      </c>
      <c r="B625" t="s">
        <v>269</v>
      </c>
      <c r="C625" t="s">
        <v>989</v>
      </c>
      <c r="D625" t="s">
        <v>196</v>
      </c>
    </row>
    <row r="626" spans="1:4" x14ac:dyDescent="0.25">
      <c r="A626" t="s">
        <v>975</v>
      </c>
      <c r="B626" t="s">
        <v>269</v>
      </c>
      <c r="C626" t="s">
        <v>989</v>
      </c>
      <c r="D626" t="s">
        <v>196</v>
      </c>
    </row>
    <row r="627" spans="1:4" x14ac:dyDescent="0.25">
      <c r="A627" t="s">
        <v>976</v>
      </c>
      <c r="B627" t="s">
        <v>269</v>
      </c>
      <c r="C627" t="s">
        <v>989</v>
      </c>
      <c r="D627" t="s">
        <v>196</v>
      </c>
    </row>
    <row r="628" spans="1:4" x14ac:dyDescent="0.25">
      <c r="A628" t="s">
        <v>977</v>
      </c>
      <c r="B628" t="s">
        <v>269</v>
      </c>
      <c r="C628" t="s">
        <v>989</v>
      </c>
      <c r="D628" t="s">
        <v>196</v>
      </c>
    </row>
    <row r="629" spans="1:4" x14ac:dyDescent="0.25">
      <c r="A629" t="s">
        <v>978</v>
      </c>
      <c r="B629" t="s">
        <v>269</v>
      </c>
      <c r="C629" t="s">
        <v>989</v>
      </c>
      <c r="D629" t="s">
        <v>196</v>
      </c>
    </row>
    <row r="630" spans="1:4" x14ac:dyDescent="0.25">
      <c r="A630" t="s">
        <v>979</v>
      </c>
      <c r="B630" t="s">
        <v>269</v>
      </c>
      <c r="C630" t="s">
        <v>989</v>
      </c>
      <c r="D630" t="s">
        <v>196</v>
      </c>
    </row>
    <row r="631" spans="1:4" x14ac:dyDescent="0.25">
      <c r="A631" t="s">
        <v>980</v>
      </c>
      <c r="B631" t="s">
        <v>269</v>
      </c>
      <c r="C631" t="s">
        <v>989</v>
      </c>
      <c r="D631" t="s">
        <v>196</v>
      </c>
    </row>
    <row r="632" spans="1:4" x14ac:dyDescent="0.25">
      <c r="A632" t="s">
        <v>981</v>
      </c>
      <c r="B632" t="s">
        <v>269</v>
      </c>
      <c r="C632" t="s">
        <v>989</v>
      </c>
      <c r="D632" t="s">
        <v>196</v>
      </c>
    </row>
    <row r="633" spans="1:4" x14ac:dyDescent="0.25">
      <c r="A633" t="s">
        <v>982</v>
      </c>
      <c r="B633" t="s">
        <v>269</v>
      </c>
      <c r="C633" t="s">
        <v>989</v>
      </c>
      <c r="D633" t="s">
        <v>196</v>
      </c>
    </row>
    <row r="634" spans="1:4" x14ac:dyDescent="0.25">
      <c r="A634" t="s">
        <v>983</v>
      </c>
      <c r="B634" t="s">
        <v>269</v>
      </c>
      <c r="C634" t="s">
        <v>989</v>
      </c>
      <c r="D634" t="s">
        <v>196</v>
      </c>
    </row>
    <row r="635" spans="1:4" x14ac:dyDescent="0.25">
      <c r="A635" t="s">
        <v>984</v>
      </c>
      <c r="B635" t="s">
        <v>269</v>
      </c>
      <c r="C635" t="s">
        <v>989</v>
      </c>
      <c r="D635" t="s">
        <v>196</v>
      </c>
    </row>
    <row r="636" spans="1:4" x14ac:dyDescent="0.25">
      <c r="A636" t="s">
        <v>985</v>
      </c>
      <c r="B636" t="s">
        <v>269</v>
      </c>
      <c r="C636" t="s">
        <v>989</v>
      </c>
      <c r="D636" t="s">
        <v>196</v>
      </c>
    </row>
    <row r="637" spans="1:4" x14ac:dyDescent="0.25">
      <c r="A637" t="s">
        <v>986</v>
      </c>
      <c r="B637" t="s">
        <v>269</v>
      </c>
      <c r="C637" t="s">
        <v>989</v>
      </c>
      <c r="D637" t="s">
        <v>196</v>
      </c>
    </row>
    <row r="638" spans="1:4" x14ac:dyDescent="0.25">
      <c r="A638" t="s">
        <v>987</v>
      </c>
      <c r="B638" t="s">
        <v>269</v>
      </c>
      <c r="C638" t="s">
        <v>989</v>
      </c>
      <c r="D638" t="s">
        <v>196</v>
      </c>
    </row>
    <row r="639" spans="1:4" x14ac:dyDescent="0.25">
      <c r="A639" t="s">
        <v>988</v>
      </c>
      <c r="B639" t="s">
        <v>269</v>
      </c>
      <c r="C639" t="s">
        <v>989</v>
      </c>
      <c r="D639" t="s">
        <v>196</v>
      </c>
    </row>
    <row r="640" spans="1:4" x14ac:dyDescent="0.25">
      <c r="A640" t="s">
        <v>970</v>
      </c>
      <c r="B640" t="s">
        <v>903</v>
      </c>
      <c r="C640" t="s">
        <v>989</v>
      </c>
      <c r="D640" t="s">
        <v>196</v>
      </c>
    </row>
    <row r="641" spans="1:4" x14ac:dyDescent="0.25">
      <c r="A641" t="s">
        <v>971</v>
      </c>
      <c r="B641" t="s">
        <v>903</v>
      </c>
      <c r="C641" t="s">
        <v>989</v>
      </c>
      <c r="D641" t="s">
        <v>196</v>
      </c>
    </row>
    <row r="642" spans="1:4" x14ac:dyDescent="0.25">
      <c r="A642" t="s">
        <v>991</v>
      </c>
      <c r="B642" t="s">
        <v>269</v>
      </c>
      <c r="C642" t="s">
        <v>989</v>
      </c>
    </row>
    <row r="643" spans="1:4" x14ac:dyDescent="0.25">
      <c r="A643" t="s">
        <v>992</v>
      </c>
      <c r="B643" t="s">
        <v>269</v>
      </c>
      <c r="C643" t="s">
        <v>989</v>
      </c>
    </row>
    <row r="644" spans="1:4" x14ac:dyDescent="0.25">
      <c r="A644" t="s">
        <v>993</v>
      </c>
      <c r="B644" t="s">
        <v>269</v>
      </c>
      <c r="C644" t="s">
        <v>989</v>
      </c>
    </row>
    <row r="645" spans="1:4" x14ac:dyDescent="0.25">
      <c r="A645" t="s">
        <v>994</v>
      </c>
      <c r="B645" t="s">
        <v>269</v>
      </c>
      <c r="C645" t="s">
        <v>989</v>
      </c>
    </row>
    <row r="646" spans="1:4" x14ac:dyDescent="0.25">
      <c r="A646" t="s">
        <v>995</v>
      </c>
      <c r="B646" t="s">
        <v>269</v>
      </c>
      <c r="C646" t="s">
        <v>989</v>
      </c>
    </row>
    <row r="647" spans="1:4" x14ac:dyDescent="0.25">
      <c r="A647" t="s">
        <v>996</v>
      </c>
      <c r="B647" t="s">
        <v>269</v>
      </c>
      <c r="C647" t="s">
        <v>989</v>
      </c>
    </row>
    <row r="648" spans="1:4" x14ac:dyDescent="0.25">
      <c r="A648" t="s">
        <v>997</v>
      </c>
      <c r="B648" t="s">
        <v>269</v>
      </c>
      <c r="C648" t="s">
        <v>989</v>
      </c>
    </row>
    <row r="649" spans="1:4" x14ac:dyDescent="0.25">
      <c r="A649" t="s">
        <v>998</v>
      </c>
      <c r="B649" t="s">
        <v>269</v>
      </c>
      <c r="C649" t="s">
        <v>989</v>
      </c>
    </row>
    <row r="650" spans="1:4" x14ac:dyDescent="0.25">
      <c r="A650" t="s">
        <v>999</v>
      </c>
      <c r="B650" t="s">
        <v>269</v>
      </c>
      <c r="C650" t="s">
        <v>989</v>
      </c>
    </row>
    <row r="651" spans="1:4" x14ac:dyDescent="0.25">
      <c r="A651" t="s">
        <v>1000</v>
      </c>
      <c r="B651" t="s">
        <v>269</v>
      </c>
      <c r="C651" t="s">
        <v>989</v>
      </c>
    </row>
    <row r="652" spans="1:4" x14ac:dyDescent="0.25">
      <c r="A652" t="s">
        <v>1001</v>
      </c>
      <c r="B652" t="s">
        <v>269</v>
      </c>
      <c r="C652" t="s">
        <v>989</v>
      </c>
    </row>
    <row r="653" spans="1:4" x14ac:dyDescent="0.25">
      <c r="A653" t="s">
        <v>1002</v>
      </c>
      <c r="B653" t="s">
        <v>269</v>
      </c>
      <c r="C653" t="s">
        <v>989</v>
      </c>
    </row>
    <row r="654" spans="1:4" x14ac:dyDescent="0.25">
      <c r="A654" t="s">
        <v>1003</v>
      </c>
      <c r="B654" t="s">
        <v>269</v>
      </c>
      <c r="C654" t="s">
        <v>989</v>
      </c>
    </row>
    <row r="655" spans="1:4" x14ac:dyDescent="0.25">
      <c r="A655" t="s">
        <v>1004</v>
      </c>
      <c r="B655" t="s">
        <v>269</v>
      </c>
      <c r="C655" t="s">
        <v>989</v>
      </c>
    </row>
    <row r="656" spans="1:4" x14ac:dyDescent="0.25">
      <c r="A656" t="s">
        <v>1005</v>
      </c>
      <c r="B656" t="s">
        <v>269</v>
      </c>
      <c r="C656" t="s">
        <v>989</v>
      </c>
    </row>
    <row r="657" spans="1:3" x14ac:dyDescent="0.25">
      <c r="A657" t="s">
        <v>1006</v>
      </c>
      <c r="B657" t="s">
        <v>269</v>
      </c>
      <c r="C657" t="s">
        <v>989</v>
      </c>
    </row>
    <row r="658" spans="1:3" x14ac:dyDescent="0.25">
      <c r="A658" t="s">
        <v>1007</v>
      </c>
      <c r="B658" t="s">
        <v>269</v>
      </c>
      <c r="C658" t="s">
        <v>989</v>
      </c>
    </row>
    <row r="659" spans="1:3" x14ac:dyDescent="0.25">
      <c r="A659" t="s">
        <v>1008</v>
      </c>
      <c r="B659" t="s">
        <v>903</v>
      </c>
      <c r="C659" t="s">
        <v>989</v>
      </c>
    </row>
    <row r="660" spans="1:3" x14ac:dyDescent="0.25">
      <c r="A660" t="s">
        <v>1009</v>
      </c>
      <c r="B660" t="s">
        <v>903</v>
      </c>
      <c r="C660" t="s">
        <v>989</v>
      </c>
    </row>
    <row r="661" spans="1:3" x14ac:dyDescent="0.25">
      <c r="A661" t="s">
        <v>1032</v>
      </c>
      <c r="B661" t="s">
        <v>256</v>
      </c>
      <c r="C661" t="s">
        <v>953</v>
      </c>
    </row>
    <row r="662" spans="1:3" x14ac:dyDescent="0.25">
      <c r="A662" t="s">
        <v>1033</v>
      </c>
      <c r="B662" t="s">
        <v>256</v>
      </c>
      <c r="C662" t="s">
        <v>953</v>
      </c>
    </row>
    <row r="663" spans="1:3" x14ac:dyDescent="0.25">
      <c r="A663" t="s">
        <v>1034</v>
      </c>
      <c r="B663" t="s">
        <v>234</v>
      </c>
      <c r="C663" t="s">
        <v>953</v>
      </c>
    </row>
    <row r="664" spans="1:3" x14ac:dyDescent="0.25">
      <c r="A664" t="s">
        <v>1035</v>
      </c>
      <c r="B664" t="s">
        <v>234</v>
      </c>
      <c r="C664" t="s">
        <v>953</v>
      </c>
    </row>
    <row r="665" spans="1:3" x14ac:dyDescent="0.25">
      <c r="A665" t="s">
        <v>1036</v>
      </c>
      <c r="B665" t="s">
        <v>234</v>
      </c>
      <c r="C665" t="s">
        <v>953</v>
      </c>
    </row>
    <row r="666" spans="1:3" x14ac:dyDescent="0.25">
      <c r="A666" t="s">
        <v>1037</v>
      </c>
      <c r="B666" t="s">
        <v>234</v>
      </c>
      <c r="C666" t="s">
        <v>953</v>
      </c>
    </row>
    <row r="667" spans="1:3" x14ac:dyDescent="0.25">
      <c r="A667" t="s">
        <v>1038</v>
      </c>
      <c r="B667" t="s">
        <v>234</v>
      </c>
      <c r="C667" t="s">
        <v>953</v>
      </c>
    </row>
    <row r="668" spans="1:3" x14ac:dyDescent="0.25">
      <c r="A668" t="s">
        <v>1039</v>
      </c>
      <c r="B668" t="s">
        <v>234</v>
      </c>
      <c r="C668" t="s">
        <v>953</v>
      </c>
    </row>
    <row r="669" spans="1:3" x14ac:dyDescent="0.25">
      <c r="A669" t="s">
        <v>1040</v>
      </c>
      <c r="B669" t="s">
        <v>234</v>
      </c>
      <c r="C669" t="s">
        <v>953</v>
      </c>
    </row>
    <row r="670" spans="1:3" x14ac:dyDescent="0.25">
      <c r="A670" t="s">
        <v>1041</v>
      </c>
      <c r="B670" t="s">
        <v>234</v>
      </c>
      <c r="C670" t="s">
        <v>953</v>
      </c>
    </row>
    <row r="671" spans="1:3" x14ac:dyDescent="0.25">
      <c r="A671" t="s">
        <v>1042</v>
      </c>
      <c r="B671" t="s">
        <v>234</v>
      </c>
      <c r="C671" t="s">
        <v>953</v>
      </c>
    </row>
    <row r="672" spans="1:3" x14ac:dyDescent="0.25">
      <c r="A672" t="s">
        <v>1043</v>
      </c>
      <c r="B672" t="s">
        <v>234</v>
      </c>
      <c r="C672" t="s">
        <v>953</v>
      </c>
    </row>
    <row r="673" spans="1:3" x14ac:dyDescent="0.25">
      <c r="A673" t="s">
        <v>1044</v>
      </c>
      <c r="B673" t="s">
        <v>234</v>
      </c>
      <c r="C673" t="s">
        <v>953</v>
      </c>
    </row>
    <row r="674" spans="1:3" x14ac:dyDescent="0.25">
      <c r="A674" t="s">
        <v>1045</v>
      </c>
      <c r="B674" t="s">
        <v>234</v>
      </c>
      <c r="C674" t="s">
        <v>953</v>
      </c>
    </row>
    <row r="675" spans="1:3" x14ac:dyDescent="0.25">
      <c r="A675" t="s">
        <v>1046</v>
      </c>
      <c r="B675" t="s">
        <v>234</v>
      </c>
      <c r="C675" t="s">
        <v>953</v>
      </c>
    </row>
    <row r="676" spans="1:3" x14ac:dyDescent="0.25">
      <c r="A676" t="s">
        <v>1047</v>
      </c>
      <c r="B676" t="s">
        <v>234</v>
      </c>
      <c r="C676" t="s">
        <v>953</v>
      </c>
    </row>
    <row r="677" spans="1:3" x14ac:dyDescent="0.25">
      <c r="A677" t="s">
        <v>1048</v>
      </c>
      <c r="B677" t="s">
        <v>234</v>
      </c>
      <c r="C677" t="s">
        <v>953</v>
      </c>
    </row>
    <row r="678" spans="1:3" x14ac:dyDescent="0.25">
      <c r="A678" t="s">
        <v>1049</v>
      </c>
      <c r="B678" t="s">
        <v>234</v>
      </c>
      <c r="C678" t="s">
        <v>953</v>
      </c>
    </row>
    <row r="679" spans="1:3" x14ac:dyDescent="0.25">
      <c r="A679" t="s">
        <v>1050</v>
      </c>
      <c r="B679" t="s">
        <v>234</v>
      </c>
      <c r="C679" t="s">
        <v>953</v>
      </c>
    </row>
    <row r="680" spans="1:3" x14ac:dyDescent="0.25">
      <c r="A680" t="s">
        <v>1051</v>
      </c>
      <c r="B680" t="s">
        <v>234</v>
      </c>
      <c r="C680" t="s">
        <v>953</v>
      </c>
    </row>
    <row r="681" spans="1:3" x14ac:dyDescent="0.25">
      <c r="A681" t="s">
        <v>1052</v>
      </c>
      <c r="B681" t="s">
        <v>234</v>
      </c>
      <c r="C681" t="s">
        <v>953</v>
      </c>
    </row>
    <row r="682" spans="1:3" x14ac:dyDescent="0.25">
      <c r="A682" t="s">
        <v>1053</v>
      </c>
      <c r="B682" t="s">
        <v>234</v>
      </c>
      <c r="C682" t="s">
        <v>953</v>
      </c>
    </row>
    <row r="683" spans="1:3" x14ac:dyDescent="0.25">
      <c r="A683" t="s">
        <v>1054</v>
      </c>
      <c r="B683" t="s">
        <v>234</v>
      </c>
      <c r="C683" t="s">
        <v>953</v>
      </c>
    </row>
    <row r="684" spans="1:3" x14ac:dyDescent="0.25">
      <c r="A684" t="s">
        <v>1055</v>
      </c>
      <c r="B684" t="s">
        <v>234</v>
      </c>
      <c r="C684" t="s">
        <v>953</v>
      </c>
    </row>
    <row r="685" spans="1:3" x14ac:dyDescent="0.25">
      <c r="A685" t="s">
        <v>1056</v>
      </c>
      <c r="B685" t="s">
        <v>234</v>
      </c>
      <c r="C685" t="s">
        <v>953</v>
      </c>
    </row>
    <row r="686" spans="1:3" x14ac:dyDescent="0.25">
      <c r="A686" t="s">
        <v>1057</v>
      </c>
      <c r="B686" t="s">
        <v>234</v>
      </c>
      <c r="C686" t="s">
        <v>953</v>
      </c>
    </row>
    <row r="687" spans="1:3" x14ac:dyDescent="0.25">
      <c r="A687" t="s">
        <v>1058</v>
      </c>
      <c r="B687" t="s">
        <v>234</v>
      </c>
      <c r="C687" t="s">
        <v>953</v>
      </c>
    </row>
    <row r="688" spans="1:3" x14ac:dyDescent="0.25">
      <c r="A688" t="s">
        <v>1059</v>
      </c>
      <c r="B688" t="s">
        <v>234</v>
      </c>
      <c r="C688" t="s">
        <v>953</v>
      </c>
    </row>
    <row r="689" spans="1:3" x14ac:dyDescent="0.25">
      <c r="A689" t="s">
        <v>1060</v>
      </c>
      <c r="B689" t="s">
        <v>235</v>
      </c>
      <c r="C689" t="s">
        <v>953</v>
      </c>
    </row>
    <row r="690" spans="1:3" x14ac:dyDescent="0.25">
      <c r="A690" t="s">
        <v>1061</v>
      </c>
      <c r="B690" t="s">
        <v>235</v>
      </c>
      <c r="C690" t="s">
        <v>953</v>
      </c>
    </row>
    <row r="691" spans="1:3" x14ac:dyDescent="0.25">
      <c r="A691" t="s">
        <v>1063</v>
      </c>
      <c r="B691" t="s">
        <v>256</v>
      </c>
      <c r="C691" t="s">
        <v>953</v>
      </c>
    </row>
    <row r="692" spans="1:3" x14ac:dyDescent="0.25">
      <c r="A692" t="s">
        <v>1064</v>
      </c>
      <c r="B692" t="s">
        <v>256</v>
      </c>
      <c r="C692" t="s">
        <v>953</v>
      </c>
    </row>
    <row r="693" spans="1:3" x14ac:dyDescent="0.25">
      <c r="A693" t="s">
        <v>1065</v>
      </c>
      <c r="B693" t="s">
        <v>234</v>
      </c>
      <c r="C693" t="s">
        <v>953</v>
      </c>
    </row>
    <row r="694" spans="1:3" x14ac:dyDescent="0.25">
      <c r="A694" t="s">
        <v>1066</v>
      </c>
      <c r="B694" t="s">
        <v>234</v>
      </c>
      <c r="C694" t="s">
        <v>953</v>
      </c>
    </row>
    <row r="695" spans="1:3" x14ac:dyDescent="0.25">
      <c r="A695" t="s">
        <v>1067</v>
      </c>
      <c r="B695" t="s">
        <v>234</v>
      </c>
      <c r="C695" t="s">
        <v>953</v>
      </c>
    </row>
    <row r="696" spans="1:3" x14ac:dyDescent="0.25">
      <c r="A696" t="s">
        <v>1068</v>
      </c>
      <c r="B696" t="s">
        <v>234</v>
      </c>
      <c r="C696" t="s">
        <v>953</v>
      </c>
    </row>
    <row r="697" spans="1:3" x14ac:dyDescent="0.25">
      <c r="A697" t="s">
        <v>1069</v>
      </c>
      <c r="B697" t="s">
        <v>234</v>
      </c>
      <c r="C697" t="s">
        <v>953</v>
      </c>
    </row>
    <row r="698" spans="1:3" x14ac:dyDescent="0.25">
      <c r="A698" t="s">
        <v>1070</v>
      </c>
      <c r="B698" t="s">
        <v>234</v>
      </c>
      <c r="C698" t="s">
        <v>953</v>
      </c>
    </row>
    <row r="699" spans="1:3" x14ac:dyDescent="0.25">
      <c r="A699" t="s">
        <v>1071</v>
      </c>
      <c r="B699" t="s">
        <v>234</v>
      </c>
      <c r="C699" t="s">
        <v>953</v>
      </c>
    </row>
    <row r="700" spans="1:3" x14ac:dyDescent="0.25">
      <c r="A700" t="s">
        <v>1072</v>
      </c>
      <c r="B700" t="s">
        <v>234</v>
      </c>
      <c r="C700" t="s">
        <v>953</v>
      </c>
    </row>
    <row r="701" spans="1:3" x14ac:dyDescent="0.25">
      <c r="A701" t="s">
        <v>1073</v>
      </c>
      <c r="B701" t="s">
        <v>234</v>
      </c>
      <c r="C701" t="s">
        <v>953</v>
      </c>
    </row>
    <row r="702" spans="1:3" x14ac:dyDescent="0.25">
      <c r="A702" t="s">
        <v>1074</v>
      </c>
      <c r="B702" t="s">
        <v>234</v>
      </c>
      <c r="C702" t="s">
        <v>953</v>
      </c>
    </row>
    <row r="703" spans="1:3" x14ac:dyDescent="0.25">
      <c r="A703" t="s">
        <v>1075</v>
      </c>
      <c r="B703" t="s">
        <v>234</v>
      </c>
      <c r="C703" t="s">
        <v>953</v>
      </c>
    </row>
    <row r="704" spans="1:3" x14ac:dyDescent="0.25">
      <c r="A704" t="s">
        <v>1076</v>
      </c>
      <c r="B704" t="s">
        <v>234</v>
      </c>
      <c r="C704" t="s">
        <v>953</v>
      </c>
    </row>
    <row r="705" spans="1:3" x14ac:dyDescent="0.25">
      <c r="A705" t="s">
        <v>1077</v>
      </c>
      <c r="B705" t="s">
        <v>234</v>
      </c>
      <c r="C705" t="s">
        <v>953</v>
      </c>
    </row>
    <row r="706" spans="1:3" x14ac:dyDescent="0.25">
      <c r="A706" t="s">
        <v>1078</v>
      </c>
      <c r="B706" t="s">
        <v>234</v>
      </c>
      <c r="C706" t="s">
        <v>953</v>
      </c>
    </row>
    <row r="707" spans="1:3" x14ac:dyDescent="0.25">
      <c r="A707" t="s">
        <v>1079</v>
      </c>
      <c r="B707" t="s">
        <v>234</v>
      </c>
      <c r="C707" t="s">
        <v>953</v>
      </c>
    </row>
    <row r="708" spans="1:3" x14ac:dyDescent="0.25">
      <c r="A708" t="s">
        <v>1080</v>
      </c>
      <c r="B708" t="s">
        <v>234</v>
      </c>
      <c r="C708" t="s">
        <v>953</v>
      </c>
    </row>
    <row r="709" spans="1:3" x14ac:dyDescent="0.25">
      <c r="A709" t="s">
        <v>1081</v>
      </c>
      <c r="B709" t="s">
        <v>234</v>
      </c>
      <c r="C709" t="s">
        <v>953</v>
      </c>
    </row>
    <row r="710" spans="1:3" x14ac:dyDescent="0.25">
      <c r="A710" t="s">
        <v>1082</v>
      </c>
      <c r="B710" t="s">
        <v>234</v>
      </c>
      <c r="C710" t="s">
        <v>953</v>
      </c>
    </row>
    <row r="711" spans="1:3" x14ac:dyDescent="0.25">
      <c r="A711" t="s">
        <v>1083</v>
      </c>
      <c r="B711" t="s">
        <v>234</v>
      </c>
      <c r="C711" t="s">
        <v>953</v>
      </c>
    </row>
    <row r="712" spans="1:3" x14ac:dyDescent="0.25">
      <c r="A712" t="s">
        <v>1084</v>
      </c>
      <c r="B712" t="s">
        <v>234</v>
      </c>
      <c r="C712" t="s">
        <v>953</v>
      </c>
    </row>
    <row r="713" spans="1:3" x14ac:dyDescent="0.25">
      <c r="A713" t="s">
        <v>1085</v>
      </c>
      <c r="B713" t="s">
        <v>234</v>
      </c>
      <c r="C713" t="s">
        <v>953</v>
      </c>
    </row>
    <row r="714" spans="1:3" x14ac:dyDescent="0.25">
      <c r="A714" t="s">
        <v>1086</v>
      </c>
      <c r="B714" t="s">
        <v>234</v>
      </c>
      <c r="C714" t="s">
        <v>953</v>
      </c>
    </row>
    <row r="715" spans="1:3" x14ac:dyDescent="0.25">
      <c r="A715" t="s">
        <v>1087</v>
      </c>
      <c r="B715" t="s">
        <v>234</v>
      </c>
      <c r="C715" t="s">
        <v>953</v>
      </c>
    </row>
    <row r="716" spans="1:3" x14ac:dyDescent="0.25">
      <c r="A716" t="s">
        <v>1088</v>
      </c>
      <c r="B716" t="s">
        <v>234</v>
      </c>
      <c r="C716" t="s">
        <v>953</v>
      </c>
    </row>
    <row r="717" spans="1:3" x14ac:dyDescent="0.25">
      <c r="A717" t="s">
        <v>1089</v>
      </c>
      <c r="B717" t="s">
        <v>234</v>
      </c>
      <c r="C717" t="s">
        <v>953</v>
      </c>
    </row>
    <row r="718" spans="1:3" x14ac:dyDescent="0.25">
      <c r="A718" t="s">
        <v>1090</v>
      </c>
      <c r="B718" t="s">
        <v>234</v>
      </c>
      <c r="C718" t="s">
        <v>953</v>
      </c>
    </row>
    <row r="719" spans="1:3" x14ac:dyDescent="0.25">
      <c r="A719" t="s">
        <v>1091</v>
      </c>
      <c r="B719" t="s">
        <v>235</v>
      </c>
      <c r="C719" t="s">
        <v>953</v>
      </c>
    </row>
    <row r="720" spans="1:3" x14ac:dyDescent="0.25">
      <c r="A720" t="s">
        <v>1092</v>
      </c>
      <c r="B720" t="s">
        <v>235</v>
      </c>
      <c r="C720" t="s">
        <v>953</v>
      </c>
    </row>
    <row r="721" spans="1:3" x14ac:dyDescent="0.25">
      <c r="A721" t="s">
        <v>1097</v>
      </c>
      <c r="B721" t="s">
        <v>230</v>
      </c>
      <c r="C721" t="s">
        <v>947</v>
      </c>
    </row>
    <row r="722" spans="1:3" x14ac:dyDescent="0.25">
      <c r="A722" t="s">
        <v>1098</v>
      </c>
      <c r="B722" t="s">
        <v>230</v>
      </c>
      <c r="C722" t="s">
        <v>947</v>
      </c>
    </row>
    <row r="723" spans="1:3" x14ac:dyDescent="0.25">
      <c r="A723" t="s">
        <v>1099</v>
      </c>
      <c r="B723" t="s">
        <v>260</v>
      </c>
      <c r="C723" t="s">
        <v>947</v>
      </c>
    </row>
    <row r="724" spans="1:3" x14ac:dyDescent="0.25">
      <c r="A724" t="s">
        <v>1100</v>
      </c>
      <c r="B724" t="s">
        <v>260</v>
      </c>
      <c r="C724" t="s">
        <v>947</v>
      </c>
    </row>
    <row r="725" spans="1:3" x14ac:dyDescent="0.25">
      <c r="A725" t="s">
        <v>1101</v>
      </c>
      <c r="B725" t="s">
        <v>260</v>
      </c>
      <c r="C725" t="s">
        <v>947</v>
      </c>
    </row>
    <row r="726" spans="1:3" x14ac:dyDescent="0.25">
      <c r="A726" t="s">
        <v>1102</v>
      </c>
      <c r="B726" t="s">
        <v>260</v>
      </c>
      <c r="C726" t="s">
        <v>947</v>
      </c>
    </row>
    <row r="727" spans="1:3" x14ac:dyDescent="0.25">
      <c r="A727" t="s">
        <v>1103</v>
      </c>
      <c r="B727" t="s">
        <v>903</v>
      </c>
      <c r="C727" t="s">
        <v>947</v>
      </c>
    </row>
    <row r="728" spans="1:3" x14ac:dyDescent="0.25">
      <c r="A728" t="s">
        <v>1104</v>
      </c>
      <c r="B728" t="s">
        <v>903</v>
      </c>
      <c r="C728" t="s">
        <v>947</v>
      </c>
    </row>
    <row r="729" spans="1:3" x14ac:dyDescent="0.25">
      <c r="A729" t="s">
        <v>1105</v>
      </c>
      <c r="B729" t="s">
        <v>269</v>
      </c>
      <c r="C729" t="s">
        <v>947</v>
      </c>
    </row>
    <row r="730" spans="1:3" x14ac:dyDescent="0.25">
      <c r="A730" t="s">
        <v>1106</v>
      </c>
      <c r="B730" t="s">
        <v>269</v>
      </c>
      <c r="C730" t="s">
        <v>947</v>
      </c>
    </row>
    <row r="731" spans="1:3" x14ac:dyDescent="0.25">
      <c r="A731" t="s">
        <v>1107</v>
      </c>
      <c r="B731" t="s">
        <v>269</v>
      </c>
      <c r="C731" t="s">
        <v>947</v>
      </c>
    </row>
    <row r="732" spans="1:3" x14ac:dyDescent="0.25">
      <c r="A732" t="s">
        <v>1108</v>
      </c>
      <c r="B732" t="s">
        <v>269</v>
      </c>
      <c r="C732" t="s">
        <v>947</v>
      </c>
    </row>
    <row r="733" spans="1:3" x14ac:dyDescent="0.25">
      <c r="A733" t="s">
        <v>1109</v>
      </c>
      <c r="B733" t="s">
        <v>269</v>
      </c>
      <c r="C733" t="s">
        <v>947</v>
      </c>
    </row>
    <row r="734" spans="1:3" x14ac:dyDescent="0.25">
      <c r="A734" t="s">
        <v>1110</v>
      </c>
      <c r="B734" t="s">
        <v>269</v>
      </c>
      <c r="C734" t="s">
        <v>947</v>
      </c>
    </row>
    <row r="735" spans="1:3" x14ac:dyDescent="0.25">
      <c r="A735" t="s">
        <v>1111</v>
      </c>
      <c r="B735" t="s">
        <v>269</v>
      </c>
      <c r="C735" t="s">
        <v>947</v>
      </c>
    </row>
    <row r="736" spans="1:3" x14ac:dyDescent="0.25">
      <c r="A736" t="s">
        <v>1112</v>
      </c>
      <c r="B736" t="s">
        <v>269</v>
      </c>
      <c r="C736" t="s">
        <v>947</v>
      </c>
    </row>
    <row r="737" spans="1:3" x14ac:dyDescent="0.25">
      <c r="A737" t="s">
        <v>1113</v>
      </c>
      <c r="B737" t="s">
        <v>269</v>
      </c>
      <c r="C737" t="s">
        <v>947</v>
      </c>
    </row>
    <row r="738" spans="1:3" x14ac:dyDescent="0.25">
      <c r="A738" t="s">
        <v>1114</v>
      </c>
      <c r="B738" t="s">
        <v>269</v>
      </c>
      <c r="C738" t="s">
        <v>947</v>
      </c>
    </row>
    <row r="739" spans="1:3" x14ac:dyDescent="0.25">
      <c r="A739" t="s">
        <v>1115</v>
      </c>
      <c r="B739" t="s">
        <v>269</v>
      </c>
      <c r="C739" t="s">
        <v>947</v>
      </c>
    </row>
    <row r="740" spans="1:3" x14ac:dyDescent="0.25">
      <c r="A740" t="s">
        <v>1116</v>
      </c>
      <c r="B740" t="s">
        <v>269</v>
      </c>
      <c r="C740" t="s">
        <v>947</v>
      </c>
    </row>
    <row r="741" spans="1:3" x14ac:dyDescent="0.25">
      <c r="A741" t="s">
        <v>1117</v>
      </c>
      <c r="B741" t="s">
        <v>269</v>
      </c>
      <c r="C741" t="s">
        <v>947</v>
      </c>
    </row>
    <row r="742" spans="1:3" x14ac:dyDescent="0.25">
      <c r="A742" t="s">
        <v>1118</v>
      </c>
      <c r="B742" t="s">
        <v>269</v>
      </c>
      <c r="C742" t="s">
        <v>947</v>
      </c>
    </row>
    <row r="743" spans="1:3" x14ac:dyDescent="0.25">
      <c r="A743" t="s">
        <v>1119</v>
      </c>
      <c r="B743" t="s">
        <v>269</v>
      </c>
      <c r="C743" t="s">
        <v>947</v>
      </c>
    </row>
    <row r="744" spans="1:3" x14ac:dyDescent="0.25">
      <c r="A744" t="s">
        <v>1120</v>
      </c>
      <c r="B744" t="s">
        <v>269</v>
      </c>
      <c r="C744" t="s">
        <v>947</v>
      </c>
    </row>
    <row r="745" spans="1:3" x14ac:dyDescent="0.25">
      <c r="A745" t="s">
        <v>1121</v>
      </c>
      <c r="B745" t="s">
        <v>269</v>
      </c>
      <c r="C745" t="s">
        <v>947</v>
      </c>
    </row>
    <row r="746" spans="1:3" x14ac:dyDescent="0.25">
      <c r="A746" t="s">
        <v>1123</v>
      </c>
      <c r="B746" t="s">
        <v>230</v>
      </c>
      <c r="C746" t="s">
        <v>947</v>
      </c>
    </row>
    <row r="747" spans="1:3" x14ac:dyDescent="0.25">
      <c r="A747" t="s">
        <v>1124</v>
      </c>
      <c r="B747" t="s">
        <v>230</v>
      </c>
      <c r="C747" t="s">
        <v>947</v>
      </c>
    </row>
    <row r="748" spans="1:3" x14ac:dyDescent="0.25">
      <c r="A748" t="s">
        <v>1125</v>
      </c>
      <c r="B748" t="s">
        <v>260</v>
      </c>
      <c r="C748" t="s">
        <v>947</v>
      </c>
    </row>
    <row r="749" spans="1:3" x14ac:dyDescent="0.25">
      <c r="A749" t="s">
        <v>1126</v>
      </c>
      <c r="B749" t="s">
        <v>260</v>
      </c>
      <c r="C749" t="s">
        <v>947</v>
      </c>
    </row>
    <row r="750" spans="1:3" x14ac:dyDescent="0.25">
      <c r="A750" t="s">
        <v>1127</v>
      </c>
      <c r="B750" t="s">
        <v>260</v>
      </c>
      <c r="C750" t="s">
        <v>947</v>
      </c>
    </row>
    <row r="751" spans="1:3" x14ac:dyDescent="0.25">
      <c r="A751" t="s">
        <v>1128</v>
      </c>
      <c r="B751" t="s">
        <v>260</v>
      </c>
      <c r="C751" t="s">
        <v>947</v>
      </c>
    </row>
    <row r="752" spans="1:3" x14ac:dyDescent="0.25">
      <c r="A752" t="s">
        <v>1129</v>
      </c>
      <c r="B752" t="s">
        <v>903</v>
      </c>
      <c r="C752" t="s">
        <v>947</v>
      </c>
    </row>
    <row r="753" spans="1:3" x14ac:dyDescent="0.25">
      <c r="A753" t="s">
        <v>1130</v>
      </c>
      <c r="B753" t="s">
        <v>903</v>
      </c>
      <c r="C753" t="s">
        <v>947</v>
      </c>
    </row>
    <row r="754" spans="1:3" x14ac:dyDescent="0.25">
      <c r="A754" t="s">
        <v>1131</v>
      </c>
      <c r="B754" t="s">
        <v>269</v>
      </c>
      <c r="C754" t="s">
        <v>947</v>
      </c>
    </row>
    <row r="755" spans="1:3" x14ac:dyDescent="0.25">
      <c r="A755" t="s">
        <v>1132</v>
      </c>
      <c r="B755" t="s">
        <v>269</v>
      </c>
      <c r="C755" t="s">
        <v>947</v>
      </c>
    </row>
    <row r="756" spans="1:3" x14ac:dyDescent="0.25">
      <c r="A756" t="s">
        <v>1133</v>
      </c>
      <c r="B756" t="s">
        <v>269</v>
      </c>
      <c r="C756" t="s">
        <v>947</v>
      </c>
    </row>
    <row r="757" spans="1:3" x14ac:dyDescent="0.25">
      <c r="A757" t="s">
        <v>1134</v>
      </c>
      <c r="B757" t="s">
        <v>269</v>
      </c>
      <c r="C757" t="s">
        <v>947</v>
      </c>
    </row>
    <row r="758" spans="1:3" x14ac:dyDescent="0.25">
      <c r="A758" t="s">
        <v>1135</v>
      </c>
      <c r="B758" t="s">
        <v>269</v>
      </c>
      <c r="C758" t="s">
        <v>947</v>
      </c>
    </row>
    <row r="759" spans="1:3" x14ac:dyDescent="0.25">
      <c r="A759" t="s">
        <v>1136</v>
      </c>
      <c r="B759" t="s">
        <v>269</v>
      </c>
      <c r="C759" t="s">
        <v>947</v>
      </c>
    </row>
    <row r="760" spans="1:3" x14ac:dyDescent="0.25">
      <c r="A760" t="s">
        <v>1137</v>
      </c>
      <c r="B760" t="s">
        <v>269</v>
      </c>
      <c r="C760" t="s">
        <v>947</v>
      </c>
    </row>
    <row r="761" spans="1:3" x14ac:dyDescent="0.25">
      <c r="A761" t="s">
        <v>1138</v>
      </c>
      <c r="B761" t="s">
        <v>269</v>
      </c>
      <c r="C761" t="s">
        <v>947</v>
      </c>
    </row>
    <row r="762" spans="1:3" x14ac:dyDescent="0.25">
      <c r="A762" t="s">
        <v>1139</v>
      </c>
      <c r="B762" t="s">
        <v>269</v>
      </c>
      <c r="C762" t="s">
        <v>947</v>
      </c>
    </row>
    <row r="763" spans="1:3" x14ac:dyDescent="0.25">
      <c r="A763" t="s">
        <v>1140</v>
      </c>
      <c r="B763" t="s">
        <v>269</v>
      </c>
      <c r="C763" t="s">
        <v>947</v>
      </c>
    </row>
    <row r="764" spans="1:3" x14ac:dyDescent="0.25">
      <c r="A764" t="s">
        <v>1141</v>
      </c>
      <c r="B764" t="s">
        <v>269</v>
      </c>
      <c r="C764" t="s">
        <v>947</v>
      </c>
    </row>
    <row r="765" spans="1:3" x14ac:dyDescent="0.25">
      <c r="A765" t="s">
        <v>1142</v>
      </c>
      <c r="B765" t="s">
        <v>269</v>
      </c>
      <c r="C765" t="s">
        <v>947</v>
      </c>
    </row>
    <row r="766" spans="1:3" x14ac:dyDescent="0.25">
      <c r="A766" t="s">
        <v>1143</v>
      </c>
      <c r="B766" t="s">
        <v>269</v>
      </c>
      <c r="C766" t="s">
        <v>947</v>
      </c>
    </row>
    <row r="767" spans="1:3" x14ac:dyDescent="0.25">
      <c r="A767" t="s">
        <v>1144</v>
      </c>
      <c r="B767" t="s">
        <v>269</v>
      </c>
      <c r="C767" t="s">
        <v>947</v>
      </c>
    </row>
    <row r="768" spans="1:3" x14ac:dyDescent="0.25">
      <c r="A768" t="s">
        <v>1145</v>
      </c>
      <c r="B768" t="s">
        <v>269</v>
      </c>
      <c r="C768" t="s">
        <v>947</v>
      </c>
    </row>
    <row r="769" spans="1:3" x14ac:dyDescent="0.25">
      <c r="A769" t="s">
        <v>1146</v>
      </c>
      <c r="B769" t="s">
        <v>269</v>
      </c>
      <c r="C769" t="s">
        <v>947</v>
      </c>
    </row>
    <row r="770" spans="1:3" x14ac:dyDescent="0.25">
      <c r="A770" t="s">
        <v>1147</v>
      </c>
      <c r="B770" t="s">
        <v>269</v>
      </c>
      <c r="C770" t="s">
        <v>947</v>
      </c>
    </row>
  </sheetData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49"/>
  <sheetViews>
    <sheetView workbookViewId="0">
      <selection activeCell="C7" sqref="C7"/>
    </sheetView>
  </sheetViews>
  <sheetFormatPr baseColWidth="10" defaultRowHeight="15" x14ac:dyDescent="0.25"/>
  <cols>
    <col min="1" max="1" width="21.85546875" style="4" customWidth="1"/>
    <col min="2" max="2" width="10.7109375" customWidth="1"/>
    <col min="3" max="3" width="11.5703125" customWidth="1"/>
    <col min="4" max="4" width="21.85546875" customWidth="1"/>
  </cols>
  <sheetData>
    <row r="1" spans="1:4" s="1" customFormat="1" x14ac:dyDescent="0.25">
      <c r="A1" s="2" t="s">
        <v>200</v>
      </c>
      <c r="B1" s="1" t="s">
        <v>930</v>
      </c>
      <c r="C1" s="1" t="s">
        <v>225</v>
      </c>
      <c r="D1" s="1" t="s">
        <v>931</v>
      </c>
    </row>
    <row r="2" spans="1:4" x14ac:dyDescent="0.25">
      <c r="A2" s="4" t="s">
        <v>194</v>
      </c>
      <c r="B2">
        <v>100</v>
      </c>
      <c r="C2">
        <v>100</v>
      </c>
    </row>
    <row r="3" spans="1:4" x14ac:dyDescent="0.25">
      <c r="A3" s="4" t="s">
        <v>195</v>
      </c>
      <c r="C3">
        <v>100</v>
      </c>
    </row>
    <row r="4" spans="1:4" x14ac:dyDescent="0.25">
      <c r="A4" s="4" t="s">
        <v>228</v>
      </c>
      <c r="C4">
        <v>100</v>
      </c>
    </row>
    <row r="5" spans="1:4" x14ac:dyDescent="0.25">
      <c r="A5" s="4" t="s">
        <v>229</v>
      </c>
      <c r="C5">
        <v>100</v>
      </c>
    </row>
    <row r="6" spans="1:4" x14ac:dyDescent="0.25">
      <c r="A6" s="4" t="s">
        <v>247</v>
      </c>
      <c r="B6">
        <v>2</v>
      </c>
      <c r="C6">
        <v>16</v>
      </c>
    </row>
    <row r="7" spans="1:4" x14ac:dyDescent="0.25">
      <c r="A7" s="4" t="s">
        <v>248</v>
      </c>
      <c r="B7">
        <v>2</v>
      </c>
      <c r="C7">
        <v>2</v>
      </c>
    </row>
    <row r="8" spans="1:4" x14ac:dyDescent="0.25">
      <c r="A8" s="4" t="s">
        <v>258</v>
      </c>
      <c r="C8">
        <v>100</v>
      </c>
    </row>
    <row r="9" spans="1:4" x14ac:dyDescent="0.25">
      <c r="A9" s="4" t="s">
        <v>259</v>
      </c>
      <c r="C9">
        <v>100</v>
      </c>
    </row>
    <row r="10" spans="1:4" x14ac:dyDescent="0.25">
      <c r="A10" s="4" t="s">
        <v>203</v>
      </c>
      <c r="C10">
        <v>100</v>
      </c>
    </row>
    <row r="11" spans="1:4" x14ac:dyDescent="0.25">
      <c r="A11" s="4" t="s">
        <v>192</v>
      </c>
      <c r="C11">
        <v>100</v>
      </c>
    </row>
    <row r="12" spans="1:4" x14ac:dyDescent="0.25">
      <c r="A12" s="4" t="s">
        <v>903</v>
      </c>
      <c r="B12">
        <v>2</v>
      </c>
      <c r="C12">
        <v>2</v>
      </c>
      <c r="D12" s="4" t="s">
        <v>935</v>
      </c>
    </row>
    <row r="13" spans="1:4" x14ac:dyDescent="0.25">
      <c r="A13" s="4" t="s">
        <v>269</v>
      </c>
      <c r="B13">
        <v>2</v>
      </c>
      <c r="C13">
        <v>28</v>
      </c>
      <c r="D13" s="4" t="s">
        <v>936</v>
      </c>
    </row>
    <row r="14" spans="1:4" x14ac:dyDescent="0.25">
      <c r="A14" s="4" t="s">
        <v>260</v>
      </c>
      <c r="B14">
        <v>2</v>
      </c>
      <c r="C14">
        <v>28</v>
      </c>
      <c r="D14" s="4" t="s">
        <v>937</v>
      </c>
    </row>
    <row r="15" spans="1:4" x14ac:dyDescent="0.25">
      <c r="A15" s="4" t="s">
        <v>230</v>
      </c>
      <c r="B15">
        <v>2</v>
      </c>
      <c r="C15">
        <v>2</v>
      </c>
      <c r="D15" s="4" t="s">
        <v>938</v>
      </c>
    </row>
    <row r="16" spans="1:4" x14ac:dyDescent="0.25">
      <c r="A16" s="4" t="s">
        <v>249</v>
      </c>
      <c r="C16">
        <v>13</v>
      </c>
    </row>
    <row r="17" spans="1:4" x14ac:dyDescent="0.25">
      <c r="A17" s="4" t="s">
        <v>250</v>
      </c>
      <c r="C17">
        <v>13</v>
      </c>
    </row>
    <row r="18" spans="1:4" x14ac:dyDescent="0.25">
      <c r="A18" s="4" t="s">
        <v>251</v>
      </c>
      <c r="C18">
        <v>13</v>
      </c>
    </row>
    <row r="19" spans="1:4" x14ac:dyDescent="0.25">
      <c r="A19" s="4" t="s">
        <v>263</v>
      </c>
      <c r="C19">
        <v>100</v>
      </c>
    </row>
    <row r="20" spans="1:4" x14ac:dyDescent="0.25">
      <c r="A20" s="4" t="s">
        <v>266</v>
      </c>
      <c r="C20">
        <v>100</v>
      </c>
    </row>
    <row r="21" spans="1:4" x14ac:dyDescent="0.25">
      <c r="A21" s="4" t="s">
        <v>261</v>
      </c>
      <c r="C21">
        <v>30</v>
      </c>
    </row>
    <row r="22" spans="1:4" x14ac:dyDescent="0.25">
      <c r="A22" s="4" t="s">
        <v>262</v>
      </c>
      <c r="C22">
        <v>100</v>
      </c>
    </row>
    <row r="23" spans="1:4" x14ac:dyDescent="0.25">
      <c r="A23" s="4" t="s">
        <v>267</v>
      </c>
      <c r="C23">
        <v>100</v>
      </c>
    </row>
    <row r="24" spans="1:4" x14ac:dyDescent="0.25">
      <c r="A24" s="4" t="s">
        <v>231</v>
      </c>
      <c r="C24">
        <v>100</v>
      </c>
    </row>
    <row r="25" spans="1:4" x14ac:dyDescent="0.25">
      <c r="A25" s="4" t="s">
        <v>232</v>
      </c>
      <c r="C25">
        <v>100</v>
      </c>
    </row>
    <row r="26" spans="1:4" x14ac:dyDescent="0.25">
      <c r="A26" s="4" t="s">
        <v>232</v>
      </c>
      <c r="C26">
        <v>100</v>
      </c>
    </row>
    <row r="27" spans="1:4" x14ac:dyDescent="0.25">
      <c r="A27" s="4" t="s">
        <v>233</v>
      </c>
      <c r="C27">
        <v>100</v>
      </c>
    </row>
    <row r="28" spans="1:4" x14ac:dyDescent="0.25">
      <c r="A28" s="4" t="s">
        <v>256</v>
      </c>
      <c r="B28">
        <v>2</v>
      </c>
      <c r="C28">
        <v>2</v>
      </c>
      <c r="D28" s="4" t="s">
        <v>932</v>
      </c>
    </row>
    <row r="29" spans="1:4" x14ac:dyDescent="0.25">
      <c r="A29" s="4" t="s">
        <v>234</v>
      </c>
      <c r="B29">
        <v>2</v>
      </c>
      <c r="C29">
        <v>64</v>
      </c>
      <c r="D29" s="4" t="s">
        <v>933</v>
      </c>
    </row>
    <row r="30" spans="1:4" x14ac:dyDescent="0.25">
      <c r="A30" s="4" t="s">
        <v>235</v>
      </c>
      <c r="B30">
        <v>2</v>
      </c>
      <c r="C30">
        <v>2</v>
      </c>
      <c r="D30" s="4" t="s">
        <v>934</v>
      </c>
    </row>
    <row r="31" spans="1:4" x14ac:dyDescent="0.25">
      <c r="A31" s="4" t="s">
        <v>252</v>
      </c>
      <c r="C31">
        <v>100</v>
      </c>
    </row>
    <row r="32" spans="1:4" x14ac:dyDescent="0.25">
      <c r="A32" s="4" t="s">
        <v>253</v>
      </c>
      <c r="C32">
        <v>100</v>
      </c>
    </row>
    <row r="33" spans="1:3" x14ac:dyDescent="0.25">
      <c r="A33" s="4" t="s">
        <v>254</v>
      </c>
      <c r="C33">
        <v>100</v>
      </c>
    </row>
    <row r="34" spans="1:3" x14ac:dyDescent="0.25">
      <c r="A34" s="4" t="s">
        <v>254</v>
      </c>
      <c r="C34">
        <v>100</v>
      </c>
    </row>
    <row r="35" spans="1:3" x14ac:dyDescent="0.25">
      <c r="A35" s="4" t="s">
        <v>257</v>
      </c>
      <c r="C35">
        <v>100</v>
      </c>
    </row>
    <row r="36" spans="1:3" x14ac:dyDescent="0.25">
      <c r="A36" s="4" t="s">
        <v>236</v>
      </c>
      <c r="C36">
        <v>100</v>
      </c>
    </row>
    <row r="37" spans="1:3" x14ac:dyDescent="0.25">
      <c r="A37" s="4" t="s">
        <v>237</v>
      </c>
      <c r="C37">
        <v>100</v>
      </c>
    </row>
    <row r="38" spans="1:3" x14ac:dyDescent="0.25">
      <c r="A38" s="4" t="s">
        <v>238</v>
      </c>
      <c r="C38">
        <v>100</v>
      </c>
    </row>
    <row r="39" spans="1:3" x14ac:dyDescent="0.25">
      <c r="A39" s="4" t="s">
        <v>202</v>
      </c>
      <c r="C39">
        <v>100</v>
      </c>
    </row>
    <row r="40" spans="1:3" x14ac:dyDescent="0.25">
      <c r="A40" s="4" t="s">
        <v>265</v>
      </c>
      <c r="C40">
        <v>100</v>
      </c>
    </row>
    <row r="41" spans="1:3" x14ac:dyDescent="0.25">
      <c r="A41" s="4" t="s">
        <v>239</v>
      </c>
      <c r="C41">
        <v>100</v>
      </c>
    </row>
    <row r="42" spans="1:3" x14ac:dyDescent="0.25">
      <c r="A42" s="4" t="s">
        <v>240</v>
      </c>
      <c r="C42">
        <v>100</v>
      </c>
    </row>
    <row r="43" spans="1:3" x14ac:dyDescent="0.25">
      <c r="A43" s="4" t="s">
        <v>241</v>
      </c>
      <c r="C43">
        <v>100</v>
      </c>
    </row>
    <row r="44" spans="1:3" x14ac:dyDescent="0.25">
      <c r="A44" s="4" t="s">
        <v>242</v>
      </c>
      <c r="C44">
        <v>100</v>
      </c>
    </row>
    <row r="45" spans="1:3" x14ac:dyDescent="0.25">
      <c r="A45" s="4" t="s">
        <v>255</v>
      </c>
      <c r="C45">
        <v>100</v>
      </c>
    </row>
    <row r="46" spans="1:3" x14ac:dyDescent="0.25">
      <c r="A46" s="4" t="s">
        <v>243</v>
      </c>
      <c r="C46">
        <v>100</v>
      </c>
    </row>
    <row r="47" spans="1:3" x14ac:dyDescent="0.25">
      <c r="A47" s="4" t="s">
        <v>244</v>
      </c>
      <c r="C47">
        <v>100</v>
      </c>
    </row>
    <row r="48" spans="1:3" x14ac:dyDescent="0.25">
      <c r="A48" s="4" t="s">
        <v>245</v>
      </c>
      <c r="C48">
        <v>100</v>
      </c>
    </row>
    <row r="49" spans="1:3" x14ac:dyDescent="0.25">
      <c r="A49" s="4" t="s">
        <v>246</v>
      </c>
      <c r="C49">
        <v>100</v>
      </c>
    </row>
    <row r="50" spans="1:3" x14ac:dyDescent="0.25">
      <c r="A50" s="4" t="s">
        <v>264</v>
      </c>
      <c r="C50">
        <v>100</v>
      </c>
    </row>
    <row r="51" spans="1:3" x14ac:dyDescent="0.25">
      <c r="A51" s="4" t="s">
        <v>898</v>
      </c>
      <c r="C51">
        <v>100</v>
      </c>
    </row>
    <row r="52" spans="1:3" x14ac:dyDescent="0.25">
      <c r="A52" s="4" t="s">
        <v>899</v>
      </c>
      <c r="C52">
        <v>100</v>
      </c>
    </row>
    <row r="53" spans="1:3" x14ac:dyDescent="0.25">
      <c r="A53" s="4" t="s">
        <v>908</v>
      </c>
      <c r="C53">
        <v>100</v>
      </c>
    </row>
    <row r="54" spans="1:3" x14ac:dyDescent="0.25">
      <c r="A54" s="4" t="s">
        <v>900</v>
      </c>
      <c r="C54">
        <v>100</v>
      </c>
    </row>
    <row r="55" spans="1:3" x14ac:dyDescent="0.25">
      <c r="A55" t="s">
        <v>901</v>
      </c>
      <c r="C55">
        <v>100</v>
      </c>
    </row>
    <row r="56" spans="1:3" x14ac:dyDescent="0.25">
      <c r="A56" t="s">
        <v>902</v>
      </c>
      <c r="C56">
        <v>100</v>
      </c>
    </row>
    <row r="57" spans="1:3" x14ac:dyDescent="0.25">
      <c r="A57" t="s">
        <v>918</v>
      </c>
      <c r="C57">
        <v>100</v>
      </c>
    </row>
    <row r="58" spans="1:3" x14ac:dyDescent="0.25">
      <c r="A58" t="s">
        <v>919</v>
      </c>
      <c r="C58">
        <v>100</v>
      </c>
    </row>
    <row r="59" spans="1:3" x14ac:dyDescent="0.25">
      <c r="A59" t="s">
        <v>916</v>
      </c>
      <c r="C59">
        <v>100</v>
      </c>
    </row>
    <row r="60" spans="1:3" x14ac:dyDescent="0.25">
      <c r="A60" t="s">
        <v>909</v>
      </c>
      <c r="C60">
        <v>100</v>
      </c>
    </row>
    <row r="61" spans="1:3" x14ac:dyDescent="0.25">
      <c r="A61" t="s">
        <v>917</v>
      </c>
      <c r="C61">
        <v>100</v>
      </c>
    </row>
    <row r="62" spans="1:3" x14ac:dyDescent="0.25">
      <c r="A62" t="s">
        <v>904</v>
      </c>
      <c r="C62">
        <v>100</v>
      </c>
    </row>
    <row r="63" spans="1:3" x14ac:dyDescent="0.25">
      <c r="A63" t="s">
        <v>907</v>
      </c>
      <c r="C63">
        <v>100</v>
      </c>
    </row>
    <row r="64" spans="1:3" x14ac:dyDescent="0.25">
      <c r="A64" t="s">
        <v>905</v>
      </c>
      <c r="C64">
        <v>100</v>
      </c>
    </row>
    <row r="65" spans="1:3" x14ac:dyDescent="0.25">
      <c r="A65" t="s">
        <v>906</v>
      </c>
      <c r="C65">
        <v>100</v>
      </c>
    </row>
    <row r="66" spans="1:3" x14ac:dyDescent="0.25">
      <c r="A66" t="s">
        <v>910</v>
      </c>
      <c r="C66">
        <v>100</v>
      </c>
    </row>
    <row r="67" spans="1:3" x14ac:dyDescent="0.25">
      <c r="A67" s="4" t="s">
        <v>722</v>
      </c>
      <c r="C67">
        <v>100</v>
      </c>
    </row>
    <row r="68" spans="1:3" x14ac:dyDescent="0.25">
      <c r="A68" t="s">
        <v>911</v>
      </c>
      <c r="C68">
        <v>100</v>
      </c>
    </row>
    <row r="69" spans="1:3" x14ac:dyDescent="0.25">
      <c r="A69"/>
    </row>
    <row r="70" spans="1:3" x14ac:dyDescent="0.25">
      <c r="A70"/>
    </row>
    <row r="71" spans="1:3" x14ac:dyDescent="0.25">
      <c r="A71"/>
    </row>
    <row r="72" spans="1:3" x14ac:dyDescent="0.25">
      <c r="A72"/>
    </row>
    <row r="73" spans="1:3" x14ac:dyDescent="0.25">
      <c r="A73"/>
    </row>
    <row r="74" spans="1:3" x14ac:dyDescent="0.25">
      <c r="A74"/>
    </row>
    <row r="75" spans="1:3" x14ac:dyDescent="0.25">
      <c r="A75"/>
    </row>
    <row r="76" spans="1:3" x14ac:dyDescent="0.25">
      <c r="A76"/>
    </row>
    <row r="77" spans="1:3" x14ac:dyDescent="0.25">
      <c r="A77"/>
    </row>
    <row r="78" spans="1:3" x14ac:dyDescent="0.25">
      <c r="A78"/>
    </row>
    <row r="79" spans="1:3" x14ac:dyDescent="0.25">
      <c r="A79"/>
    </row>
    <row r="80" spans="1:3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Servers</vt:lpstr>
      <vt:lpstr>VMs</vt:lpstr>
      <vt:lpstr>Server_Types</vt:lpstr>
      <vt:lpstr>Flavor_Types</vt:lpstr>
      <vt:lpstr>Tasks</vt:lpstr>
      <vt:lpstr>VNFs</vt:lpstr>
      <vt:lpstr>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valdo masuero</cp:lastModifiedBy>
  <cp:lastPrinted>2022-04-05T20:22:48Z</cp:lastPrinted>
  <dcterms:created xsi:type="dcterms:W3CDTF">2021-12-02T17:10:25Z</dcterms:created>
  <dcterms:modified xsi:type="dcterms:W3CDTF">2022-04-06T16:05:16Z</dcterms:modified>
</cp:coreProperties>
</file>