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20490" windowHeight="7620"/>
  </bookViews>
  <sheets>
    <sheet name="Servers" sheetId="2" r:id="rId1"/>
    <sheet name="VMs" sheetId="3" r:id="rId2"/>
    <sheet name="Server_Types" sheetId="4" r:id="rId3"/>
    <sheet name="Flavor_Types" sheetId="7" r:id="rId4"/>
    <sheet name="Tasks" sheetId="9" r:id="rId5"/>
    <sheet name="VNFs" sheetId="11" r:id="rId6"/>
    <sheet name="Limits" sheetId="10" r:id="rId7"/>
  </sheets>
  <definedNames>
    <definedName name="_xlnm._FilterDatabase" localSheetId="3" hidden="1">Flavor_Types!$A$1:$D$31</definedName>
    <definedName name="_xlnm._FilterDatabase" localSheetId="6" hidden="1">Limits!$A$1:$E$50</definedName>
    <definedName name="_xlnm._FilterDatabase" localSheetId="0" hidden="1">Servers!$A$1:$J$193</definedName>
    <definedName name="_xlnm._FilterDatabase" localSheetId="1" hidden="1">VMs!$A$1:$P$606</definedName>
    <definedName name="_xlnm._FilterDatabase" localSheetId="5" hidden="1">VNFs!$A$1:$D$770</definedName>
  </definedNames>
  <calcPr calcId="162913" iterate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2" i="2"/>
  <c r="F2" i="2"/>
  <c r="J12" i="3" l="1"/>
  <c r="N12" i="3" s="1"/>
  <c r="K12" i="3"/>
  <c r="L12" i="3"/>
  <c r="J13" i="3"/>
  <c r="K13" i="3"/>
  <c r="L13" i="3"/>
  <c r="J14" i="3"/>
  <c r="N14" i="3" s="1"/>
  <c r="K14" i="3"/>
  <c r="L14" i="3"/>
  <c r="J15" i="3"/>
  <c r="N15" i="3" s="1"/>
  <c r="K15" i="3"/>
  <c r="L15" i="3"/>
  <c r="J16" i="3"/>
  <c r="N16" i="3" s="1"/>
  <c r="K16" i="3"/>
  <c r="L16" i="3"/>
  <c r="J17" i="3"/>
  <c r="N17" i="3" s="1"/>
  <c r="K17" i="3"/>
  <c r="L17" i="3"/>
  <c r="J18" i="3"/>
  <c r="N18" i="3" s="1"/>
  <c r="K18" i="3"/>
  <c r="L18" i="3"/>
  <c r="J19" i="3"/>
  <c r="N19" i="3" s="1"/>
  <c r="K19" i="3"/>
  <c r="L19" i="3"/>
  <c r="J20" i="3"/>
  <c r="N20" i="3" s="1"/>
  <c r="K20" i="3"/>
  <c r="L20" i="3"/>
  <c r="J21" i="3"/>
  <c r="K21" i="3"/>
  <c r="L21" i="3"/>
  <c r="J22" i="3"/>
  <c r="N22" i="3" s="1"/>
  <c r="K22" i="3"/>
  <c r="L22" i="3"/>
  <c r="J23" i="3"/>
  <c r="N23" i="3" s="1"/>
  <c r="K23" i="3"/>
  <c r="L23" i="3"/>
  <c r="J24" i="3"/>
  <c r="N24" i="3" s="1"/>
  <c r="K24" i="3"/>
  <c r="L24" i="3"/>
  <c r="J25" i="3"/>
  <c r="N25" i="3" s="1"/>
  <c r="K25" i="3"/>
  <c r="L25" i="3"/>
  <c r="J26" i="3"/>
  <c r="N26" i="3" s="1"/>
  <c r="K26" i="3"/>
  <c r="L26" i="3"/>
  <c r="J27" i="3"/>
  <c r="N27" i="3" s="1"/>
  <c r="K27" i="3"/>
  <c r="L27" i="3"/>
  <c r="J28" i="3"/>
  <c r="N28" i="3" s="1"/>
  <c r="K28" i="3"/>
  <c r="L28" i="3"/>
  <c r="J29" i="3"/>
  <c r="K29" i="3"/>
  <c r="L29" i="3"/>
  <c r="J30" i="3"/>
  <c r="N30" i="3" s="1"/>
  <c r="K30" i="3"/>
  <c r="L30" i="3"/>
  <c r="J31" i="3"/>
  <c r="N31" i="3" s="1"/>
  <c r="K31" i="3"/>
  <c r="L31" i="3"/>
  <c r="J32" i="3"/>
  <c r="N32" i="3" s="1"/>
  <c r="K32" i="3"/>
  <c r="L32" i="3"/>
  <c r="J33" i="3"/>
  <c r="N33" i="3" s="1"/>
  <c r="K33" i="3"/>
  <c r="L33" i="3"/>
  <c r="J34" i="3"/>
  <c r="N34" i="3" s="1"/>
  <c r="K34" i="3"/>
  <c r="L34" i="3"/>
  <c r="J35" i="3"/>
  <c r="N35" i="3" s="1"/>
  <c r="K35" i="3"/>
  <c r="L35" i="3"/>
  <c r="J36" i="3"/>
  <c r="N36" i="3" s="1"/>
  <c r="K36" i="3"/>
  <c r="L36" i="3"/>
  <c r="J37" i="3"/>
  <c r="K37" i="3"/>
  <c r="L37" i="3"/>
  <c r="J38" i="3"/>
  <c r="N38" i="3" s="1"/>
  <c r="K38" i="3"/>
  <c r="L38" i="3"/>
  <c r="J39" i="3"/>
  <c r="N39" i="3" s="1"/>
  <c r="K39" i="3"/>
  <c r="L39" i="3"/>
  <c r="J40" i="3"/>
  <c r="N40" i="3" s="1"/>
  <c r="K40" i="3"/>
  <c r="L40" i="3"/>
  <c r="J41" i="3"/>
  <c r="N41" i="3" s="1"/>
  <c r="K41" i="3"/>
  <c r="L41" i="3"/>
  <c r="J42" i="3"/>
  <c r="N42" i="3" s="1"/>
  <c r="K42" i="3"/>
  <c r="L42" i="3"/>
  <c r="J43" i="3"/>
  <c r="N43" i="3" s="1"/>
  <c r="K43" i="3"/>
  <c r="L43" i="3"/>
  <c r="J44" i="3"/>
  <c r="N44" i="3" s="1"/>
  <c r="K44" i="3"/>
  <c r="L44" i="3"/>
  <c r="J45" i="3"/>
  <c r="K45" i="3"/>
  <c r="L45" i="3"/>
  <c r="J46" i="3"/>
  <c r="N46" i="3" s="1"/>
  <c r="K46" i="3"/>
  <c r="L46" i="3"/>
  <c r="J47" i="3"/>
  <c r="N47" i="3" s="1"/>
  <c r="K47" i="3"/>
  <c r="L47" i="3"/>
  <c r="J48" i="3"/>
  <c r="N48" i="3" s="1"/>
  <c r="K48" i="3"/>
  <c r="L48" i="3"/>
  <c r="J49" i="3"/>
  <c r="N49" i="3" s="1"/>
  <c r="K49" i="3"/>
  <c r="L49" i="3"/>
  <c r="J50" i="3"/>
  <c r="N50" i="3" s="1"/>
  <c r="K50" i="3"/>
  <c r="L50" i="3"/>
  <c r="J51" i="3"/>
  <c r="N51" i="3" s="1"/>
  <c r="K51" i="3"/>
  <c r="L51" i="3"/>
  <c r="J52" i="3"/>
  <c r="N52" i="3" s="1"/>
  <c r="K52" i="3"/>
  <c r="L52" i="3"/>
  <c r="J53" i="3"/>
  <c r="K53" i="3"/>
  <c r="L53" i="3"/>
  <c r="J54" i="3"/>
  <c r="N54" i="3" s="1"/>
  <c r="K54" i="3"/>
  <c r="L54" i="3"/>
  <c r="J55" i="3"/>
  <c r="N55" i="3" s="1"/>
  <c r="K55" i="3"/>
  <c r="L55" i="3"/>
  <c r="J56" i="3"/>
  <c r="N56" i="3" s="1"/>
  <c r="K56" i="3"/>
  <c r="L56" i="3"/>
  <c r="J57" i="3"/>
  <c r="N57" i="3" s="1"/>
  <c r="K57" i="3"/>
  <c r="L57" i="3"/>
  <c r="J58" i="3"/>
  <c r="N58" i="3" s="1"/>
  <c r="K58" i="3"/>
  <c r="L58" i="3"/>
  <c r="J59" i="3"/>
  <c r="N59" i="3" s="1"/>
  <c r="K59" i="3"/>
  <c r="L59" i="3"/>
  <c r="J60" i="3"/>
  <c r="N60" i="3" s="1"/>
  <c r="K60" i="3"/>
  <c r="L60" i="3"/>
  <c r="J61" i="3"/>
  <c r="K61" i="3"/>
  <c r="L61" i="3"/>
  <c r="J62" i="3"/>
  <c r="N62" i="3" s="1"/>
  <c r="K62" i="3"/>
  <c r="L62" i="3"/>
  <c r="J63" i="3"/>
  <c r="N63" i="3" s="1"/>
  <c r="K63" i="3"/>
  <c r="L63" i="3"/>
  <c r="J64" i="3"/>
  <c r="N64" i="3" s="1"/>
  <c r="K64" i="3"/>
  <c r="L64" i="3"/>
  <c r="J65" i="3"/>
  <c r="N65" i="3" s="1"/>
  <c r="K65" i="3"/>
  <c r="L65" i="3"/>
  <c r="J66" i="3"/>
  <c r="N66" i="3" s="1"/>
  <c r="K66" i="3"/>
  <c r="L66" i="3"/>
  <c r="J67" i="3"/>
  <c r="N67" i="3" s="1"/>
  <c r="K67" i="3"/>
  <c r="L67" i="3"/>
  <c r="J68" i="3"/>
  <c r="N68" i="3" s="1"/>
  <c r="K68" i="3"/>
  <c r="L68" i="3"/>
  <c r="J69" i="3"/>
  <c r="K69" i="3"/>
  <c r="L69" i="3"/>
  <c r="J70" i="3"/>
  <c r="N70" i="3" s="1"/>
  <c r="K70" i="3"/>
  <c r="L70" i="3"/>
  <c r="J71" i="3"/>
  <c r="N71" i="3" s="1"/>
  <c r="K71" i="3"/>
  <c r="L71" i="3"/>
  <c r="J72" i="3"/>
  <c r="N72" i="3" s="1"/>
  <c r="K72" i="3"/>
  <c r="L72" i="3"/>
  <c r="J73" i="3"/>
  <c r="N73" i="3" s="1"/>
  <c r="K73" i="3"/>
  <c r="L73" i="3"/>
  <c r="J74" i="3"/>
  <c r="N74" i="3" s="1"/>
  <c r="K74" i="3"/>
  <c r="L74" i="3"/>
  <c r="J75" i="3"/>
  <c r="N75" i="3" s="1"/>
  <c r="K75" i="3"/>
  <c r="L75" i="3"/>
  <c r="J76" i="3"/>
  <c r="N76" i="3" s="1"/>
  <c r="K76" i="3"/>
  <c r="L76" i="3"/>
  <c r="J77" i="3"/>
  <c r="K77" i="3"/>
  <c r="L77" i="3"/>
  <c r="J78" i="3"/>
  <c r="N78" i="3" s="1"/>
  <c r="K78" i="3"/>
  <c r="L78" i="3"/>
  <c r="J79" i="3"/>
  <c r="N79" i="3" s="1"/>
  <c r="K79" i="3"/>
  <c r="L79" i="3"/>
  <c r="J80" i="3"/>
  <c r="N80" i="3" s="1"/>
  <c r="K80" i="3"/>
  <c r="L80" i="3"/>
  <c r="J81" i="3"/>
  <c r="N81" i="3" s="1"/>
  <c r="K81" i="3"/>
  <c r="L81" i="3"/>
  <c r="J82" i="3"/>
  <c r="N82" i="3" s="1"/>
  <c r="K82" i="3"/>
  <c r="L82" i="3"/>
  <c r="J83" i="3"/>
  <c r="N83" i="3" s="1"/>
  <c r="K83" i="3"/>
  <c r="L83" i="3"/>
  <c r="J84" i="3"/>
  <c r="N84" i="3" s="1"/>
  <c r="K84" i="3"/>
  <c r="L84" i="3"/>
  <c r="J85" i="3"/>
  <c r="K85" i="3"/>
  <c r="L85" i="3"/>
  <c r="J86" i="3"/>
  <c r="N86" i="3" s="1"/>
  <c r="K86" i="3"/>
  <c r="L86" i="3"/>
  <c r="J87" i="3"/>
  <c r="N87" i="3" s="1"/>
  <c r="K87" i="3"/>
  <c r="L87" i="3"/>
  <c r="J88" i="3"/>
  <c r="N88" i="3" s="1"/>
  <c r="K88" i="3"/>
  <c r="L88" i="3"/>
  <c r="J89" i="3"/>
  <c r="N89" i="3" s="1"/>
  <c r="K89" i="3"/>
  <c r="L89" i="3"/>
  <c r="J90" i="3"/>
  <c r="N90" i="3" s="1"/>
  <c r="K90" i="3"/>
  <c r="L90" i="3"/>
  <c r="J91" i="3"/>
  <c r="N91" i="3" s="1"/>
  <c r="K91" i="3"/>
  <c r="L91" i="3"/>
  <c r="J92" i="3"/>
  <c r="N92" i="3" s="1"/>
  <c r="K92" i="3"/>
  <c r="L92" i="3"/>
  <c r="J93" i="3"/>
  <c r="K93" i="3"/>
  <c r="L93" i="3"/>
  <c r="J94" i="3"/>
  <c r="N94" i="3" s="1"/>
  <c r="K94" i="3"/>
  <c r="L94" i="3"/>
  <c r="J95" i="3"/>
  <c r="N95" i="3" s="1"/>
  <c r="K95" i="3"/>
  <c r="L95" i="3"/>
  <c r="J96" i="3"/>
  <c r="N96" i="3" s="1"/>
  <c r="K96" i="3"/>
  <c r="L96" i="3"/>
  <c r="J97" i="3"/>
  <c r="N97" i="3" s="1"/>
  <c r="K97" i="3"/>
  <c r="L97" i="3"/>
  <c r="J98" i="3"/>
  <c r="N98" i="3" s="1"/>
  <c r="K98" i="3"/>
  <c r="L98" i="3"/>
  <c r="J99" i="3"/>
  <c r="N99" i="3" s="1"/>
  <c r="K99" i="3"/>
  <c r="L99" i="3"/>
  <c r="J100" i="3"/>
  <c r="N100" i="3" s="1"/>
  <c r="K100" i="3"/>
  <c r="L100" i="3"/>
  <c r="J101" i="3"/>
  <c r="K101" i="3"/>
  <c r="L101" i="3"/>
  <c r="J102" i="3"/>
  <c r="N102" i="3" s="1"/>
  <c r="K102" i="3"/>
  <c r="L102" i="3"/>
  <c r="J103" i="3"/>
  <c r="N103" i="3" s="1"/>
  <c r="K103" i="3"/>
  <c r="L103" i="3"/>
  <c r="J104" i="3"/>
  <c r="N104" i="3" s="1"/>
  <c r="K104" i="3"/>
  <c r="L104" i="3"/>
  <c r="J105" i="3"/>
  <c r="N105" i="3" s="1"/>
  <c r="K105" i="3"/>
  <c r="L105" i="3"/>
  <c r="J106" i="3"/>
  <c r="N106" i="3" s="1"/>
  <c r="K106" i="3"/>
  <c r="L106" i="3"/>
  <c r="J107" i="3"/>
  <c r="N107" i="3" s="1"/>
  <c r="K107" i="3"/>
  <c r="L107" i="3"/>
  <c r="J108" i="3"/>
  <c r="N108" i="3" s="1"/>
  <c r="K108" i="3"/>
  <c r="L108" i="3"/>
  <c r="J109" i="3"/>
  <c r="K109" i="3"/>
  <c r="L109" i="3"/>
  <c r="J110" i="3"/>
  <c r="N110" i="3" s="1"/>
  <c r="K110" i="3"/>
  <c r="L110" i="3"/>
  <c r="J111" i="3"/>
  <c r="N111" i="3" s="1"/>
  <c r="K111" i="3"/>
  <c r="L111" i="3"/>
  <c r="J112" i="3"/>
  <c r="N112" i="3" s="1"/>
  <c r="K112" i="3"/>
  <c r="L112" i="3"/>
  <c r="J113" i="3"/>
  <c r="N113" i="3" s="1"/>
  <c r="K113" i="3"/>
  <c r="L113" i="3"/>
  <c r="J114" i="3"/>
  <c r="N114" i="3" s="1"/>
  <c r="K114" i="3"/>
  <c r="L114" i="3"/>
  <c r="J115" i="3"/>
  <c r="N115" i="3" s="1"/>
  <c r="K115" i="3"/>
  <c r="L115" i="3"/>
  <c r="J116" i="3"/>
  <c r="N116" i="3" s="1"/>
  <c r="K116" i="3"/>
  <c r="L116" i="3"/>
  <c r="J117" i="3"/>
  <c r="N117" i="3" s="1"/>
  <c r="K117" i="3"/>
  <c r="L117" i="3"/>
  <c r="J118" i="3"/>
  <c r="N118" i="3" s="1"/>
  <c r="K118" i="3"/>
  <c r="L118" i="3"/>
  <c r="J119" i="3"/>
  <c r="N119" i="3" s="1"/>
  <c r="K119" i="3"/>
  <c r="L119" i="3"/>
  <c r="J120" i="3"/>
  <c r="K120" i="3"/>
  <c r="L120" i="3"/>
  <c r="J121" i="3"/>
  <c r="K121" i="3"/>
  <c r="L121" i="3"/>
  <c r="J122" i="3"/>
  <c r="N122" i="3" s="1"/>
  <c r="K122" i="3"/>
  <c r="L122" i="3"/>
  <c r="J123" i="3"/>
  <c r="N123" i="3" s="1"/>
  <c r="K123" i="3"/>
  <c r="L123" i="3"/>
  <c r="J124" i="3"/>
  <c r="N124" i="3" s="1"/>
  <c r="K124" i="3"/>
  <c r="L124" i="3"/>
  <c r="J125" i="3"/>
  <c r="N125" i="3" s="1"/>
  <c r="K125" i="3"/>
  <c r="L125" i="3"/>
  <c r="J126" i="3"/>
  <c r="N126" i="3" s="1"/>
  <c r="K126" i="3"/>
  <c r="L126" i="3"/>
  <c r="J127" i="3"/>
  <c r="N127" i="3" s="1"/>
  <c r="K127" i="3"/>
  <c r="L127" i="3"/>
  <c r="J128" i="3"/>
  <c r="K128" i="3"/>
  <c r="L128" i="3"/>
  <c r="J129" i="3"/>
  <c r="N129" i="3" s="1"/>
  <c r="K129" i="3"/>
  <c r="L129" i="3"/>
  <c r="J130" i="3"/>
  <c r="N130" i="3" s="1"/>
  <c r="K130" i="3"/>
  <c r="L130" i="3"/>
  <c r="J131" i="3"/>
  <c r="N131" i="3" s="1"/>
  <c r="K131" i="3"/>
  <c r="L131" i="3"/>
  <c r="J132" i="3"/>
  <c r="N132" i="3" s="1"/>
  <c r="K132" i="3"/>
  <c r="L132" i="3"/>
  <c r="J133" i="3"/>
  <c r="N133" i="3" s="1"/>
  <c r="K133" i="3"/>
  <c r="L133" i="3"/>
  <c r="J134" i="3"/>
  <c r="N134" i="3" s="1"/>
  <c r="K134" i="3"/>
  <c r="L134" i="3"/>
  <c r="J135" i="3"/>
  <c r="N135" i="3" s="1"/>
  <c r="K135" i="3"/>
  <c r="L135" i="3"/>
  <c r="J136" i="3"/>
  <c r="N136" i="3" s="1"/>
  <c r="K136" i="3"/>
  <c r="L136" i="3"/>
  <c r="J137" i="3"/>
  <c r="N137" i="3" s="1"/>
  <c r="K137" i="3"/>
  <c r="L137" i="3"/>
  <c r="J138" i="3"/>
  <c r="N138" i="3" s="1"/>
  <c r="K138" i="3"/>
  <c r="L138" i="3"/>
  <c r="J139" i="3"/>
  <c r="N139" i="3" s="1"/>
  <c r="K139" i="3"/>
  <c r="L139" i="3"/>
  <c r="J140" i="3"/>
  <c r="K140" i="3"/>
  <c r="L140" i="3"/>
  <c r="J141" i="3"/>
  <c r="N141" i="3" s="1"/>
  <c r="K141" i="3"/>
  <c r="L141" i="3"/>
  <c r="J142" i="3"/>
  <c r="N142" i="3" s="1"/>
  <c r="K142" i="3"/>
  <c r="L142" i="3"/>
  <c r="J143" i="3"/>
  <c r="N143" i="3" s="1"/>
  <c r="K143" i="3"/>
  <c r="L143" i="3"/>
  <c r="J144" i="3"/>
  <c r="K144" i="3"/>
  <c r="L144" i="3"/>
  <c r="J145" i="3"/>
  <c r="N145" i="3" s="1"/>
  <c r="K145" i="3"/>
  <c r="L145" i="3"/>
  <c r="J146" i="3"/>
  <c r="N146" i="3" s="1"/>
  <c r="K146" i="3"/>
  <c r="L146" i="3"/>
  <c r="J147" i="3"/>
  <c r="N147" i="3" s="1"/>
  <c r="K147" i="3"/>
  <c r="L147" i="3"/>
  <c r="J148" i="3"/>
  <c r="N148" i="3" s="1"/>
  <c r="K148" i="3"/>
  <c r="L148" i="3"/>
  <c r="J149" i="3"/>
  <c r="N149" i="3" s="1"/>
  <c r="K149" i="3"/>
  <c r="L149" i="3"/>
  <c r="J150" i="3"/>
  <c r="N150" i="3" s="1"/>
  <c r="K150" i="3"/>
  <c r="L150" i="3"/>
  <c r="J151" i="3"/>
  <c r="N151" i="3" s="1"/>
  <c r="K151" i="3"/>
  <c r="L151" i="3"/>
  <c r="J152" i="3"/>
  <c r="N152" i="3" s="1"/>
  <c r="K152" i="3"/>
  <c r="L152" i="3"/>
  <c r="J153" i="3"/>
  <c r="N153" i="3" s="1"/>
  <c r="K153" i="3"/>
  <c r="L153" i="3"/>
  <c r="J154" i="3"/>
  <c r="N154" i="3" s="1"/>
  <c r="K154" i="3"/>
  <c r="L154" i="3"/>
  <c r="J155" i="3"/>
  <c r="N155" i="3" s="1"/>
  <c r="K155" i="3"/>
  <c r="L155" i="3"/>
  <c r="J156" i="3"/>
  <c r="K156" i="3"/>
  <c r="L156" i="3"/>
  <c r="J157" i="3"/>
  <c r="N157" i="3" s="1"/>
  <c r="K157" i="3"/>
  <c r="L157" i="3"/>
  <c r="J158" i="3"/>
  <c r="N158" i="3" s="1"/>
  <c r="K158" i="3"/>
  <c r="L158" i="3"/>
  <c r="J159" i="3"/>
  <c r="N159" i="3" s="1"/>
  <c r="K159" i="3"/>
  <c r="L159" i="3"/>
  <c r="J160" i="3"/>
  <c r="K160" i="3"/>
  <c r="L160" i="3"/>
  <c r="J161" i="3"/>
  <c r="N161" i="3" s="1"/>
  <c r="K161" i="3"/>
  <c r="L161" i="3"/>
  <c r="J162" i="3"/>
  <c r="K162" i="3"/>
  <c r="L162" i="3"/>
  <c r="J163" i="3"/>
  <c r="N163" i="3" s="1"/>
  <c r="K163" i="3"/>
  <c r="L163" i="3"/>
  <c r="J164" i="3"/>
  <c r="N164" i="3" s="1"/>
  <c r="K164" i="3"/>
  <c r="L164" i="3"/>
  <c r="J165" i="3"/>
  <c r="N165" i="3" s="1"/>
  <c r="K165" i="3"/>
  <c r="L165" i="3"/>
  <c r="J166" i="3"/>
  <c r="N166" i="3" s="1"/>
  <c r="K166" i="3"/>
  <c r="L166" i="3"/>
  <c r="J167" i="3"/>
  <c r="N167" i="3" s="1"/>
  <c r="K167" i="3"/>
  <c r="L167" i="3"/>
  <c r="J168" i="3"/>
  <c r="N168" i="3" s="1"/>
  <c r="K168" i="3"/>
  <c r="L168" i="3"/>
  <c r="J169" i="3"/>
  <c r="N169" i="3" s="1"/>
  <c r="K169" i="3"/>
  <c r="L169" i="3"/>
  <c r="J170" i="3"/>
  <c r="N170" i="3" s="1"/>
  <c r="K170" i="3"/>
  <c r="L170" i="3"/>
  <c r="J171" i="3"/>
  <c r="N171" i="3" s="1"/>
  <c r="K171" i="3"/>
  <c r="L171" i="3"/>
  <c r="J172" i="3"/>
  <c r="N172" i="3" s="1"/>
  <c r="K172" i="3"/>
  <c r="L172" i="3"/>
  <c r="J173" i="3"/>
  <c r="N173" i="3" s="1"/>
  <c r="K173" i="3"/>
  <c r="L173" i="3"/>
  <c r="J174" i="3"/>
  <c r="N174" i="3" s="1"/>
  <c r="K174" i="3"/>
  <c r="L174" i="3"/>
  <c r="J175" i="3"/>
  <c r="N175" i="3" s="1"/>
  <c r="K175" i="3"/>
  <c r="L175" i="3"/>
  <c r="J176" i="3"/>
  <c r="N176" i="3" s="1"/>
  <c r="K176" i="3"/>
  <c r="L176" i="3"/>
  <c r="J177" i="3"/>
  <c r="N177" i="3" s="1"/>
  <c r="K177" i="3"/>
  <c r="L177" i="3"/>
  <c r="J178" i="3"/>
  <c r="K178" i="3"/>
  <c r="L178" i="3"/>
  <c r="J179" i="3"/>
  <c r="N179" i="3" s="1"/>
  <c r="K179" i="3"/>
  <c r="L179" i="3"/>
  <c r="J180" i="3"/>
  <c r="N180" i="3" s="1"/>
  <c r="K180" i="3"/>
  <c r="L180" i="3"/>
  <c r="J181" i="3"/>
  <c r="N181" i="3" s="1"/>
  <c r="K181" i="3"/>
  <c r="L181" i="3"/>
  <c r="J182" i="3"/>
  <c r="K182" i="3"/>
  <c r="L182" i="3"/>
  <c r="J183" i="3"/>
  <c r="N183" i="3" s="1"/>
  <c r="K183" i="3"/>
  <c r="L183" i="3"/>
  <c r="J184" i="3"/>
  <c r="N184" i="3" s="1"/>
  <c r="K184" i="3"/>
  <c r="L184" i="3"/>
  <c r="J185" i="3"/>
  <c r="N185" i="3" s="1"/>
  <c r="K185" i="3"/>
  <c r="L185" i="3"/>
  <c r="J186" i="3"/>
  <c r="N186" i="3" s="1"/>
  <c r="K186" i="3"/>
  <c r="L186" i="3"/>
  <c r="J187" i="3"/>
  <c r="N187" i="3" s="1"/>
  <c r="K187" i="3"/>
  <c r="L187" i="3"/>
  <c r="J188" i="3"/>
  <c r="N188" i="3" s="1"/>
  <c r="K188" i="3"/>
  <c r="L188" i="3"/>
  <c r="J189" i="3"/>
  <c r="N189" i="3" s="1"/>
  <c r="K189" i="3"/>
  <c r="L189" i="3"/>
  <c r="J190" i="3"/>
  <c r="N190" i="3" s="1"/>
  <c r="K190" i="3"/>
  <c r="L190" i="3"/>
  <c r="J191" i="3"/>
  <c r="N191" i="3" s="1"/>
  <c r="K191" i="3"/>
  <c r="L191" i="3"/>
  <c r="J192" i="3"/>
  <c r="N192" i="3" s="1"/>
  <c r="K192" i="3"/>
  <c r="L192" i="3"/>
  <c r="J193" i="3"/>
  <c r="N193" i="3" s="1"/>
  <c r="K193" i="3"/>
  <c r="L193" i="3"/>
  <c r="J194" i="3"/>
  <c r="K194" i="3"/>
  <c r="L194" i="3"/>
  <c r="J195" i="3"/>
  <c r="N195" i="3" s="1"/>
  <c r="K195" i="3"/>
  <c r="L195" i="3"/>
  <c r="J196" i="3"/>
  <c r="N196" i="3" s="1"/>
  <c r="K196" i="3"/>
  <c r="L196" i="3"/>
  <c r="J197" i="3"/>
  <c r="N197" i="3" s="1"/>
  <c r="K197" i="3"/>
  <c r="L197" i="3"/>
  <c r="J198" i="3"/>
  <c r="N198" i="3" s="1"/>
  <c r="K198" i="3"/>
  <c r="L198" i="3"/>
  <c r="J199" i="3"/>
  <c r="N199" i="3" s="1"/>
  <c r="K199" i="3"/>
  <c r="L199" i="3"/>
  <c r="J200" i="3"/>
  <c r="N200" i="3" s="1"/>
  <c r="K200" i="3"/>
  <c r="L200" i="3"/>
  <c r="J201" i="3"/>
  <c r="N201" i="3" s="1"/>
  <c r="K201" i="3"/>
  <c r="L201" i="3"/>
  <c r="J202" i="3"/>
  <c r="K202" i="3"/>
  <c r="L202" i="3"/>
  <c r="J203" i="3"/>
  <c r="N203" i="3" s="1"/>
  <c r="K203" i="3"/>
  <c r="L203" i="3"/>
  <c r="J204" i="3"/>
  <c r="N204" i="3" s="1"/>
  <c r="K204" i="3"/>
  <c r="L204" i="3"/>
  <c r="J205" i="3"/>
  <c r="N205" i="3" s="1"/>
  <c r="K205" i="3"/>
  <c r="L205" i="3"/>
  <c r="J206" i="3"/>
  <c r="N206" i="3" s="1"/>
  <c r="K206" i="3"/>
  <c r="L206" i="3"/>
  <c r="J207" i="3"/>
  <c r="N207" i="3" s="1"/>
  <c r="K207" i="3"/>
  <c r="L207" i="3"/>
  <c r="J208" i="3"/>
  <c r="N208" i="3" s="1"/>
  <c r="K208" i="3"/>
  <c r="L208" i="3"/>
  <c r="J209" i="3"/>
  <c r="N209" i="3" s="1"/>
  <c r="K209" i="3"/>
  <c r="L209" i="3"/>
  <c r="J210" i="3"/>
  <c r="K210" i="3"/>
  <c r="L210" i="3"/>
  <c r="J211" i="3"/>
  <c r="N211" i="3" s="1"/>
  <c r="K211" i="3"/>
  <c r="L211" i="3"/>
  <c r="J212" i="3"/>
  <c r="N212" i="3" s="1"/>
  <c r="K212" i="3"/>
  <c r="L212" i="3"/>
  <c r="J213" i="3"/>
  <c r="N213" i="3" s="1"/>
  <c r="K213" i="3"/>
  <c r="L213" i="3"/>
  <c r="J214" i="3"/>
  <c r="K214" i="3"/>
  <c r="L214" i="3"/>
  <c r="J215" i="3"/>
  <c r="N215" i="3" s="1"/>
  <c r="K215" i="3"/>
  <c r="L215" i="3"/>
  <c r="J216" i="3"/>
  <c r="N216" i="3" s="1"/>
  <c r="K216" i="3"/>
  <c r="L216" i="3"/>
  <c r="J217" i="3"/>
  <c r="N217" i="3" s="1"/>
  <c r="K217" i="3"/>
  <c r="L217" i="3"/>
  <c r="J218" i="3"/>
  <c r="K218" i="3"/>
  <c r="L218" i="3"/>
  <c r="J219" i="3"/>
  <c r="N219" i="3" s="1"/>
  <c r="K219" i="3"/>
  <c r="L219" i="3"/>
  <c r="J220" i="3"/>
  <c r="N220" i="3" s="1"/>
  <c r="K220" i="3"/>
  <c r="L220" i="3"/>
  <c r="J221" i="3"/>
  <c r="N221" i="3" s="1"/>
  <c r="K221" i="3"/>
  <c r="L221" i="3"/>
  <c r="J222" i="3"/>
  <c r="N222" i="3" s="1"/>
  <c r="K222" i="3"/>
  <c r="L222" i="3"/>
  <c r="J223" i="3"/>
  <c r="N223" i="3" s="1"/>
  <c r="K223" i="3"/>
  <c r="L223" i="3"/>
  <c r="J224" i="3"/>
  <c r="N224" i="3" s="1"/>
  <c r="K224" i="3"/>
  <c r="L224" i="3"/>
  <c r="J225" i="3"/>
  <c r="N225" i="3" s="1"/>
  <c r="K225" i="3"/>
  <c r="L225" i="3"/>
  <c r="J226" i="3"/>
  <c r="N226" i="3" s="1"/>
  <c r="K226" i="3"/>
  <c r="L226" i="3"/>
  <c r="J227" i="3"/>
  <c r="N227" i="3" s="1"/>
  <c r="K227" i="3"/>
  <c r="L227" i="3"/>
  <c r="J228" i="3"/>
  <c r="N228" i="3" s="1"/>
  <c r="K228" i="3"/>
  <c r="L228" i="3"/>
  <c r="J229" i="3"/>
  <c r="N229" i="3" s="1"/>
  <c r="K229" i="3"/>
  <c r="L229" i="3"/>
  <c r="J230" i="3"/>
  <c r="K230" i="3"/>
  <c r="L230" i="3"/>
  <c r="J231" i="3"/>
  <c r="N231" i="3" s="1"/>
  <c r="K231" i="3"/>
  <c r="L231" i="3"/>
  <c r="J232" i="3"/>
  <c r="N232" i="3" s="1"/>
  <c r="K232" i="3"/>
  <c r="L232" i="3"/>
  <c r="J233" i="3"/>
  <c r="N233" i="3" s="1"/>
  <c r="K233" i="3"/>
  <c r="L233" i="3"/>
  <c r="J234" i="3"/>
  <c r="K234" i="3"/>
  <c r="L234" i="3"/>
  <c r="J235" i="3"/>
  <c r="N235" i="3" s="1"/>
  <c r="K235" i="3"/>
  <c r="L235" i="3"/>
  <c r="J236" i="3"/>
  <c r="N236" i="3" s="1"/>
  <c r="K236" i="3"/>
  <c r="L236" i="3"/>
  <c r="J237" i="3"/>
  <c r="N237" i="3" s="1"/>
  <c r="K237" i="3"/>
  <c r="L237" i="3"/>
  <c r="J238" i="3"/>
  <c r="N238" i="3" s="1"/>
  <c r="K238" i="3"/>
  <c r="L238" i="3"/>
  <c r="J239" i="3"/>
  <c r="N239" i="3" s="1"/>
  <c r="K239" i="3"/>
  <c r="L239" i="3"/>
  <c r="J240" i="3"/>
  <c r="N240" i="3" s="1"/>
  <c r="K240" i="3"/>
  <c r="L240" i="3"/>
  <c r="J241" i="3"/>
  <c r="N241" i="3" s="1"/>
  <c r="K241" i="3"/>
  <c r="L241" i="3"/>
  <c r="J242" i="3"/>
  <c r="N242" i="3" s="1"/>
  <c r="K242" i="3"/>
  <c r="L242" i="3"/>
  <c r="J243" i="3"/>
  <c r="N243" i="3" s="1"/>
  <c r="K243" i="3"/>
  <c r="L243" i="3"/>
  <c r="J244" i="3"/>
  <c r="N244" i="3" s="1"/>
  <c r="K244" i="3"/>
  <c r="L244" i="3"/>
  <c r="J245" i="3"/>
  <c r="N245" i="3" s="1"/>
  <c r="K245" i="3"/>
  <c r="L245" i="3"/>
  <c r="J246" i="3"/>
  <c r="N246" i="3" s="1"/>
  <c r="K246" i="3"/>
  <c r="L246" i="3"/>
  <c r="J247" i="3"/>
  <c r="K247" i="3"/>
  <c r="L247" i="3"/>
  <c r="J248" i="3"/>
  <c r="N248" i="3" s="1"/>
  <c r="K248" i="3"/>
  <c r="L248" i="3"/>
  <c r="J249" i="3"/>
  <c r="N249" i="3" s="1"/>
  <c r="K249" i="3"/>
  <c r="L249" i="3"/>
  <c r="J250" i="3"/>
  <c r="N250" i="3" s="1"/>
  <c r="K250" i="3"/>
  <c r="L250" i="3"/>
  <c r="J251" i="3"/>
  <c r="N251" i="3" s="1"/>
  <c r="K251" i="3"/>
  <c r="L251" i="3"/>
  <c r="J252" i="3"/>
  <c r="N252" i="3" s="1"/>
  <c r="K252" i="3"/>
  <c r="L252" i="3"/>
  <c r="J253" i="3"/>
  <c r="N253" i="3" s="1"/>
  <c r="K253" i="3"/>
  <c r="L253" i="3"/>
  <c r="J254" i="3"/>
  <c r="N254" i="3" s="1"/>
  <c r="K254" i="3"/>
  <c r="L254" i="3"/>
  <c r="J255" i="3"/>
  <c r="N255" i="3" s="1"/>
  <c r="K255" i="3"/>
  <c r="L255" i="3"/>
  <c r="J256" i="3"/>
  <c r="N256" i="3" s="1"/>
  <c r="K256" i="3"/>
  <c r="L256" i="3"/>
  <c r="J257" i="3"/>
  <c r="K257" i="3"/>
  <c r="L257" i="3"/>
  <c r="J258" i="3"/>
  <c r="N258" i="3" s="1"/>
  <c r="K258" i="3"/>
  <c r="L258" i="3"/>
  <c r="J259" i="3"/>
  <c r="N259" i="3" s="1"/>
  <c r="K259" i="3"/>
  <c r="L259" i="3"/>
  <c r="J260" i="3"/>
  <c r="N260" i="3" s="1"/>
  <c r="K260" i="3"/>
  <c r="L260" i="3"/>
  <c r="J261" i="3"/>
  <c r="N261" i="3" s="1"/>
  <c r="K261" i="3"/>
  <c r="L261" i="3"/>
  <c r="J262" i="3"/>
  <c r="N262" i="3" s="1"/>
  <c r="K262" i="3"/>
  <c r="L262" i="3"/>
  <c r="J263" i="3"/>
  <c r="N263" i="3" s="1"/>
  <c r="K263" i="3"/>
  <c r="L263" i="3"/>
  <c r="J264" i="3"/>
  <c r="N264" i="3" s="1"/>
  <c r="K264" i="3"/>
  <c r="L264" i="3"/>
  <c r="J265" i="3"/>
  <c r="N265" i="3" s="1"/>
  <c r="K265" i="3"/>
  <c r="L265" i="3"/>
  <c r="J266" i="3"/>
  <c r="N266" i="3" s="1"/>
  <c r="K266" i="3"/>
  <c r="L266" i="3"/>
  <c r="J267" i="3"/>
  <c r="N267" i="3" s="1"/>
  <c r="K267" i="3"/>
  <c r="L267" i="3"/>
  <c r="J268" i="3"/>
  <c r="N268" i="3" s="1"/>
  <c r="K268" i="3"/>
  <c r="L268" i="3"/>
  <c r="J269" i="3"/>
  <c r="K269" i="3"/>
  <c r="L269" i="3"/>
  <c r="J270" i="3"/>
  <c r="N270" i="3" s="1"/>
  <c r="K270" i="3"/>
  <c r="L270" i="3"/>
  <c r="J271" i="3"/>
  <c r="N271" i="3" s="1"/>
  <c r="K271" i="3"/>
  <c r="L271" i="3"/>
  <c r="J272" i="3"/>
  <c r="N272" i="3" s="1"/>
  <c r="K272" i="3"/>
  <c r="L272" i="3"/>
  <c r="J273" i="3"/>
  <c r="N273" i="3" s="1"/>
  <c r="K273" i="3"/>
  <c r="L273" i="3"/>
  <c r="J274" i="3"/>
  <c r="N274" i="3" s="1"/>
  <c r="K274" i="3"/>
  <c r="L274" i="3"/>
  <c r="J275" i="3"/>
  <c r="N275" i="3" s="1"/>
  <c r="K275" i="3"/>
  <c r="L275" i="3"/>
  <c r="J276" i="3"/>
  <c r="N276" i="3" s="1"/>
  <c r="K276" i="3"/>
  <c r="L276" i="3"/>
  <c r="J277" i="3"/>
  <c r="K277" i="3"/>
  <c r="L277" i="3"/>
  <c r="J278" i="3"/>
  <c r="N278" i="3" s="1"/>
  <c r="K278" i="3"/>
  <c r="L278" i="3"/>
  <c r="J279" i="3"/>
  <c r="N279" i="3" s="1"/>
  <c r="K279" i="3"/>
  <c r="L279" i="3"/>
  <c r="J280" i="3"/>
  <c r="N280" i="3" s="1"/>
  <c r="K280" i="3"/>
  <c r="L280" i="3"/>
  <c r="J281" i="3"/>
  <c r="N281" i="3" s="1"/>
  <c r="K281" i="3"/>
  <c r="L281" i="3"/>
  <c r="J282" i="3"/>
  <c r="N282" i="3" s="1"/>
  <c r="K282" i="3"/>
  <c r="L282" i="3"/>
  <c r="J283" i="3"/>
  <c r="N283" i="3" s="1"/>
  <c r="K283" i="3"/>
  <c r="L283" i="3"/>
  <c r="J284" i="3"/>
  <c r="N284" i="3" s="1"/>
  <c r="K284" i="3"/>
  <c r="L284" i="3"/>
  <c r="J285" i="3"/>
  <c r="K285" i="3"/>
  <c r="L285" i="3"/>
  <c r="J286" i="3"/>
  <c r="N286" i="3" s="1"/>
  <c r="K286" i="3"/>
  <c r="L286" i="3"/>
  <c r="J287" i="3"/>
  <c r="N287" i="3" s="1"/>
  <c r="K287" i="3"/>
  <c r="L287" i="3"/>
  <c r="J288" i="3"/>
  <c r="N288" i="3" s="1"/>
  <c r="K288" i="3"/>
  <c r="L288" i="3"/>
  <c r="J289" i="3"/>
  <c r="N289" i="3" s="1"/>
  <c r="K289" i="3"/>
  <c r="L289" i="3"/>
  <c r="J290" i="3"/>
  <c r="N290" i="3" s="1"/>
  <c r="K290" i="3"/>
  <c r="L290" i="3"/>
  <c r="J291" i="3"/>
  <c r="N291" i="3" s="1"/>
  <c r="K291" i="3"/>
  <c r="L291" i="3"/>
  <c r="J292" i="3"/>
  <c r="N292" i="3" s="1"/>
  <c r="K292" i="3"/>
  <c r="L292" i="3"/>
  <c r="J293" i="3"/>
  <c r="N293" i="3" s="1"/>
  <c r="K293" i="3"/>
  <c r="L293" i="3"/>
  <c r="J294" i="3"/>
  <c r="N294" i="3" s="1"/>
  <c r="K294" i="3"/>
  <c r="L294" i="3"/>
  <c r="J295" i="3"/>
  <c r="N295" i="3" s="1"/>
  <c r="K295" i="3"/>
  <c r="L295" i="3"/>
  <c r="J296" i="3"/>
  <c r="N296" i="3" s="1"/>
  <c r="K296" i="3"/>
  <c r="L296" i="3"/>
  <c r="J297" i="3"/>
  <c r="N297" i="3" s="1"/>
  <c r="K297" i="3"/>
  <c r="L297" i="3"/>
  <c r="J298" i="3"/>
  <c r="N298" i="3" s="1"/>
  <c r="K298" i="3"/>
  <c r="L298" i="3"/>
  <c r="J299" i="3"/>
  <c r="N299" i="3" s="1"/>
  <c r="K299" i="3"/>
  <c r="L299" i="3"/>
  <c r="J300" i="3"/>
  <c r="N300" i="3" s="1"/>
  <c r="K300" i="3"/>
  <c r="L300" i="3"/>
  <c r="J301" i="3"/>
  <c r="N301" i="3" s="1"/>
  <c r="K301" i="3"/>
  <c r="L301" i="3"/>
  <c r="J302" i="3"/>
  <c r="N302" i="3" s="1"/>
  <c r="K302" i="3"/>
  <c r="L302" i="3"/>
  <c r="J303" i="3"/>
  <c r="N303" i="3" s="1"/>
  <c r="K303" i="3"/>
  <c r="L303" i="3"/>
  <c r="J304" i="3"/>
  <c r="N304" i="3" s="1"/>
  <c r="K304" i="3"/>
  <c r="L304" i="3"/>
  <c r="J305" i="3"/>
  <c r="K305" i="3"/>
  <c r="L305" i="3"/>
  <c r="J306" i="3"/>
  <c r="N306" i="3" s="1"/>
  <c r="K306" i="3"/>
  <c r="L306" i="3"/>
  <c r="J307" i="3"/>
  <c r="N307" i="3" s="1"/>
  <c r="K307" i="3"/>
  <c r="L307" i="3"/>
  <c r="J308" i="3"/>
  <c r="N308" i="3" s="1"/>
  <c r="K308" i="3"/>
  <c r="L308" i="3"/>
  <c r="J309" i="3"/>
  <c r="N309" i="3" s="1"/>
  <c r="K309" i="3"/>
  <c r="L309" i="3"/>
  <c r="J310" i="3"/>
  <c r="N310" i="3" s="1"/>
  <c r="K310" i="3"/>
  <c r="L310" i="3"/>
  <c r="J311" i="3"/>
  <c r="N311" i="3" s="1"/>
  <c r="K311" i="3"/>
  <c r="L311" i="3"/>
  <c r="J312" i="3"/>
  <c r="N312" i="3" s="1"/>
  <c r="K312" i="3"/>
  <c r="L312" i="3"/>
  <c r="J313" i="3"/>
  <c r="N313" i="3" s="1"/>
  <c r="K313" i="3"/>
  <c r="L313" i="3"/>
  <c r="J314" i="3"/>
  <c r="N314" i="3" s="1"/>
  <c r="K314" i="3"/>
  <c r="L314" i="3"/>
  <c r="J315" i="3"/>
  <c r="N315" i="3" s="1"/>
  <c r="K315" i="3"/>
  <c r="L315" i="3"/>
  <c r="J316" i="3"/>
  <c r="N316" i="3" s="1"/>
  <c r="K316" i="3"/>
  <c r="L316" i="3"/>
  <c r="J317" i="3"/>
  <c r="N317" i="3" s="1"/>
  <c r="K317" i="3"/>
  <c r="L317" i="3"/>
  <c r="J318" i="3"/>
  <c r="N318" i="3" s="1"/>
  <c r="K318" i="3"/>
  <c r="L318" i="3"/>
  <c r="J319" i="3"/>
  <c r="N319" i="3" s="1"/>
  <c r="K319" i="3"/>
  <c r="L319" i="3"/>
  <c r="J320" i="3"/>
  <c r="N320" i="3" s="1"/>
  <c r="K320" i="3"/>
  <c r="L320" i="3"/>
  <c r="J321" i="3"/>
  <c r="K321" i="3"/>
  <c r="L321" i="3"/>
  <c r="J322" i="3"/>
  <c r="N322" i="3" s="1"/>
  <c r="K322" i="3"/>
  <c r="L322" i="3"/>
  <c r="J323" i="3"/>
  <c r="N323" i="3" s="1"/>
  <c r="K323" i="3"/>
  <c r="L323" i="3"/>
  <c r="J324" i="3"/>
  <c r="N324" i="3" s="1"/>
  <c r="K324" i="3"/>
  <c r="L324" i="3"/>
  <c r="J325" i="3"/>
  <c r="N325" i="3" s="1"/>
  <c r="K325" i="3"/>
  <c r="L325" i="3"/>
  <c r="J326" i="3"/>
  <c r="N326" i="3" s="1"/>
  <c r="K326" i="3"/>
  <c r="L326" i="3"/>
  <c r="J327" i="3"/>
  <c r="N327" i="3" s="1"/>
  <c r="K327" i="3"/>
  <c r="L327" i="3"/>
  <c r="J328" i="3"/>
  <c r="N328" i="3" s="1"/>
  <c r="K328" i="3"/>
  <c r="L328" i="3"/>
  <c r="J329" i="3"/>
  <c r="N329" i="3" s="1"/>
  <c r="K329" i="3"/>
  <c r="L329" i="3"/>
  <c r="J330" i="3"/>
  <c r="K330" i="3"/>
  <c r="L330" i="3"/>
  <c r="J331" i="3"/>
  <c r="N331" i="3" s="1"/>
  <c r="K331" i="3"/>
  <c r="L331" i="3"/>
  <c r="J332" i="3"/>
  <c r="N332" i="3" s="1"/>
  <c r="K332" i="3"/>
  <c r="L332" i="3"/>
  <c r="J333" i="3"/>
  <c r="N333" i="3" s="1"/>
  <c r="K333" i="3"/>
  <c r="L333" i="3"/>
  <c r="J334" i="3"/>
  <c r="N334" i="3" s="1"/>
  <c r="K334" i="3"/>
  <c r="L334" i="3"/>
  <c r="J335" i="3"/>
  <c r="N335" i="3" s="1"/>
  <c r="K335" i="3"/>
  <c r="L335" i="3"/>
  <c r="J336" i="3"/>
  <c r="N336" i="3" s="1"/>
  <c r="K336" i="3"/>
  <c r="L336" i="3"/>
  <c r="J337" i="3"/>
  <c r="N337" i="3" s="1"/>
  <c r="K337" i="3"/>
  <c r="L337" i="3"/>
  <c r="J338" i="3"/>
  <c r="K338" i="3"/>
  <c r="L338" i="3"/>
  <c r="J339" i="3"/>
  <c r="N339" i="3" s="1"/>
  <c r="K339" i="3"/>
  <c r="L339" i="3"/>
  <c r="J340" i="3"/>
  <c r="N340" i="3" s="1"/>
  <c r="K340" i="3"/>
  <c r="L340" i="3"/>
  <c r="J341" i="3"/>
  <c r="N341" i="3" s="1"/>
  <c r="K341" i="3"/>
  <c r="L341" i="3"/>
  <c r="J342" i="3"/>
  <c r="N342" i="3" s="1"/>
  <c r="K342" i="3"/>
  <c r="L342" i="3"/>
  <c r="J343" i="3"/>
  <c r="N343" i="3" s="1"/>
  <c r="K343" i="3"/>
  <c r="L343" i="3"/>
  <c r="J344" i="3"/>
  <c r="N344" i="3" s="1"/>
  <c r="K344" i="3"/>
  <c r="L344" i="3"/>
  <c r="J345" i="3"/>
  <c r="N345" i="3" s="1"/>
  <c r="K345" i="3"/>
  <c r="L345" i="3"/>
  <c r="J346" i="3"/>
  <c r="K346" i="3"/>
  <c r="L346" i="3"/>
  <c r="J347" i="3"/>
  <c r="N347" i="3" s="1"/>
  <c r="K347" i="3"/>
  <c r="L347" i="3"/>
  <c r="J348" i="3"/>
  <c r="N348" i="3" s="1"/>
  <c r="K348" i="3"/>
  <c r="L348" i="3"/>
  <c r="J349" i="3"/>
  <c r="N349" i="3" s="1"/>
  <c r="K349" i="3"/>
  <c r="L349" i="3"/>
  <c r="J350" i="3"/>
  <c r="N350" i="3" s="1"/>
  <c r="K350" i="3"/>
  <c r="L350" i="3"/>
  <c r="J351" i="3"/>
  <c r="N351" i="3" s="1"/>
  <c r="K351" i="3"/>
  <c r="L351" i="3"/>
  <c r="J352" i="3"/>
  <c r="N352" i="3" s="1"/>
  <c r="K352" i="3"/>
  <c r="L352" i="3"/>
  <c r="J353" i="3"/>
  <c r="N353" i="3" s="1"/>
  <c r="K353" i="3"/>
  <c r="L353" i="3"/>
  <c r="J354" i="3"/>
  <c r="K354" i="3"/>
  <c r="L354" i="3"/>
  <c r="J355" i="3"/>
  <c r="N355" i="3" s="1"/>
  <c r="K355" i="3"/>
  <c r="L355" i="3"/>
  <c r="J356" i="3"/>
  <c r="N356" i="3" s="1"/>
  <c r="K356" i="3"/>
  <c r="L356" i="3"/>
  <c r="J357" i="3"/>
  <c r="N357" i="3" s="1"/>
  <c r="K357" i="3"/>
  <c r="L357" i="3"/>
  <c r="J358" i="3"/>
  <c r="N358" i="3" s="1"/>
  <c r="K358" i="3"/>
  <c r="L358" i="3"/>
  <c r="J359" i="3"/>
  <c r="N359" i="3" s="1"/>
  <c r="K359" i="3"/>
  <c r="L359" i="3"/>
  <c r="J360" i="3"/>
  <c r="K360" i="3"/>
  <c r="L360" i="3"/>
  <c r="J361" i="3"/>
  <c r="K361" i="3"/>
  <c r="L361" i="3"/>
  <c r="J362" i="3"/>
  <c r="K362" i="3"/>
  <c r="L362" i="3"/>
  <c r="J363" i="3"/>
  <c r="N363" i="3" s="1"/>
  <c r="K363" i="3"/>
  <c r="L363" i="3"/>
  <c r="J364" i="3"/>
  <c r="N364" i="3" s="1"/>
  <c r="K364" i="3"/>
  <c r="L364" i="3"/>
  <c r="J365" i="3"/>
  <c r="N365" i="3" s="1"/>
  <c r="K365" i="3"/>
  <c r="L365" i="3"/>
  <c r="J366" i="3"/>
  <c r="N366" i="3" s="1"/>
  <c r="K366" i="3"/>
  <c r="L366" i="3"/>
  <c r="J367" i="3"/>
  <c r="N367" i="3" s="1"/>
  <c r="K367" i="3"/>
  <c r="L367" i="3"/>
  <c r="J368" i="3"/>
  <c r="N368" i="3" s="1"/>
  <c r="K368" i="3"/>
  <c r="L368" i="3"/>
  <c r="J369" i="3"/>
  <c r="N369" i="3" s="1"/>
  <c r="K369" i="3"/>
  <c r="L369" i="3"/>
  <c r="J370" i="3"/>
  <c r="K370" i="3"/>
  <c r="L370" i="3"/>
  <c r="J371" i="3"/>
  <c r="N371" i="3" s="1"/>
  <c r="K371" i="3"/>
  <c r="L371" i="3"/>
  <c r="J372" i="3"/>
  <c r="N372" i="3" s="1"/>
  <c r="K372" i="3"/>
  <c r="L372" i="3"/>
  <c r="J373" i="3"/>
  <c r="N373" i="3" s="1"/>
  <c r="K373" i="3"/>
  <c r="L373" i="3"/>
  <c r="J374" i="3"/>
  <c r="N374" i="3" s="1"/>
  <c r="K374" i="3"/>
  <c r="L374" i="3"/>
  <c r="J375" i="3"/>
  <c r="N375" i="3" s="1"/>
  <c r="K375" i="3"/>
  <c r="L375" i="3"/>
  <c r="J376" i="3"/>
  <c r="K376" i="3"/>
  <c r="L376" i="3"/>
  <c r="J377" i="3"/>
  <c r="N377" i="3" s="1"/>
  <c r="K377" i="3"/>
  <c r="L377" i="3"/>
  <c r="J378" i="3"/>
  <c r="K378" i="3"/>
  <c r="L378" i="3"/>
  <c r="J379" i="3"/>
  <c r="N379" i="3" s="1"/>
  <c r="K379" i="3"/>
  <c r="L379" i="3"/>
  <c r="J380" i="3"/>
  <c r="N380" i="3" s="1"/>
  <c r="K380" i="3"/>
  <c r="L380" i="3"/>
  <c r="J381" i="3"/>
  <c r="N381" i="3" s="1"/>
  <c r="K381" i="3"/>
  <c r="L381" i="3"/>
  <c r="J382" i="3"/>
  <c r="N382" i="3" s="1"/>
  <c r="K382" i="3"/>
  <c r="L382" i="3"/>
  <c r="J383" i="3"/>
  <c r="N383" i="3" s="1"/>
  <c r="K383" i="3"/>
  <c r="L383" i="3"/>
  <c r="J384" i="3"/>
  <c r="N384" i="3" s="1"/>
  <c r="K384" i="3"/>
  <c r="L384" i="3"/>
  <c r="J385" i="3"/>
  <c r="N385" i="3" s="1"/>
  <c r="K385" i="3"/>
  <c r="L385" i="3"/>
  <c r="J386" i="3"/>
  <c r="K386" i="3"/>
  <c r="L386" i="3"/>
  <c r="J387" i="3"/>
  <c r="N387" i="3" s="1"/>
  <c r="K387" i="3"/>
  <c r="L387" i="3"/>
  <c r="J388" i="3"/>
  <c r="N388" i="3" s="1"/>
  <c r="K388" i="3"/>
  <c r="L388" i="3"/>
  <c r="J389" i="3"/>
  <c r="N389" i="3" s="1"/>
  <c r="K389" i="3"/>
  <c r="L389" i="3"/>
  <c r="J390" i="3"/>
  <c r="N390" i="3" s="1"/>
  <c r="K390" i="3"/>
  <c r="L390" i="3"/>
  <c r="J391" i="3"/>
  <c r="N391" i="3" s="1"/>
  <c r="K391" i="3"/>
  <c r="L391" i="3"/>
  <c r="J392" i="3"/>
  <c r="K392" i="3"/>
  <c r="L392" i="3"/>
  <c r="J393" i="3"/>
  <c r="N393" i="3" s="1"/>
  <c r="K393" i="3"/>
  <c r="L393" i="3"/>
  <c r="J394" i="3"/>
  <c r="K394" i="3"/>
  <c r="L394" i="3"/>
  <c r="J395" i="3"/>
  <c r="N395" i="3" s="1"/>
  <c r="K395" i="3"/>
  <c r="L395" i="3"/>
  <c r="J396" i="3"/>
  <c r="N396" i="3" s="1"/>
  <c r="K396" i="3"/>
  <c r="L396" i="3"/>
  <c r="J397" i="3"/>
  <c r="N397" i="3" s="1"/>
  <c r="K397" i="3"/>
  <c r="L397" i="3"/>
  <c r="J398" i="3"/>
  <c r="N398" i="3" s="1"/>
  <c r="K398" i="3"/>
  <c r="L398" i="3"/>
  <c r="J399" i="3"/>
  <c r="N399" i="3" s="1"/>
  <c r="K399" i="3"/>
  <c r="L399" i="3"/>
  <c r="J400" i="3"/>
  <c r="N400" i="3" s="1"/>
  <c r="K400" i="3"/>
  <c r="L400" i="3"/>
  <c r="J401" i="3"/>
  <c r="N401" i="3" s="1"/>
  <c r="K401" i="3"/>
  <c r="L401" i="3"/>
  <c r="J402" i="3"/>
  <c r="K402" i="3"/>
  <c r="L402" i="3"/>
  <c r="J403" i="3"/>
  <c r="N403" i="3" s="1"/>
  <c r="K403" i="3"/>
  <c r="L403" i="3"/>
  <c r="J404" i="3"/>
  <c r="N404" i="3" s="1"/>
  <c r="K404" i="3"/>
  <c r="L404" i="3"/>
  <c r="J405" i="3"/>
  <c r="N405" i="3" s="1"/>
  <c r="K405" i="3"/>
  <c r="L405" i="3"/>
  <c r="J406" i="3"/>
  <c r="N406" i="3" s="1"/>
  <c r="K406" i="3"/>
  <c r="L406" i="3"/>
  <c r="J407" i="3"/>
  <c r="N407" i="3" s="1"/>
  <c r="K407" i="3"/>
  <c r="L407" i="3"/>
  <c r="J408" i="3"/>
  <c r="K408" i="3"/>
  <c r="L408" i="3"/>
  <c r="J409" i="3"/>
  <c r="N409" i="3" s="1"/>
  <c r="K409" i="3"/>
  <c r="L409" i="3"/>
  <c r="J410" i="3"/>
  <c r="K410" i="3"/>
  <c r="L410" i="3"/>
  <c r="J411" i="3"/>
  <c r="N411" i="3" s="1"/>
  <c r="K411" i="3"/>
  <c r="L411" i="3"/>
  <c r="J412" i="3"/>
  <c r="N412" i="3" s="1"/>
  <c r="K412" i="3"/>
  <c r="L412" i="3"/>
  <c r="J413" i="3"/>
  <c r="N413" i="3" s="1"/>
  <c r="K413" i="3"/>
  <c r="L413" i="3"/>
  <c r="J414" i="3"/>
  <c r="N414" i="3" s="1"/>
  <c r="K414" i="3"/>
  <c r="L414" i="3"/>
  <c r="J415" i="3"/>
  <c r="N415" i="3" s="1"/>
  <c r="K415" i="3"/>
  <c r="L415" i="3"/>
  <c r="J416" i="3"/>
  <c r="N416" i="3" s="1"/>
  <c r="K416" i="3"/>
  <c r="L416" i="3"/>
  <c r="J417" i="3"/>
  <c r="N417" i="3" s="1"/>
  <c r="K417" i="3"/>
  <c r="L417" i="3"/>
  <c r="J418" i="3"/>
  <c r="N418" i="3" s="1"/>
  <c r="K418" i="3"/>
  <c r="L418" i="3"/>
  <c r="J419" i="3"/>
  <c r="N419" i="3" s="1"/>
  <c r="K419" i="3"/>
  <c r="L419" i="3"/>
  <c r="J420" i="3"/>
  <c r="N420" i="3" s="1"/>
  <c r="K420" i="3"/>
  <c r="L420" i="3"/>
  <c r="J421" i="3"/>
  <c r="N421" i="3" s="1"/>
  <c r="K421" i="3"/>
  <c r="L421" i="3"/>
  <c r="J422" i="3"/>
  <c r="N422" i="3" s="1"/>
  <c r="K422" i="3"/>
  <c r="L422" i="3"/>
  <c r="J423" i="3"/>
  <c r="N423" i="3" s="1"/>
  <c r="K423" i="3"/>
  <c r="L423" i="3"/>
  <c r="J424" i="3"/>
  <c r="N424" i="3" s="1"/>
  <c r="K424" i="3"/>
  <c r="L424" i="3"/>
  <c r="J425" i="3"/>
  <c r="K425" i="3"/>
  <c r="L425" i="3"/>
  <c r="J426" i="3"/>
  <c r="N426" i="3" s="1"/>
  <c r="K426" i="3"/>
  <c r="L426" i="3"/>
  <c r="J427" i="3"/>
  <c r="N427" i="3" s="1"/>
  <c r="K427" i="3"/>
  <c r="L427" i="3"/>
  <c r="J428" i="3"/>
  <c r="N428" i="3" s="1"/>
  <c r="K428" i="3"/>
  <c r="L428" i="3"/>
  <c r="J429" i="3"/>
  <c r="N429" i="3" s="1"/>
  <c r="K429" i="3"/>
  <c r="L429" i="3"/>
  <c r="J430" i="3"/>
  <c r="N430" i="3" s="1"/>
  <c r="K430" i="3"/>
  <c r="L430" i="3"/>
  <c r="J431" i="3"/>
  <c r="N431" i="3" s="1"/>
  <c r="K431" i="3"/>
  <c r="L431" i="3"/>
  <c r="J432" i="3"/>
  <c r="N432" i="3" s="1"/>
  <c r="K432" i="3"/>
  <c r="L432" i="3"/>
  <c r="J433" i="3"/>
  <c r="N433" i="3" s="1"/>
  <c r="K433" i="3"/>
  <c r="L433" i="3"/>
  <c r="J434" i="3"/>
  <c r="N434" i="3" s="1"/>
  <c r="K434" i="3"/>
  <c r="L434" i="3"/>
  <c r="J435" i="3"/>
  <c r="N435" i="3" s="1"/>
  <c r="K435" i="3"/>
  <c r="L435" i="3"/>
  <c r="J436" i="3"/>
  <c r="N436" i="3" s="1"/>
  <c r="K436" i="3"/>
  <c r="L436" i="3"/>
  <c r="J437" i="3"/>
  <c r="N437" i="3" s="1"/>
  <c r="K437" i="3"/>
  <c r="L437" i="3"/>
  <c r="J438" i="3"/>
  <c r="N438" i="3" s="1"/>
  <c r="K438" i="3"/>
  <c r="L438" i="3"/>
  <c r="J439" i="3"/>
  <c r="N439" i="3" s="1"/>
  <c r="K439" i="3"/>
  <c r="L439" i="3"/>
  <c r="J440" i="3"/>
  <c r="N440" i="3" s="1"/>
  <c r="K440" i="3"/>
  <c r="L440" i="3"/>
  <c r="J441" i="3"/>
  <c r="K441" i="3"/>
  <c r="L441" i="3"/>
  <c r="J442" i="3"/>
  <c r="N442" i="3" s="1"/>
  <c r="K442" i="3"/>
  <c r="L442" i="3"/>
  <c r="J443" i="3"/>
  <c r="N443" i="3" s="1"/>
  <c r="K443" i="3"/>
  <c r="L443" i="3"/>
  <c r="J444" i="3"/>
  <c r="N444" i="3" s="1"/>
  <c r="K444" i="3"/>
  <c r="L444" i="3"/>
  <c r="J445" i="3"/>
  <c r="N445" i="3" s="1"/>
  <c r="K445" i="3"/>
  <c r="L445" i="3"/>
  <c r="J446" i="3"/>
  <c r="N446" i="3" s="1"/>
  <c r="K446" i="3"/>
  <c r="L446" i="3"/>
  <c r="J447" i="3"/>
  <c r="N447" i="3" s="1"/>
  <c r="K447" i="3"/>
  <c r="L447" i="3"/>
  <c r="J448" i="3"/>
  <c r="N448" i="3" s="1"/>
  <c r="K448" i="3"/>
  <c r="L448" i="3"/>
  <c r="J449" i="3"/>
  <c r="N449" i="3" s="1"/>
  <c r="K449" i="3"/>
  <c r="L449" i="3"/>
  <c r="J450" i="3"/>
  <c r="N450" i="3" s="1"/>
  <c r="K450" i="3"/>
  <c r="L450" i="3"/>
  <c r="J451" i="3"/>
  <c r="N451" i="3" s="1"/>
  <c r="K451" i="3"/>
  <c r="L451" i="3"/>
  <c r="J452" i="3"/>
  <c r="N452" i="3" s="1"/>
  <c r="K452" i="3"/>
  <c r="L452" i="3"/>
  <c r="J453" i="3"/>
  <c r="N453" i="3" s="1"/>
  <c r="K453" i="3"/>
  <c r="L453" i="3"/>
  <c r="J454" i="3"/>
  <c r="N454" i="3" s="1"/>
  <c r="K454" i="3"/>
  <c r="L454" i="3"/>
  <c r="J455" i="3"/>
  <c r="N455" i="3" s="1"/>
  <c r="K455" i="3"/>
  <c r="L455" i="3"/>
  <c r="J456" i="3"/>
  <c r="N456" i="3" s="1"/>
  <c r="K456" i="3"/>
  <c r="L456" i="3"/>
  <c r="J457" i="3"/>
  <c r="K457" i="3"/>
  <c r="L457" i="3"/>
  <c r="J458" i="3"/>
  <c r="N458" i="3" s="1"/>
  <c r="K458" i="3"/>
  <c r="L458" i="3"/>
  <c r="J459" i="3"/>
  <c r="N459" i="3" s="1"/>
  <c r="K459" i="3"/>
  <c r="L459" i="3"/>
  <c r="J460" i="3"/>
  <c r="N460" i="3" s="1"/>
  <c r="K460" i="3"/>
  <c r="L460" i="3"/>
  <c r="J461" i="3"/>
  <c r="N461" i="3" s="1"/>
  <c r="K461" i="3"/>
  <c r="L461" i="3"/>
  <c r="J462" i="3"/>
  <c r="N462" i="3" s="1"/>
  <c r="K462" i="3"/>
  <c r="L462" i="3"/>
  <c r="J463" i="3"/>
  <c r="N463" i="3" s="1"/>
  <c r="K463" i="3"/>
  <c r="L463" i="3"/>
  <c r="J464" i="3"/>
  <c r="N464" i="3" s="1"/>
  <c r="K464" i="3"/>
  <c r="L464" i="3"/>
  <c r="J465" i="3"/>
  <c r="N465" i="3" s="1"/>
  <c r="K465" i="3"/>
  <c r="L465" i="3"/>
  <c r="J466" i="3"/>
  <c r="N466" i="3" s="1"/>
  <c r="K466" i="3"/>
  <c r="L466" i="3"/>
  <c r="J467" i="3"/>
  <c r="N467" i="3" s="1"/>
  <c r="K467" i="3"/>
  <c r="L467" i="3"/>
  <c r="J468" i="3"/>
  <c r="N468" i="3" s="1"/>
  <c r="K468" i="3"/>
  <c r="L468" i="3"/>
  <c r="J469" i="3"/>
  <c r="N469" i="3" s="1"/>
  <c r="K469" i="3"/>
  <c r="L469" i="3"/>
  <c r="J470" i="3"/>
  <c r="N470" i="3" s="1"/>
  <c r="K470" i="3"/>
  <c r="L470" i="3"/>
  <c r="J471" i="3"/>
  <c r="N471" i="3" s="1"/>
  <c r="K471" i="3"/>
  <c r="L471" i="3"/>
  <c r="J472" i="3"/>
  <c r="N472" i="3" s="1"/>
  <c r="K472" i="3"/>
  <c r="L472" i="3"/>
  <c r="J473" i="3"/>
  <c r="N473" i="3" s="1"/>
  <c r="K473" i="3"/>
  <c r="L473" i="3"/>
  <c r="J474" i="3"/>
  <c r="N474" i="3" s="1"/>
  <c r="K474" i="3"/>
  <c r="L474" i="3"/>
  <c r="J475" i="3"/>
  <c r="N475" i="3" s="1"/>
  <c r="K475" i="3"/>
  <c r="L475" i="3"/>
  <c r="J476" i="3"/>
  <c r="N476" i="3" s="1"/>
  <c r="K476" i="3"/>
  <c r="L476" i="3"/>
  <c r="J477" i="3"/>
  <c r="K477" i="3"/>
  <c r="L477" i="3"/>
  <c r="J478" i="3"/>
  <c r="N478" i="3" s="1"/>
  <c r="K478" i="3"/>
  <c r="L478" i="3"/>
  <c r="J479" i="3"/>
  <c r="N479" i="3" s="1"/>
  <c r="K479" i="3"/>
  <c r="L479" i="3"/>
  <c r="J480" i="3"/>
  <c r="N480" i="3" s="1"/>
  <c r="K480" i="3"/>
  <c r="L480" i="3"/>
  <c r="J481" i="3"/>
  <c r="N481" i="3" s="1"/>
  <c r="K481" i="3"/>
  <c r="L481" i="3"/>
  <c r="J482" i="3"/>
  <c r="N482" i="3" s="1"/>
  <c r="K482" i="3"/>
  <c r="L482" i="3"/>
  <c r="J483" i="3"/>
  <c r="N483" i="3" s="1"/>
  <c r="K483" i="3"/>
  <c r="L483" i="3"/>
  <c r="J484" i="3"/>
  <c r="N484" i="3" s="1"/>
  <c r="K484" i="3"/>
  <c r="L484" i="3"/>
  <c r="J485" i="3"/>
  <c r="K485" i="3"/>
  <c r="L485" i="3"/>
  <c r="J486" i="3"/>
  <c r="N486" i="3" s="1"/>
  <c r="K486" i="3"/>
  <c r="L486" i="3"/>
  <c r="J487" i="3"/>
  <c r="N487" i="3" s="1"/>
  <c r="K487" i="3"/>
  <c r="L487" i="3"/>
  <c r="J488" i="3"/>
  <c r="N488" i="3" s="1"/>
  <c r="K488" i="3"/>
  <c r="L488" i="3"/>
  <c r="J489" i="3"/>
  <c r="N489" i="3" s="1"/>
  <c r="K489" i="3"/>
  <c r="L489" i="3"/>
  <c r="J490" i="3"/>
  <c r="N490" i="3" s="1"/>
  <c r="K490" i="3"/>
  <c r="L490" i="3"/>
  <c r="J491" i="3"/>
  <c r="K491" i="3"/>
  <c r="L491" i="3"/>
  <c r="J492" i="3"/>
  <c r="N492" i="3" s="1"/>
  <c r="K492" i="3"/>
  <c r="L492" i="3"/>
  <c r="J493" i="3"/>
  <c r="N493" i="3" s="1"/>
  <c r="K493" i="3"/>
  <c r="L493" i="3"/>
  <c r="J494" i="3"/>
  <c r="N494" i="3" s="1"/>
  <c r="K494" i="3"/>
  <c r="L494" i="3"/>
  <c r="J495" i="3"/>
  <c r="N495" i="3" s="1"/>
  <c r="K495" i="3"/>
  <c r="L495" i="3"/>
  <c r="J496" i="3"/>
  <c r="N496" i="3" s="1"/>
  <c r="K496" i="3"/>
  <c r="L496" i="3"/>
  <c r="J497" i="3"/>
  <c r="N497" i="3" s="1"/>
  <c r="K497" i="3"/>
  <c r="L497" i="3"/>
  <c r="J498" i="3"/>
  <c r="N498" i="3" s="1"/>
  <c r="K498" i="3"/>
  <c r="L498" i="3"/>
  <c r="J499" i="3"/>
  <c r="K499" i="3"/>
  <c r="L499" i="3"/>
  <c r="J500" i="3"/>
  <c r="N500" i="3" s="1"/>
  <c r="K500" i="3"/>
  <c r="L500" i="3"/>
  <c r="J501" i="3"/>
  <c r="K501" i="3"/>
  <c r="L501" i="3"/>
  <c r="J502" i="3"/>
  <c r="N502" i="3" s="1"/>
  <c r="K502" i="3"/>
  <c r="L502" i="3"/>
  <c r="J503" i="3"/>
  <c r="N503" i="3" s="1"/>
  <c r="K503" i="3"/>
  <c r="L503" i="3"/>
  <c r="J504" i="3"/>
  <c r="N504" i="3" s="1"/>
  <c r="K504" i="3"/>
  <c r="L504" i="3"/>
  <c r="J505" i="3"/>
  <c r="N505" i="3" s="1"/>
  <c r="K505" i="3"/>
  <c r="L505" i="3"/>
  <c r="J506" i="3"/>
  <c r="N506" i="3" s="1"/>
  <c r="K506" i="3"/>
  <c r="L506" i="3"/>
  <c r="J507" i="3"/>
  <c r="K507" i="3"/>
  <c r="L507" i="3"/>
  <c r="J508" i="3"/>
  <c r="N508" i="3" s="1"/>
  <c r="K508" i="3"/>
  <c r="L508" i="3"/>
  <c r="J509" i="3"/>
  <c r="K509" i="3"/>
  <c r="L509" i="3"/>
  <c r="J510" i="3"/>
  <c r="N510" i="3" s="1"/>
  <c r="K510" i="3"/>
  <c r="L510" i="3"/>
  <c r="J511" i="3"/>
  <c r="N511" i="3" s="1"/>
  <c r="K511" i="3"/>
  <c r="L511" i="3"/>
  <c r="J512" i="3"/>
  <c r="N512" i="3" s="1"/>
  <c r="K512" i="3"/>
  <c r="L512" i="3"/>
  <c r="J513" i="3"/>
  <c r="N513" i="3" s="1"/>
  <c r="K513" i="3"/>
  <c r="L513" i="3"/>
  <c r="J514" i="3"/>
  <c r="N514" i="3" s="1"/>
  <c r="K514" i="3"/>
  <c r="L514" i="3"/>
  <c r="J515" i="3"/>
  <c r="K515" i="3"/>
  <c r="L515" i="3"/>
  <c r="J516" i="3"/>
  <c r="N516" i="3" s="1"/>
  <c r="K516" i="3"/>
  <c r="L516" i="3"/>
  <c r="J517" i="3"/>
  <c r="N517" i="3" s="1"/>
  <c r="K517" i="3"/>
  <c r="L517" i="3"/>
  <c r="J518" i="3"/>
  <c r="N518" i="3" s="1"/>
  <c r="K518" i="3"/>
  <c r="L518" i="3"/>
  <c r="J519" i="3"/>
  <c r="N519" i="3" s="1"/>
  <c r="K519" i="3"/>
  <c r="L519" i="3"/>
  <c r="J520" i="3"/>
  <c r="N520" i="3" s="1"/>
  <c r="K520" i="3"/>
  <c r="L520" i="3"/>
  <c r="J521" i="3"/>
  <c r="N521" i="3" s="1"/>
  <c r="K521" i="3"/>
  <c r="L521" i="3"/>
  <c r="J522" i="3"/>
  <c r="N522" i="3" s="1"/>
  <c r="K522" i="3"/>
  <c r="L522" i="3"/>
  <c r="J523" i="3"/>
  <c r="K523" i="3"/>
  <c r="L523" i="3"/>
  <c r="J524" i="3"/>
  <c r="N524" i="3" s="1"/>
  <c r="K524" i="3"/>
  <c r="L524" i="3"/>
  <c r="J525" i="3"/>
  <c r="K525" i="3"/>
  <c r="L525" i="3"/>
  <c r="J526" i="3"/>
  <c r="N526" i="3" s="1"/>
  <c r="K526" i="3"/>
  <c r="L526" i="3"/>
  <c r="J527" i="3"/>
  <c r="N527" i="3" s="1"/>
  <c r="K527" i="3"/>
  <c r="L527" i="3"/>
  <c r="J528" i="3"/>
  <c r="N528" i="3" s="1"/>
  <c r="K528" i="3"/>
  <c r="L528" i="3"/>
  <c r="J529" i="3"/>
  <c r="N529" i="3" s="1"/>
  <c r="K529" i="3"/>
  <c r="L529" i="3"/>
  <c r="J530" i="3"/>
  <c r="N530" i="3" s="1"/>
  <c r="K530" i="3"/>
  <c r="L530" i="3"/>
  <c r="J531" i="3"/>
  <c r="K531" i="3"/>
  <c r="L531" i="3"/>
  <c r="J532" i="3"/>
  <c r="N532" i="3" s="1"/>
  <c r="K532" i="3"/>
  <c r="L532" i="3"/>
  <c r="J533" i="3"/>
  <c r="K533" i="3"/>
  <c r="L533" i="3"/>
  <c r="J534" i="3"/>
  <c r="N534" i="3" s="1"/>
  <c r="K534" i="3"/>
  <c r="L534" i="3"/>
  <c r="J535" i="3"/>
  <c r="N535" i="3" s="1"/>
  <c r="K535" i="3"/>
  <c r="L535" i="3"/>
  <c r="J536" i="3"/>
  <c r="N536" i="3" s="1"/>
  <c r="K536" i="3"/>
  <c r="L536" i="3"/>
  <c r="J537" i="3"/>
  <c r="N537" i="3" s="1"/>
  <c r="K537" i="3"/>
  <c r="L537" i="3"/>
  <c r="J538" i="3"/>
  <c r="N538" i="3" s="1"/>
  <c r="K538" i="3"/>
  <c r="L538" i="3"/>
  <c r="J539" i="3"/>
  <c r="K539" i="3"/>
  <c r="L539" i="3"/>
  <c r="J540" i="3"/>
  <c r="N540" i="3" s="1"/>
  <c r="K540" i="3"/>
  <c r="L540" i="3"/>
  <c r="J541" i="3"/>
  <c r="K541" i="3"/>
  <c r="L541" i="3"/>
  <c r="J542" i="3"/>
  <c r="N542" i="3" s="1"/>
  <c r="K542" i="3"/>
  <c r="L542" i="3"/>
  <c r="J543" i="3"/>
  <c r="N543" i="3" s="1"/>
  <c r="K543" i="3"/>
  <c r="L543" i="3"/>
  <c r="J544" i="3"/>
  <c r="N544" i="3" s="1"/>
  <c r="K544" i="3"/>
  <c r="L544" i="3"/>
  <c r="J545" i="3"/>
  <c r="K545" i="3"/>
  <c r="L545" i="3"/>
  <c r="J546" i="3"/>
  <c r="N546" i="3" s="1"/>
  <c r="K546" i="3"/>
  <c r="L546" i="3"/>
  <c r="J547" i="3"/>
  <c r="N547" i="3" s="1"/>
  <c r="K547" i="3"/>
  <c r="L547" i="3"/>
  <c r="J548" i="3"/>
  <c r="K548" i="3"/>
  <c r="L548" i="3"/>
  <c r="J549" i="3"/>
  <c r="N549" i="3" s="1"/>
  <c r="K549" i="3"/>
  <c r="L549" i="3"/>
  <c r="J550" i="3"/>
  <c r="N550" i="3" s="1"/>
  <c r="K550" i="3"/>
  <c r="L550" i="3"/>
  <c r="J551" i="3"/>
  <c r="N551" i="3" s="1"/>
  <c r="K551" i="3"/>
  <c r="L551" i="3"/>
  <c r="J552" i="3"/>
  <c r="N552" i="3" s="1"/>
  <c r="K552" i="3"/>
  <c r="L552" i="3"/>
  <c r="J553" i="3"/>
  <c r="N553" i="3" s="1"/>
  <c r="K553" i="3"/>
  <c r="L553" i="3"/>
  <c r="J554" i="3"/>
  <c r="N554" i="3" s="1"/>
  <c r="K554" i="3"/>
  <c r="L554" i="3"/>
  <c r="J555" i="3"/>
  <c r="K555" i="3"/>
  <c r="L555" i="3"/>
  <c r="J556" i="3"/>
  <c r="N556" i="3" s="1"/>
  <c r="K556" i="3"/>
  <c r="L556" i="3"/>
  <c r="J557" i="3"/>
  <c r="K557" i="3"/>
  <c r="L557" i="3"/>
  <c r="J558" i="3"/>
  <c r="N558" i="3" s="1"/>
  <c r="K558" i="3"/>
  <c r="L558" i="3"/>
  <c r="J559" i="3"/>
  <c r="K559" i="3"/>
  <c r="L559" i="3"/>
  <c r="J560" i="3"/>
  <c r="N560" i="3" s="1"/>
  <c r="K560" i="3"/>
  <c r="L560" i="3"/>
  <c r="J561" i="3"/>
  <c r="N561" i="3" s="1"/>
  <c r="K561" i="3"/>
  <c r="L561" i="3"/>
  <c r="J562" i="3"/>
  <c r="N562" i="3" s="1"/>
  <c r="K562" i="3"/>
  <c r="L562" i="3"/>
  <c r="J563" i="3"/>
  <c r="N563" i="3" s="1"/>
  <c r="K563" i="3"/>
  <c r="L563" i="3"/>
  <c r="J564" i="3"/>
  <c r="N564" i="3" s="1"/>
  <c r="K564" i="3"/>
  <c r="L564" i="3"/>
  <c r="J565" i="3"/>
  <c r="N565" i="3" s="1"/>
  <c r="K565" i="3"/>
  <c r="L565" i="3"/>
  <c r="J566" i="3"/>
  <c r="N566" i="3" s="1"/>
  <c r="K566" i="3"/>
  <c r="L566" i="3"/>
  <c r="J567" i="3"/>
  <c r="N567" i="3" s="1"/>
  <c r="K567" i="3"/>
  <c r="L567" i="3"/>
  <c r="J568" i="3"/>
  <c r="K568" i="3"/>
  <c r="L568" i="3"/>
  <c r="J569" i="3"/>
  <c r="N569" i="3" s="1"/>
  <c r="K569" i="3"/>
  <c r="L569" i="3"/>
  <c r="J570" i="3"/>
  <c r="N570" i="3" s="1"/>
  <c r="K570" i="3"/>
  <c r="L570" i="3"/>
  <c r="J571" i="3"/>
  <c r="N571" i="3" s="1"/>
  <c r="K571" i="3"/>
  <c r="L571" i="3"/>
  <c r="J572" i="3"/>
  <c r="N572" i="3" s="1"/>
  <c r="K572" i="3"/>
  <c r="L572" i="3"/>
  <c r="J573" i="3"/>
  <c r="K573" i="3"/>
  <c r="L573" i="3"/>
  <c r="J574" i="3"/>
  <c r="N574" i="3" s="1"/>
  <c r="K574" i="3"/>
  <c r="L574" i="3"/>
  <c r="J575" i="3"/>
  <c r="N575" i="3" s="1"/>
  <c r="K575" i="3"/>
  <c r="L575" i="3"/>
  <c r="J576" i="3"/>
  <c r="N576" i="3" s="1"/>
  <c r="K576" i="3"/>
  <c r="L576" i="3"/>
  <c r="J577" i="3"/>
  <c r="N577" i="3" s="1"/>
  <c r="K577" i="3"/>
  <c r="L577" i="3"/>
  <c r="J578" i="3"/>
  <c r="N578" i="3" s="1"/>
  <c r="K578" i="3"/>
  <c r="L578" i="3"/>
  <c r="J579" i="3"/>
  <c r="K579" i="3"/>
  <c r="L579" i="3"/>
  <c r="J580" i="3"/>
  <c r="K580" i="3"/>
  <c r="L580" i="3"/>
  <c r="J581" i="3"/>
  <c r="K581" i="3"/>
  <c r="L581" i="3"/>
  <c r="J582" i="3"/>
  <c r="N582" i="3" s="1"/>
  <c r="K582" i="3"/>
  <c r="L582" i="3"/>
  <c r="J583" i="3"/>
  <c r="N583" i="3" s="1"/>
  <c r="K583" i="3"/>
  <c r="L583" i="3"/>
  <c r="J584" i="3"/>
  <c r="K584" i="3"/>
  <c r="L584" i="3"/>
  <c r="J585" i="3"/>
  <c r="N585" i="3" s="1"/>
  <c r="K585" i="3"/>
  <c r="L585" i="3"/>
  <c r="J586" i="3"/>
  <c r="K586" i="3"/>
  <c r="L586" i="3"/>
  <c r="J587" i="3"/>
  <c r="N587" i="3" s="1"/>
  <c r="K587" i="3"/>
  <c r="L587" i="3"/>
  <c r="J588" i="3"/>
  <c r="N588" i="3" s="1"/>
  <c r="K588" i="3"/>
  <c r="L588" i="3"/>
  <c r="J589" i="3"/>
  <c r="N589" i="3" s="1"/>
  <c r="K589" i="3"/>
  <c r="L589" i="3"/>
  <c r="J590" i="3"/>
  <c r="K590" i="3"/>
  <c r="L590" i="3"/>
  <c r="J591" i="3"/>
  <c r="N591" i="3" s="1"/>
  <c r="K591" i="3"/>
  <c r="L591" i="3"/>
  <c r="J592" i="3"/>
  <c r="N592" i="3" s="1"/>
  <c r="K592" i="3"/>
  <c r="L592" i="3"/>
  <c r="J593" i="3"/>
  <c r="K593" i="3"/>
  <c r="L593" i="3"/>
  <c r="J594" i="3"/>
  <c r="K594" i="3"/>
  <c r="L594" i="3"/>
  <c r="J595" i="3"/>
  <c r="N595" i="3" s="1"/>
  <c r="K595" i="3"/>
  <c r="L595" i="3"/>
  <c r="J596" i="3"/>
  <c r="N596" i="3" s="1"/>
  <c r="K596" i="3"/>
  <c r="L596" i="3"/>
  <c r="J597" i="3"/>
  <c r="N597" i="3" s="1"/>
  <c r="K597" i="3"/>
  <c r="L597" i="3"/>
  <c r="J598" i="3"/>
  <c r="N598" i="3" s="1"/>
  <c r="K598" i="3"/>
  <c r="L598" i="3"/>
  <c r="J599" i="3"/>
  <c r="N599" i="3" s="1"/>
  <c r="K599" i="3"/>
  <c r="L599" i="3"/>
  <c r="J600" i="3"/>
  <c r="N600" i="3" s="1"/>
  <c r="K600" i="3"/>
  <c r="L600" i="3"/>
  <c r="J601" i="3"/>
  <c r="K601" i="3"/>
  <c r="L601" i="3"/>
  <c r="J602" i="3"/>
  <c r="K602" i="3"/>
  <c r="L602" i="3"/>
  <c r="J603" i="3"/>
  <c r="N603" i="3" s="1"/>
  <c r="K603" i="3"/>
  <c r="L603" i="3"/>
  <c r="J604" i="3"/>
  <c r="N604" i="3" s="1"/>
  <c r="K604" i="3"/>
  <c r="L604" i="3"/>
  <c r="J605" i="3"/>
  <c r="K605" i="3"/>
  <c r="L605" i="3"/>
  <c r="J606" i="3"/>
  <c r="K606" i="3"/>
  <c r="L606" i="3"/>
  <c r="J2" i="3"/>
  <c r="N2" i="3" s="1"/>
  <c r="K2" i="3"/>
  <c r="L2" i="3"/>
  <c r="J3" i="3"/>
  <c r="K3" i="3"/>
  <c r="L3" i="3"/>
  <c r="J4" i="3"/>
  <c r="N4" i="3" s="1"/>
  <c r="K4" i="3"/>
  <c r="L4" i="3"/>
  <c r="J5" i="3"/>
  <c r="N5" i="3" s="1"/>
  <c r="K5" i="3"/>
  <c r="L5" i="3"/>
  <c r="J6" i="3"/>
  <c r="N6" i="3" s="1"/>
  <c r="K6" i="3"/>
  <c r="L6" i="3"/>
  <c r="J7" i="3"/>
  <c r="K7" i="3"/>
  <c r="L7" i="3"/>
  <c r="J8" i="3"/>
  <c r="N8" i="3" s="1"/>
  <c r="K8" i="3"/>
  <c r="L8" i="3"/>
  <c r="J9" i="3"/>
  <c r="N9" i="3" s="1"/>
  <c r="K9" i="3"/>
  <c r="L9" i="3"/>
  <c r="J10" i="3"/>
  <c r="N10" i="3" s="1"/>
  <c r="K10" i="3"/>
  <c r="L10" i="3"/>
  <c r="J11" i="3"/>
  <c r="N11" i="3" s="1"/>
  <c r="K11" i="3"/>
  <c r="L11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3" i="3"/>
  <c r="F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D2" i="2"/>
  <c r="I3" i="2" l="1"/>
  <c r="I2" i="2"/>
  <c r="M605" i="3"/>
  <c r="M596" i="3"/>
  <c r="O596" i="3" s="1"/>
  <c r="M594" i="3"/>
  <c r="M576" i="3"/>
  <c r="M558" i="3"/>
  <c r="N605" i="3"/>
  <c r="M8" i="3"/>
  <c r="M595" i="3"/>
  <c r="M601" i="3"/>
  <c r="M600" i="3"/>
  <c r="M585" i="3"/>
  <c r="M572" i="3"/>
  <c r="M579" i="3"/>
  <c r="M559" i="3"/>
  <c r="M7" i="3"/>
  <c r="M599" i="3"/>
  <c r="P599" i="3" s="1"/>
  <c r="M584" i="3"/>
  <c r="M578" i="3"/>
  <c r="M588" i="3"/>
  <c r="O588" i="3" s="1"/>
  <c r="M587" i="3"/>
  <c r="O587" i="3" s="1"/>
  <c r="M604" i="3"/>
  <c r="O604" i="3" s="1"/>
  <c r="M593" i="3"/>
  <c r="M592" i="3"/>
  <c r="O592" i="3" s="1"/>
  <c r="M583" i="3"/>
  <c r="P583" i="3" s="1"/>
  <c r="M542" i="3"/>
  <c r="O542" i="3" s="1"/>
  <c r="M516" i="3"/>
  <c r="O516" i="3" s="1"/>
  <c r="M492" i="3"/>
  <c r="P492" i="3" s="1"/>
  <c r="O595" i="3"/>
  <c r="P595" i="3"/>
  <c r="P578" i="3"/>
  <c r="O578" i="3"/>
  <c r="P576" i="3"/>
  <c r="O576" i="3"/>
  <c r="O558" i="3"/>
  <c r="P558" i="3"/>
  <c r="O600" i="3"/>
  <c r="P600" i="3"/>
  <c r="P572" i="3"/>
  <c r="O572" i="3"/>
  <c r="P585" i="3"/>
  <c r="O585" i="3"/>
  <c r="P587" i="3"/>
  <c r="P516" i="3"/>
  <c r="M589" i="3"/>
  <c r="M557" i="3"/>
  <c r="N557" i="3"/>
  <c r="M554" i="3"/>
  <c r="M552" i="3"/>
  <c r="M550" i="3"/>
  <c r="M538" i="3"/>
  <c r="M524" i="3"/>
  <c r="M515" i="3"/>
  <c r="N515" i="3"/>
  <c r="M512" i="3"/>
  <c r="M506" i="3"/>
  <c r="M482" i="3"/>
  <c r="M480" i="3"/>
  <c r="M444" i="3"/>
  <c r="M388" i="3"/>
  <c r="M581" i="3"/>
  <c r="M575" i="3"/>
  <c r="M603" i="3"/>
  <c r="N594" i="3"/>
  <c r="P594" i="3" s="1"/>
  <c r="M590" i="3"/>
  <c r="N581" i="3"/>
  <c r="M580" i="3"/>
  <c r="M568" i="3"/>
  <c r="M548" i="3"/>
  <c r="M530" i="3"/>
  <c r="M507" i="3"/>
  <c r="N507" i="3"/>
  <c r="M504" i="3"/>
  <c r="M498" i="3"/>
  <c r="M484" i="3"/>
  <c r="M379" i="3"/>
  <c r="N601" i="3"/>
  <c r="P601" i="3" s="1"/>
  <c r="M591" i="3"/>
  <c r="M571" i="3"/>
  <c r="N568" i="3"/>
  <c r="M606" i="3"/>
  <c r="M566" i="3"/>
  <c r="M562" i="3"/>
  <c r="N559" i="3"/>
  <c r="O559" i="3" s="1"/>
  <c r="M539" i="3"/>
  <c r="N539" i="3"/>
  <c r="M602" i="3"/>
  <c r="M597" i="3"/>
  <c r="P596" i="3"/>
  <c r="N593" i="3"/>
  <c r="O593" i="3" s="1"/>
  <c r="N590" i="3"/>
  <c r="M586" i="3"/>
  <c r="N584" i="3"/>
  <c r="P584" i="3" s="1"/>
  <c r="N580" i="3"/>
  <c r="N579" i="3"/>
  <c r="P579" i="3" s="1"/>
  <c r="M574" i="3"/>
  <c r="M573" i="3"/>
  <c r="N573" i="3"/>
  <c r="M556" i="3"/>
  <c r="M555" i="3"/>
  <c r="M551" i="3"/>
  <c r="M546" i="3"/>
  <c r="M544" i="3"/>
  <c r="M540" i="3"/>
  <c r="M531" i="3"/>
  <c r="N531" i="3"/>
  <c r="M528" i="3"/>
  <c r="M522" i="3"/>
  <c r="M508" i="3"/>
  <c r="M499" i="3"/>
  <c r="N499" i="3"/>
  <c r="M496" i="3"/>
  <c r="M490" i="3"/>
  <c r="M488" i="3"/>
  <c r="M474" i="3"/>
  <c r="M472" i="3"/>
  <c r="M460" i="3"/>
  <c r="M563" i="3"/>
  <c r="M536" i="3"/>
  <c r="M5" i="3"/>
  <c r="N606" i="3"/>
  <c r="O605" i="3"/>
  <c r="N602" i="3"/>
  <c r="M598" i="3"/>
  <c r="N586" i="3"/>
  <c r="M582" i="3"/>
  <c r="M577" i="3"/>
  <c r="M570" i="3"/>
  <c r="M567" i="3"/>
  <c r="M564" i="3"/>
  <c r="M561" i="3"/>
  <c r="M560" i="3"/>
  <c r="N555" i="3"/>
  <c r="M547" i="3"/>
  <c r="M545" i="3"/>
  <c r="N545" i="3"/>
  <c r="M543" i="3"/>
  <c r="M532" i="3"/>
  <c r="M523" i="3"/>
  <c r="N523" i="3"/>
  <c r="M520" i="3"/>
  <c r="M514" i="3"/>
  <c r="M500" i="3"/>
  <c r="M534" i="3"/>
  <c r="M468" i="3"/>
  <c r="M381" i="3"/>
  <c r="M365" i="3"/>
  <c r="N548" i="3"/>
  <c r="M541" i="3"/>
  <c r="M533" i="3"/>
  <c r="M525" i="3"/>
  <c r="M518" i="3"/>
  <c r="M510" i="3"/>
  <c r="M509" i="3"/>
  <c r="M501" i="3"/>
  <c r="M494" i="3"/>
  <c r="M486" i="3"/>
  <c r="M485" i="3"/>
  <c r="M477" i="3"/>
  <c r="M466" i="3"/>
  <c r="M9" i="3"/>
  <c r="M4" i="3"/>
  <c r="M569" i="3"/>
  <c r="M553" i="3"/>
  <c r="N541" i="3"/>
  <c r="M535" i="3"/>
  <c r="N533" i="3"/>
  <c r="M527" i="3"/>
  <c r="N525" i="3"/>
  <c r="M519" i="3"/>
  <c r="M511" i="3"/>
  <c r="N509" i="3"/>
  <c r="M503" i="3"/>
  <c r="N501" i="3"/>
  <c r="M495" i="3"/>
  <c r="M487" i="3"/>
  <c r="N485" i="3"/>
  <c r="M479" i="3"/>
  <c r="N477" i="3"/>
  <c r="M471" i="3"/>
  <c r="M470" i="3"/>
  <c r="M465" i="3"/>
  <c r="M456" i="3"/>
  <c r="M455" i="3"/>
  <c r="M454" i="3"/>
  <c r="M449" i="3"/>
  <c r="M440" i="3"/>
  <c r="M439" i="3"/>
  <c r="M438" i="3"/>
  <c r="M433" i="3"/>
  <c r="M424" i="3"/>
  <c r="M423" i="3"/>
  <c r="M422" i="3"/>
  <c r="M416" i="3"/>
  <c r="M413" i="3"/>
  <c r="M387" i="3"/>
  <c r="M384" i="3"/>
  <c r="M359" i="3"/>
  <c r="M377" i="3"/>
  <c r="M380" i="3"/>
  <c r="M357" i="3"/>
  <c r="M565" i="3"/>
  <c r="M549" i="3"/>
  <c r="M537" i="3"/>
  <c r="M529" i="3"/>
  <c r="M521" i="3"/>
  <c r="M513" i="3"/>
  <c r="M505" i="3"/>
  <c r="M497" i="3"/>
  <c r="M489" i="3"/>
  <c r="M481" i="3"/>
  <c r="M473" i="3"/>
  <c r="M469" i="3"/>
  <c r="M459" i="3"/>
  <c r="M458" i="3"/>
  <c r="M453" i="3"/>
  <c r="M443" i="3"/>
  <c r="M442" i="3"/>
  <c r="M437" i="3"/>
  <c r="M428" i="3"/>
  <c r="M427" i="3"/>
  <c r="M426" i="3"/>
  <c r="M421" i="3"/>
  <c r="M410" i="3"/>
  <c r="N410" i="3"/>
  <c r="M378" i="3"/>
  <c r="N378" i="3"/>
  <c r="M367" i="3"/>
  <c r="M335" i="3"/>
  <c r="M333" i="3"/>
  <c r="M491" i="3"/>
  <c r="M483" i="3"/>
  <c r="M476" i="3"/>
  <c r="M475" i="3"/>
  <c r="M464" i="3"/>
  <c r="M463" i="3"/>
  <c r="M462" i="3"/>
  <c r="M457" i="3"/>
  <c r="M448" i="3"/>
  <c r="M447" i="3"/>
  <c r="M446" i="3"/>
  <c r="M441" i="3"/>
  <c r="M432" i="3"/>
  <c r="M431" i="3"/>
  <c r="M430" i="3"/>
  <c r="M425" i="3"/>
  <c r="M415" i="3"/>
  <c r="M411" i="3"/>
  <c r="M405" i="3"/>
  <c r="M402" i="3"/>
  <c r="N402" i="3"/>
  <c r="M400" i="3"/>
  <c r="M399" i="3"/>
  <c r="M396" i="3"/>
  <c r="M392" i="3"/>
  <c r="N392" i="3"/>
  <c r="M389" i="3"/>
  <c r="M383" i="3"/>
  <c r="M373" i="3"/>
  <c r="M370" i="3"/>
  <c r="M372" i="3"/>
  <c r="M395" i="3"/>
  <c r="M404" i="3"/>
  <c r="M409" i="3"/>
  <c r="M412" i="3"/>
  <c r="N370" i="3"/>
  <c r="M368" i="3"/>
  <c r="M363" i="3"/>
  <c r="M343" i="3"/>
  <c r="M341" i="3"/>
  <c r="M526" i="3"/>
  <c r="M517" i="3"/>
  <c r="M502" i="3"/>
  <c r="M493" i="3"/>
  <c r="N491" i="3"/>
  <c r="M478" i="3"/>
  <c r="M467" i="3"/>
  <c r="M461" i="3"/>
  <c r="N457" i="3"/>
  <c r="M452" i="3"/>
  <c r="M451" i="3"/>
  <c r="M450" i="3"/>
  <c r="M445" i="3"/>
  <c r="N441" i="3"/>
  <c r="M436" i="3"/>
  <c r="M435" i="3"/>
  <c r="M434" i="3"/>
  <c r="M429" i="3"/>
  <c r="N425" i="3"/>
  <c r="M420" i="3"/>
  <c r="M419" i="3"/>
  <c r="M418" i="3"/>
  <c r="M407" i="3"/>
  <c r="M397" i="3"/>
  <c r="M393" i="3"/>
  <c r="M375" i="3"/>
  <c r="M364" i="3"/>
  <c r="M351" i="3"/>
  <c r="M349" i="3"/>
  <c r="M347" i="3"/>
  <c r="M331" i="3"/>
  <c r="M328" i="3"/>
  <c r="M321" i="3"/>
  <c r="M312" i="3"/>
  <c r="M305" i="3"/>
  <c r="M296" i="3"/>
  <c r="M289" i="3"/>
  <c r="M285" i="3"/>
  <c r="M414" i="3"/>
  <c r="M401" i="3"/>
  <c r="M382" i="3"/>
  <c r="M369" i="3"/>
  <c r="M355" i="3"/>
  <c r="M339" i="3"/>
  <c r="M324" i="3"/>
  <c r="N321" i="3"/>
  <c r="M317" i="3"/>
  <c r="M308" i="3"/>
  <c r="N305" i="3"/>
  <c r="M301" i="3"/>
  <c r="M292" i="3"/>
  <c r="N285" i="3"/>
  <c r="M276" i="3"/>
  <c r="M408" i="3"/>
  <c r="M403" i="3"/>
  <c r="M394" i="3"/>
  <c r="N394" i="3"/>
  <c r="M386" i="3"/>
  <c r="M376" i="3"/>
  <c r="M371" i="3"/>
  <c r="M362" i="3"/>
  <c r="N362" i="3"/>
  <c r="M361" i="3"/>
  <c r="M360" i="3"/>
  <c r="M356" i="3"/>
  <c r="M354" i="3"/>
  <c r="N354" i="3"/>
  <c r="M353" i="3"/>
  <c r="M352" i="3"/>
  <c r="M348" i="3"/>
  <c r="M346" i="3"/>
  <c r="N346" i="3"/>
  <c r="M345" i="3"/>
  <c r="M344" i="3"/>
  <c r="M340" i="3"/>
  <c r="M338" i="3"/>
  <c r="N338" i="3"/>
  <c r="M337" i="3"/>
  <c r="M336" i="3"/>
  <c r="M332" i="3"/>
  <c r="M330" i="3"/>
  <c r="N330" i="3"/>
  <c r="M329" i="3"/>
  <c r="M320" i="3"/>
  <c r="M313" i="3"/>
  <c r="M304" i="3"/>
  <c r="M297" i="3"/>
  <c r="M288" i="3"/>
  <c r="M284" i="3"/>
  <c r="M272" i="3"/>
  <c r="M417" i="3"/>
  <c r="N408" i="3"/>
  <c r="M398" i="3"/>
  <c r="M391" i="3"/>
  <c r="N386" i="3"/>
  <c r="M385" i="3"/>
  <c r="N376" i="3"/>
  <c r="N361" i="3"/>
  <c r="N360" i="3"/>
  <c r="M325" i="3"/>
  <c r="M316" i="3"/>
  <c r="M309" i="3"/>
  <c r="M300" i="3"/>
  <c r="M293" i="3"/>
  <c r="M264" i="3"/>
  <c r="M406" i="3"/>
  <c r="M390" i="3"/>
  <c r="M374" i="3"/>
  <c r="M358" i="3"/>
  <c r="M342" i="3"/>
  <c r="M327" i="3"/>
  <c r="M322" i="3"/>
  <c r="M319" i="3"/>
  <c r="M314" i="3"/>
  <c r="M311" i="3"/>
  <c r="M306" i="3"/>
  <c r="M303" i="3"/>
  <c r="M298" i="3"/>
  <c r="M295" i="3"/>
  <c r="M290" i="3"/>
  <c r="M287" i="3"/>
  <c r="M282" i="3"/>
  <c r="M281" i="3"/>
  <c r="N277" i="3"/>
  <c r="M275" i="3"/>
  <c r="M266" i="3"/>
  <c r="M265" i="3"/>
  <c r="M259" i="3"/>
  <c r="M177" i="3"/>
  <c r="M279" i="3"/>
  <c r="M270" i="3"/>
  <c r="M269" i="3"/>
  <c r="M263" i="3"/>
  <c r="M260" i="3"/>
  <c r="M255" i="3"/>
  <c r="M251" i="3"/>
  <c r="M245" i="3"/>
  <c r="M242" i="3"/>
  <c r="M241" i="3"/>
  <c r="M217" i="3"/>
  <c r="M366" i="3"/>
  <c r="M350" i="3"/>
  <c r="M334" i="3"/>
  <c r="M326" i="3"/>
  <c r="M323" i="3"/>
  <c r="M318" i="3"/>
  <c r="M315" i="3"/>
  <c r="M310" i="3"/>
  <c r="M307" i="3"/>
  <c r="M302" i="3"/>
  <c r="M299" i="3"/>
  <c r="M294" i="3"/>
  <c r="M291" i="3"/>
  <c r="M286" i="3"/>
  <c r="M283" i="3"/>
  <c r="M280" i="3"/>
  <c r="M274" i="3"/>
  <c r="M273" i="3"/>
  <c r="N269" i="3"/>
  <c r="M267" i="3"/>
  <c r="M258" i="3"/>
  <c r="M257" i="3"/>
  <c r="M256" i="3"/>
  <c r="M254" i="3"/>
  <c r="M253" i="3"/>
  <c r="M250" i="3"/>
  <c r="M249" i="3"/>
  <c r="M225" i="3"/>
  <c r="M278" i="3"/>
  <c r="M277" i="3"/>
  <c r="M271" i="3"/>
  <c r="M268" i="3"/>
  <c r="M262" i="3"/>
  <c r="M261" i="3"/>
  <c r="N257" i="3"/>
  <c r="M233" i="3"/>
  <c r="M147" i="3"/>
  <c r="M227" i="3"/>
  <c r="M226" i="3"/>
  <c r="M224" i="3"/>
  <c r="M211" i="3"/>
  <c r="M210" i="3"/>
  <c r="M208" i="3"/>
  <c r="M201" i="3"/>
  <c r="M195" i="3"/>
  <c r="M194" i="3"/>
  <c r="M192" i="3"/>
  <c r="M185" i="3"/>
  <c r="M179" i="3"/>
  <c r="M178" i="3"/>
  <c r="M176" i="3"/>
  <c r="M169" i="3"/>
  <c r="M146" i="3"/>
  <c r="M129" i="3"/>
  <c r="M44" i="3"/>
  <c r="M252" i="3"/>
  <c r="M248" i="3"/>
  <c r="M246" i="3"/>
  <c r="M240" i="3"/>
  <c r="M237" i="3"/>
  <c r="M231" i="3"/>
  <c r="M230" i="3"/>
  <c r="M228" i="3"/>
  <c r="M221" i="3"/>
  <c r="M215" i="3"/>
  <c r="M214" i="3"/>
  <c r="M212" i="3"/>
  <c r="N210" i="3"/>
  <c r="M205" i="3"/>
  <c r="M199" i="3"/>
  <c r="M198" i="3"/>
  <c r="M196" i="3"/>
  <c r="N194" i="3"/>
  <c r="M189" i="3"/>
  <c r="M183" i="3"/>
  <c r="M182" i="3"/>
  <c r="M180" i="3"/>
  <c r="N178" i="3"/>
  <c r="M173" i="3"/>
  <c r="M167" i="3"/>
  <c r="M165" i="3"/>
  <c r="M163" i="3"/>
  <c r="M131" i="3"/>
  <c r="M130" i="3"/>
  <c r="M115" i="3"/>
  <c r="M247" i="3"/>
  <c r="M244" i="3"/>
  <c r="M239" i="3"/>
  <c r="M235" i="3"/>
  <c r="M234" i="3"/>
  <c r="M232" i="3"/>
  <c r="N230" i="3"/>
  <c r="M219" i="3"/>
  <c r="M218" i="3"/>
  <c r="M216" i="3"/>
  <c r="N214" i="3"/>
  <c r="M209" i="3"/>
  <c r="M203" i="3"/>
  <c r="M202" i="3"/>
  <c r="M200" i="3"/>
  <c r="M193" i="3"/>
  <c r="M187" i="3"/>
  <c r="M186" i="3"/>
  <c r="M184" i="3"/>
  <c r="N182" i="3"/>
  <c r="M171" i="3"/>
  <c r="M170" i="3"/>
  <c r="M168" i="3"/>
  <c r="M160" i="3"/>
  <c r="N160" i="3"/>
  <c r="M156" i="3"/>
  <c r="N156" i="3"/>
  <c r="N247" i="3"/>
  <c r="M243" i="3"/>
  <c r="M238" i="3"/>
  <c r="M236" i="3"/>
  <c r="N234" i="3"/>
  <c r="M229" i="3"/>
  <c r="M223" i="3"/>
  <c r="M222" i="3"/>
  <c r="M220" i="3"/>
  <c r="N218" i="3"/>
  <c r="M213" i="3"/>
  <c r="M207" i="3"/>
  <c r="M206" i="3"/>
  <c r="M204" i="3"/>
  <c r="N202" i="3"/>
  <c r="M197" i="3"/>
  <c r="M191" i="3"/>
  <c r="M190" i="3"/>
  <c r="M188" i="3"/>
  <c r="M181" i="3"/>
  <c r="M175" i="3"/>
  <c r="M174" i="3"/>
  <c r="M172" i="3"/>
  <c r="M161" i="3"/>
  <c r="M145" i="3"/>
  <c r="M140" i="3"/>
  <c r="M92" i="3"/>
  <c r="N140" i="3"/>
  <c r="M162" i="3"/>
  <c r="M151" i="3"/>
  <c r="M150" i="3"/>
  <c r="M149" i="3"/>
  <c r="M144" i="3"/>
  <c r="M135" i="3"/>
  <c r="M134" i="3"/>
  <c r="M133" i="3"/>
  <c r="M128" i="3"/>
  <c r="M122" i="3"/>
  <c r="M120" i="3"/>
  <c r="M99" i="3"/>
  <c r="M76" i="3"/>
  <c r="M69" i="3"/>
  <c r="N69" i="3"/>
  <c r="M58" i="3"/>
  <c r="M35" i="3"/>
  <c r="M12" i="3"/>
  <c r="M164" i="3"/>
  <c r="N162" i="3"/>
  <c r="M155" i="3"/>
  <c r="M154" i="3"/>
  <c r="M153" i="3"/>
  <c r="M148" i="3"/>
  <c r="N144" i="3"/>
  <c r="M139" i="3"/>
  <c r="M138" i="3"/>
  <c r="M137" i="3"/>
  <c r="M132" i="3"/>
  <c r="N128" i="3"/>
  <c r="M124" i="3"/>
  <c r="N120" i="3"/>
  <c r="M116" i="3"/>
  <c r="M106" i="3"/>
  <c r="M83" i="3"/>
  <c r="M60" i="3"/>
  <c r="M53" i="3"/>
  <c r="N53" i="3"/>
  <c r="M42" i="3"/>
  <c r="M19" i="3"/>
  <c r="M20" i="3"/>
  <c r="M166" i="3"/>
  <c r="M159" i="3"/>
  <c r="M158" i="3"/>
  <c r="M157" i="3"/>
  <c r="M152" i="3"/>
  <c r="M143" i="3"/>
  <c r="M142" i="3"/>
  <c r="M141" i="3"/>
  <c r="M136" i="3"/>
  <c r="M127" i="3"/>
  <c r="M126" i="3"/>
  <c r="M125" i="3"/>
  <c r="M119" i="3"/>
  <c r="M108" i="3"/>
  <c r="M101" i="3"/>
  <c r="N101" i="3"/>
  <c r="M90" i="3"/>
  <c r="M67" i="3"/>
  <c r="M37" i="3"/>
  <c r="N37" i="3"/>
  <c r="M26" i="3"/>
  <c r="M16" i="3"/>
  <c r="M85" i="3"/>
  <c r="N85" i="3"/>
  <c r="M74" i="3"/>
  <c r="M51" i="3"/>
  <c r="M28" i="3"/>
  <c r="M21" i="3"/>
  <c r="M40" i="3"/>
  <c r="M56" i="3"/>
  <c r="M72" i="3"/>
  <c r="M88" i="3"/>
  <c r="M104" i="3"/>
  <c r="M36" i="3"/>
  <c r="M52" i="3"/>
  <c r="M68" i="3"/>
  <c r="M84" i="3"/>
  <c r="M100" i="3"/>
  <c r="M123" i="3"/>
  <c r="N21" i="3"/>
  <c r="M32" i="3"/>
  <c r="M48" i="3"/>
  <c r="M64" i="3"/>
  <c r="M80" i="3"/>
  <c r="M96" i="3"/>
  <c r="M112" i="3"/>
  <c r="M117" i="3"/>
  <c r="M114" i="3"/>
  <c r="M110" i="3"/>
  <c r="M105" i="3"/>
  <c r="M103" i="3"/>
  <c r="M95" i="3"/>
  <c r="M94" i="3"/>
  <c r="M89" i="3"/>
  <c r="M87" i="3"/>
  <c r="M78" i="3"/>
  <c r="M73" i="3"/>
  <c r="M71" i="3"/>
  <c r="M62" i="3"/>
  <c r="M57" i="3"/>
  <c r="M55" i="3"/>
  <c r="M46" i="3"/>
  <c r="M41" i="3"/>
  <c r="M39" i="3"/>
  <c r="M30" i="3"/>
  <c r="M25" i="3"/>
  <c r="M23" i="3"/>
  <c r="M14" i="3"/>
  <c r="M121" i="3"/>
  <c r="M109" i="3"/>
  <c r="M107" i="3"/>
  <c r="M98" i="3"/>
  <c r="M93" i="3"/>
  <c r="M91" i="3"/>
  <c r="M82" i="3"/>
  <c r="M77" i="3"/>
  <c r="M75" i="3"/>
  <c r="M66" i="3"/>
  <c r="M61" i="3"/>
  <c r="M59" i="3"/>
  <c r="M50" i="3"/>
  <c r="M45" i="3"/>
  <c r="M43" i="3"/>
  <c r="M34" i="3"/>
  <c r="M29" i="3"/>
  <c r="M27" i="3"/>
  <c r="M18" i="3"/>
  <c r="M13" i="3"/>
  <c r="N121" i="3"/>
  <c r="M118" i="3"/>
  <c r="M113" i="3"/>
  <c r="M111" i="3"/>
  <c r="N109" i="3"/>
  <c r="M102" i="3"/>
  <c r="M97" i="3"/>
  <c r="N93" i="3"/>
  <c r="M86" i="3"/>
  <c r="M81" i="3"/>
  <c r="M79" i="3"/>
  <c r="N77" i="3"/>
  <c r="M70" i="3"/>
  <c r="M65" i="3"/>
  <c r="M63" i="3"/>
  <c r="N61" i="3"/>
  <c r="M54" i="3"/>
  <c r="M49" i="3"/>
  <c r="M47" i="3"/>
  <c r="N45" i="3"/>
  <c r="M38" i="3"/>
  <c r="M33" i="3"/>
  <c r="M31" i="3"/>
  <c r="N29" i="3"/>
  <c r="M24" i="3"/>
  <c r="M22" i="3"/>
  <c r="M17" i="3"/>
  <c r="M15" i="3"/>
  <c r="N13" i="3"/>
  <c r="O9" i="3"/>
  <c r="P9" i="3"/>
  <c r="P8" i="3"/>
  <c r="O8" i="3"/>
  <c r="P5" i="3"/>
  <c r="O5" i="3"/>
  <c r="P4" i="3"/>
  <c r="O4" i="3"/>
  <c r="M10" i="3"/>
  <c r="M2" i="3"/>
  <c r="N7" i="3"/>
  <c r="O7" i="3" s="1"/>
  <c r="N3" i="3"/>
  <c r="M11" i="3"/>
  <c r="M3" i="3"/>
  <c r="M6" i="3"/>
  <c r="P605" i="3" l="1"/>
  <c r="P592" i="3"/>
  <c r="P604" i="3"/>
  <c r="O492" i="3"/>
  <c r="O583" i="3"/>
  <c r="O599" i="3"/>
  <c r="P588" i="3"/>
  <c r="P542" i="3"/>
  <c r="O17" i="3"/>
  <c r="P17" i="3"/>
  <c r="O63" i="3"/>
  <c r="P63" i="3"/>
  <c r="P22" i="3"/>
  <c r="O22" i="3"/>
  <c r="O49" i="3"/>
  <c r="P49" i="3"/>
  <c r="P102" i="3"/>
  <c r="O102" i="3"/>
  <c r="P38" i="3"/>
  <c r="O38" i="3"/>
  <c r="P70" i="3"/>
  <c r="O70" i="3"/>
  <c r="O15" i="3"/>
  <c r="P15" i="3"/>
  <c r="O111" i="3"/>
  <c r="P111" i="3"/>
  <c r="O13" i="3"/>
  <c r="P13" i="3"/>
  <c r="P34" i="3"/>
  <c r="O34" i="3"/>
  <c r="O59" i="3"/>
  <c r="P59" i="3"/>
  <c r="O77" i="3"/>
  <c r="P77" i="3"/>
  <c r="P98" i="3"/>
  <c r="O98" i="3"/>
  <c r="P14" i="3"/>
  <c r="O14" i="3"/>
  <c r="O39" i="3"/>
  <c r="P39" i="3"/>
  <c r="O57" i="3"/>
  <c r="P57" i="3"/>
  <c r="P78" i="3"/>
  <c r="O78" i="3"/>
  <c r="O95" i="3"/>
  <c r="P95" i="3"/>
  <c r="O114" i="3"/>
  <c r="P114" i="3"/>
  <c r="O80" i="3"/>
  <c r="P80" i="3"/>
  <c r="O68" i="3"/>
  <c r="P68" i="3"/>
  <c r="O88" i="3"/>
  <c r="P88" i="3"/>
  <c r="O21" i="3"/>
  <c r="P21" i="3"/>
  <c r="P125" i="3"/>
  <c r="O125" i="3"/>
  <c r="P141" i="3"/>
  <c r="O141" i="3"/>
  <c r="P157" i="3"/>
  <c r="O157" i="3"/>
  <c r="O20" i="3"/>
  <c r="P20" i="3"/>
  <c r="O53" i="3"/>
  <c r="P53" i="3"/>
  <c r="O116" i="3"/>
  <c r="P116" i="3"/>
  <c r="O132" i="3"/>
  <c r="P132" i="3"/>
  <c r="O155" i="3"/>
  <c r="P155" i="3"/>
  <c r="O35" i="3"/>
  <c r="P35" i="3"/>
  <c r="O76" i="3"/>
  <c r="P76" i="3"/>
  <c r="O128" i="3"/>
  <c r="P128" i="3"/>
  <c r="O144" i="3"/>
  <c r="P144" i="3"/>
  <c r="O162" i="3"/>
  <c r="P162" i="3"/>
  <c r="P145" i="3"/>
  <c r="O145" i="3"/>
  <c r="P175" i="3"/>
  <c r="O175" i="3"/>
  <c r="P191" i="3"/>
  <c r="O191" i="3"/>
  <c r="O206" i="3"/>
  <c r="P206" i="3"/>
  <c r="O220" i="3"/>
  <c r="P220" i="3"/>
  <c r="O160" i="3"/>
  <c r="P160" i="3"/>
  <c r="O193" i="3"/>
  <c r="P193" i="3"/>
  <c r="O209" i="3"/>
  <c r="P209" i="3"/>
  <c r="P219" i="3"/>
  <c r="O219" i="3"/>
  <c r="P235" i="3"/>
  <c r="O235" i="3"/>
  <c r="O115" i="3"/>
  <c r="P115" i="3"/>
  <c r="P165" i="3"/>
  <c r="O165" i="3"/>
  <c r="O180" i="3"/>
  <c r="P180" i="3"/>
  <c r="O205" i="3"/>
  <c r="P205" i="3"/>
  <c r="P215" i="3"/>
  <c r="O215" i="3"/>
  <c r="P231" i="3"/>
  <c r="O231" i="3"/>
  <c r="O248" i="3"/>
  <c r="P248" i="3"/>
  <c r="O146" i="3"/>
  <c r="P146" i="3"/>
  <c r="P179" i="3"/>
  <c r="O179" i="3"/>
  <c r="P195" i="3"/>
  <c r="O195" i="3"/>
  <c r="P211" i="3"/>
  <c r="O211" i="3"/>
  <c r="O147" i="3"/>
  <c r="P147" i="3"/>
  <c r="P262" i="3"/>
  <c r="O262" i="3"/>
  <c r="P278" i="3"/>
  <c r="O278" i="3"/>
  <c r="P253" i="3"/>
  <c r="O253" i="3"/>
  <c r="P258" i="3"/>
  <c r="O258" i="3"/>
  <c r="P274" i="3"/>
  <c r="O274" i="3"/>
  <c r="P291" i="3"/>
  <c r="O291" i="3"/>
  <c r="P307" i="3"/>
  <c r="O307" i="3"/>
  <c r="P323" i="3"/>
  <c r="O323" i="3"/>
  <c r="O366" i="3"/>
  <c r="P366" i="3"/>
  <c r="O245" i="3"/>
  <c r="P245" i="3"/>
  <c r="O263" i="3"/>
  <c r="P263" i="3"/>
  <c r="O177" i="3"/>
  <c r="P177" i="3"/>
  <c r="O275" i="3"/>
  <c r="P275" i="3"/>
  <c r="O287" i="3"/>
  <c r="P287" i="3"/>
  <c r="P303" i="3"/>
  <c r="O303" i="3"/>
  <c r="P319" i="3"/>
  <c r="O319" i="3"/>
  <c r="O358" i="3"/>
  <c r="P358" i="3"/>
  <c r="O264" i="3"/>
  <c r="P264" i="3"/>
  <c r="O316" i="3"/>
  <c r="P316" i="3"/>
  <c r="O398" i="3"/>
  <c r="P398" i="3"/>
  <c r="O284" i="3"/>
  <c r="P284" i="3"/>
  <c r="P313" i="3"/>
  <c r="O313" i="3"/>
  <c r="P330" i="3"/>
  <c r="O330" i="3"/>
  <c r="P345" i="3"/>
  <c r="O345" i="3"/>
  <c r="O352" i="3"/>
  <c r="P352" i="3"/>
  <c r="O356" i="3"/>
  <c r="P356" i="3"/>
  <c r="P362" i="3"/>
  <c r="O362" i="3"/>
  <c r="O276" i="3"/>
  <c r="P276" i="3"/>
  <c r="O324" i="3"/>
  <c r="P324" i="3"/>
  <c r="O382" i="3"/>
  <c r="P382" i="3"/>
  <c r="P289" i="3"/>
  <c r="O289" i="3"/>
  <c r="P321" i="3"/>
  <c r="O321" i="3"/>
  <c r="P349" i="3"/>
  <c r="O349" i="3"/>
  <c r="P393" i="3"/>
  <c r="O393" i="3"/>
  <c r="O419" i="3"/>
  <c r="P419" i="3"/>
  <c r="P434" i="3"/>
  <c r="O434" i="3"/>
  <c r="O445" i="3"/>
  <c r="P445" i="3"/>
  <c r="P526" i="3"/>
  <c r="O526" i="3"/>
  <c r="O368" i="3"/>
  <c r="P368" i="3"/>
  <c r="O404" i="3"/>
  <c r="P404" i="3"/>
  <c r="P373" i="3"/>
  <c r="O373" i="3"/>
  <c r="O392" i="3"/>
  <c r="P392" i="3"/>
  <c r="O415" i="3"/>
  <c r="P415" i="3"/>
  <c r="O432" i="3"/>
  <c r="P432" i="3"/>
  <c r="O448" i="3"/>
  <c r="P448" i="3"/>
  <c r="O464" i="3"/>
  <c r="P464" i="3"/>
  <c r="O491" i="3"/>
  <c r="P491" i="3"/>
  <c r="O421" i="3"/>
  <c r="P421" i="3"/>
  <c r="O437" i="3"/>
  <c r="P437" i="3"/>
  <c r="P458" i="3"/>
  <c r="O458" i="3"/>
  <c r="O481" i="3"/>
  <c r="P481" i="3"/>
  <c r="O513" i="3"/>
  <c r="P513" i="3"/>
  <c r="O549" i="3"/>
  <c r="P549" i="3"/>
  <c r="P377" i="3"/>
  <c r="O377" i="3"/>
  <c r="P413" i="3"/>
  <c r="O413" i="3"/>
  <c r="O424" i="3"/>
  <c r="P424" i="3"/>
  <c r="O440" i="3"/>
  <c r="P440" i="3"/>
  <c r="O456" i="3"/>
  <c r="P456" i="3"/>
  <c r="O495" i="3"/>
  <c r="P495" i="3"/>
  <c r="O511" i="3"/>
  <c r="P511" i="3"/>
  <c r="O569" i="3"/>
  <c r="P569" i="3"/>
  <c r="P466" i="3"/>
  <c r="O466" i="3"/>
  <c r="P494" i="3"/>
  <c r="O494" i="3"/>
  <c r="P518" i="3"/>
  <c r="O518" i="3"/>
  <c r="P534" i="3"/>
  <c r="O534" i="3"/>
  <c r="P560" i="3"/>
  <c r="O560" i="3"/>
  <c r="P570" i="3"/>
  <c r="O570" i="3"/>
  <c r="O598" i="3"/>
  <c r="P598" i="3"/>
  <c r="P472" i="3"/>
  <c r="O472" i="3"/>
  <c r="P496" i="3"/>
  <c r="O496" i="3"/>
  <c r="P522" i="3"/>
  <c r="O522" i="3"/>
  <c r="P540" i="3"/>
  <c r="O540" i="3"/>
  <c r="O555" i="3"/>
  <c r="P555" i="3"/>
  <c r="O574" i="3"/>
  <c r="P574" i="3"/>
  <c r="O586" i="3"/>
  <c r="P586" i="3"/>
  <c r="P597" i="3"/>
  <c r="O597" i="3"/>
  <c r="O379" i="3"/>
  <c r="P379" i="3"/>
  <c r="P568" i="3"/>
  <c r="O568" i="3"/>
  <c r="O594" i="3"/>
  <c r="P482" i="3"/>
  <c r="O482" i="3"/>
  <c r="O515" i="3"/>
  <c r="P515" i="3"/>
  <c r="P552" i="3"/>
  <c r="O552" i="3"/>
  <c r="P589" i="3"/>
  <c r="O589" i="3"/>
  <c r="P593" i="3"/>
  <c r="O579" i="3"/>
  <c r="O584" i="3"/>
  <c r="O31" i="3"/>
  <c r="P31" i="3"/>
  <c r="O79" i="3"/>
  <c r="P79" i="3"/>
  <c r="O97" i="3"/>
  <c r="P97" i="3"/>
  <c r="P113" i="3"/>
  <c r="O113" i="3"/>
  <c r="P18" i="3"/>
  <c r="O18" i="3"/>
  <c r="O43" i="3"/>
  <c r="P43" i="3"/>
  <c r="O61" i="3"/>
  <c r="P61" i="3"/>
  <c r="P82" i="3"/>
  <c r="O82" i="3"/>
  <c r="O107" i="3"/>
  <c r="P107" i="3"/>
  <c r="O23" i="3"/>
  <c r="P23" i="3"/>
  <c r="O41" i="3"/>
  <c r="P41" i="3"/>
  <c r="P62" i="3"/>
  <c r="O62" i="3"/>
  <c r="O87" i="3"/>
  <c r="P87" i="3"/>
  <c r="O103" i="3"/>
  <c r="P103" i="3"/>
  <c r="P117" i="3"/>
  <c r="O117" i="3"/>
  <c r="O64" i="3"/>
  <c r="P64" i="3"/>
  <c r="O123" i="3"/>
  <c r="P123" i="3"/>
  <c r="O52" i="3"/>
  <c r="P52" i="3"/>
  <c r="O72" i="3"/>
  <c r="P72" i="3"/>
  <c r="O28" i="3"/>
  <c r="P28" i="3"/>
  <c r="O85" i="3"/>
  <c r="P85" i="3"/>
  <c r="O37" i="3"/>
  <c r="P37" i="3"/>
  <c r="O101" i="3"/>
  <c r="P101" i="3"/>
  <c r="O126" i="3"/>
  <c r="P126" i="3"/>
  <c r="O142" i="3"/>
  <c r="P142" i="3"/>
  <c r="O158" i="3"/>
  <c r="P158" i="3"/>
  <c r="O19" i="3"/>
  <c r="P19" i="3"/>
  <c r="O60" i="3"/>
  <c r="P60" i="3"/>
  <c r="P137" i="3"/>
  <c r="O137" i="3"/>
  <c r="O148" i="3"/>
  <c r="P148" i="3"/>
  <c r="P58" i="3"/>
  <c r="O58" i="3"/>
  <c r="O99" i="3"/>
  <c r="P99" i="3"/>
  <c r="P133" i="3"/>
  <c r="O133" i="3"/>
  <c r="P149" i="3"/>
  <c r="O149" i="3"/>
  <c r="P161" i="3"/>
  <c r="O161" i="3"/>
  <c r="O181" i="3"/>
  <c r="P181" i="3"/>
  <c r="O197" i="3"/>
  <c r="P197" i="3"/>
  <c r="P207" i="3"/>
  <c r="O207" i="3"/>
  <c r="O222" i="3"/>
  <c r="P222" i="3"/>
  <c r="O236" i="3"/>
  <c r="P236" i="3"/>
  <c r="O168" i="3"/>
  <c r="P168" i="3"/>
  <c r="O184" i="3"/>
  <c r="P184" i="3"/>
  <c r="O200" i="3"/>
  <c r="P200" i="3"/>
  <c r="O239" i="3"/>
  <c r="P239" i="3"/>
  <c r="O130" i="3"/>
  <c r="P130" i="3"/>
  <c r="P167" i="3"/>
  <c r="O167" i="3"/>
  <c r="O182" i="3"/>
  <c r="P182" i="3"/>
  <c r="O196" i="3"/>
  <c r="P196" i="3"/>
  <c r="O221" i="3"/>
  <c r="P221" i="3"/>
  <c r="O237" i="3"/>
  <c r="P237" i="3"/>
  <c r="O252" i="3"/>
  <c r="P252" i="3"/>
  <c r="O169" i="3"/>
  <c r="P169" i="3"/>
  <c r="O185" i="3"/>
  <c r="P185" i="3"/>
  <c r="O201" i="3"/>
  <c r="P201" i="3"/>
  <c r="O224" i="3"/>
  <c r="P224" i="3"/>
  <c r="O233" i="3"/>
  <c r="P233" i="3"/>
  <c r="O268" i="3"/>
  <c r="P268" i="3"/>
  <c r="O225" i="3"/>
  <c r="P225" i="3"/>
  <c r="O254" i="3"/>
  <c r="P254" i="3"/>
  <c r="O267" i="3"/>
  <c r="P267" i="3"/>
  <c r="O280" i="3"/>
  <c r="P280" i="3"/>
  <c r="P294" i="3"/>
  <c r="O294" i="3"/>
  <c r="P310" i="3"/>
  <c r="O310" i="3"/>
  <c r="P326" i="3"/>
  <c r="O326" i="3"/>
  <c r="O217" i="3"/>
  <c r="P217" i="3"/>
  <c r="O251" i="3"/>
  <c r="P251" i="3"/>
  <c r="P269" i="3"/>
  <c r="O269" i="3"/>
  <c r="O259" i="3"/>
  <c r="P259" i="3"/>
  <c r="P290" i="3"/>
  <c r="O290" i="3"/>
  <c r="P306" i="3"/>
  <c r="O306" i="3"/>
  <c r="P322" i="3"/>
  <c r="O322" i="3"/>
  <c r="O374" i="3"/>
  <c r="P374" i="3"/>
  <c r="P293" i="3"/>
  <c r="O293" i="3"/>
  <c r="P325" i="3"/>
  <c r="O325" i="3"/>
  <c r="P385" i="3"/>
  <c r="O385" i="3"/>
  <c r="O288" i="3"/>
  <c r="P288" i="3"/>
  <c r="O320" i="3"/>
  <c r="P320" i="3"/>
  <c r="O332" i="3"/>
  <c r="P332" i="3"/>
  <c r="P338" i="3"/>
  <c r="O338" i="3"/>
  <c r="P353" i="3"/>
  <c r="O353" i="3"/>
  <c r="O360" i="3"/>
  <c r="P360" i="3"/>
  <c r="O371" i="3"/>
  <c r="P371" i="3"/>
  <c r="O394" i="3"/>
  <c r="P394" i="3"/>
  <c r="O308" i="3"/>
  <c r="P308" i="3"/>
  <c r="O339" i="3"/>
  <c r="P339" i="3"/>
  <c r="P401" i="3"/>
  <c r="O401" i="3"/>
  <c r="O296" i="3"/>
  <c r="P296" i="3"/>
  <c r="O328" i="3"/>
  <c r="P328" i="3"/>
  <c r="P351" i="3"/>
  <c r="O351" i="3"/>
  <c r="P397" i="3"/>
  <c r="O397" i="3"/>
  <c r="O420" i="3"/>
  <c r="P420" i="3"/>
  <c r="O435" i="3"/>
  <c r="P435" i="3"/>
  <c r="P450" i="3"/>
  <c r="O450" i="3"/>
  <c r="O461" i="3"/>
  <c r="P461" i="3"/>
  <c r="O493" i="3"/>
  <c r="P493" i="3"/>
  <c r="P341" i="3"/>
  <c r="O341" i="3"/>
  <c r="O395" i="3"/>
  <c r="P395" i="3"/>
  <c r="O383" i="3"/>
  <c r="P383" i="3"/>
  <c r="O396" i="3"/>
  <c r="P396" i="3"/>
  <c r="P402" i="3"/>
  <c r="O402" i="3"/>
  <c r="O425" i="3"/>
  <c r="P425" i="3"/>
  <c r="O441" i="3"/>
  <c r="P441" i="3"/>
  <c r="O457" i="3"/>
  <c r="P457" i="3"/>
  <c r="O475" i="3"/>
  <c r="P475" i="3"/>
  <c r="P333" i="3"/>
  <c r="O333" i="3"/>
  <c r="O378" i="3"/>
  <c r="P378" i="3"/>
  <c r="P426" i="3"/>
  <c r="O426" i="3"/>
  <c r="P442" i="3"/>
  <c r="O442" i="3"/>
  <c r="O459" i="3"/>
  <c r="P459" i="3"/>
  <c r="O489" i="3"/>
  <c r="P489" i="3"/>
  <c r="O521" i="3"/>
  <c r="P521" i="3"/>
  <c r="O565" i="3"/>
  <c r="P565" i="3"/>
  <c r="P359" i="3"/>
  <c r="O359" i="3"/>
  <c r="O416" i="3"/>
  <c r="P416" i="3"/>
  <c r="O433" i="3"/>
  <c r="P433" i="3"/>
  <c r="O449" i="3"/>
  <c r="P449" i="3"/>
  <c r="O465" i="3"/>
  <c r="P465" i="3"/>
  <c r="O479" i="3"/>
  <c r="P479" i="3"/>
  <c r="O519" i="3"/>
  <c r="P519" i="3"/>
  <c r="O535" i="3"/>
  <c r="P535" i="3"/>
  <c r="O477" i="3"/>
  <c r="P477" i="3"/>
  <c r="O501" i="3"/>
  <c r="P501" i="3"/>
  <c r="O525" i="3"/>
  <c r="P525" i="3"/>
  <c r="P365" i="3"/>
  <c r="O365" i="3"/>
  <c r="P500" i="3"/>
  <c r="O500" i="3"/>
  <c r="O523" i="3"/>
  <c r="P523" i="3"/>
  <c r="P545" i="3"/>
  <c r="O545" i="3"/>
  <c r="P561" i="3"/>
  <c r="O561" i="3"/>
  <c r="O577" i="3"/>
  <c r="P577" i="3"/>
  <c r="P536" i="3"/>
  <c r="O536" i="3"/>
  <c r="P474" i="3"/>
  <c r="O474" i="3"/>
  <c r="P528" i="3"/>
  <c r="O528" i="3"/>
  <c r="P544" i="3"/>
  <c r="O544" i="3"/>
  <c r="P556" i="3"/>
  <c r="O556" i="3"/>
  <c r="O602" i="3"/>
  <c r="P602" i="3"/>
  <c r="P562" i="3"/>
  <c r="O562" i="3"/>
  <c r="O571" i="3"/>
  <c r="P571" i="3"/>
  <c r="P484" i="3"/>
  <c r="O484" i="3"/>
  <c r="O507" i="3"/>
  <c r="P507" i="3"/>
  <c r="P580" i="3"/>
  <c r="O580" i="3"/>
  <c r="O603" i="3"/>
  <c r="P603" i="3"/>
  <c r="O388" i="3"/>
  <c r="P388" i="3"/>
  <c r="P506" i="3"/>
  <c r="O506" i="3"/>
  <c r="P524" i="3"/>
  <c r="O524" i="3"/>
  <c r="O554" i="3"/>
  <c r="P554" i="3"/>
  <c r="O601" i="3"/>
  <c r="P559" i="3"/>
  <c r="O33" i="3"/>
  <c r="P33" i="3"/>
  <c r="O65" i="3"/>
  <c r="P65" i="3"/>
  <c r="P118" i="3"/>
  <c r="O118" i="3"/>
  <c r="O27" i="3"/>
  <c r="P27" i="3"/>
  <c r="O45" i="3"/>
  <c r="P45" i="3"/>
  <c r="P66" i="3"/>
  <c r="O66" i="3"/>
  <c r="O91" i="3"/>
  <c r="P91" i="3"/>
  <c r="O109" i="3"/>
  <c r="P109" i="3"/>
  <c r="O25" i="3"/>
  <c r="P25" i="3"/>
  <c r="P46" i="3"/>
  <c r="O46" i="3"/>
  <c r="O71" i="3"/>
  <c r="P71" i="3"/>
  <c r="O89" i="3"/>
  <c r="P89" i="3"/>
  <c r="O105" i="3"/>
  <c r="P105" i="3"/>
  <c r="O112" i="3"/>
  <c r="P112" i="3"/>
  <c r="O48" i="3"/>
  <c r="P48" i="3"/>
  <c r="O100" i="3"/>
  <c r="P100" i="3"/>
  <c r="O36" i="3"/>
  <c r="P36" i="3"/>
  <c r="O56" i="3"/>
  <c r="P56" i="3"/>
  <c r="O51" i="3"/>
  <c r="P51" i="3"/>
  <c r="O16" i="3"/>
  <c r="P16" i="3"/>
  <c r="O67" i="3"/>
  <c r="P67" i="3"/>
  <c r="O108" i="3"/>
  <c r="P108" i="3"/>
  <c r="O127" i="3"/>
  <c r="P127" i="3"/>
  <c r="O143" i="3"/>
  <c r="P143" i="3"/>
  <c r="P159" i="3"/>
  <c r="O159" i="3"/>
  <c r="P42" i="3"/>
  <c r="O42" i="3"/>
  <c r="O83" i="3"/>
  <c r="P83" i="3"/>
  <c r="P124" i="3"/>
  <c r="O124" i="3"/>
  <c r="O138" i="3"/>
  <c r="P138" i="3"/>
  <c r="P153" i="3"/>
  <c r="O153" i="3"/>
  <c r="O164" i="3"/>
  <c r="P164" i="3"/>
  <c r="P120" i="3"/>
  <c r="O120" i="3"/>
  <c r="O134" i="3"/>
  <c r="P134" i="3"/>
  <c r="O150" i="3"/>
  <c r="P150" i="3"/>
  <c r="O92" i="3"/>
  <c r="P92" i="3"/>
  <c r="O172" i="3"/>
  <c r="P172" i="3"/>
  <c r="O188" i="3"/>
  <c r="P188" i="3"/>
  <c r="O213" i="3"/>
  <c r="P213" i="3"/>
  <c r="P223" i="3"/>
  <c r="O223" i="3"/>
  <c r="P238" i="3"/>
  <c r="O238" i="3"/>
  <c r="O156" i="3"/>
  <c r="P156" i="3"/>
  <c r="O170" i="3"/>
  <c r="P170" i="3"/>
  <c r="O186" i="3"/>
  <c r="P186" i="3"/>
  <c r="O202" i="3"/>
  <c r="P202" i="3"/>
  <c r="O216" i="3"/>
  <c r="P216" i="3"/>
  <c r="O232" i="3"/>
  <c r="P232" i="3"/>
  <c r="P244" i="3"/>
  <c r="O244" i="3"/>
  <c r="O131" i="3"/>
  <c r="P131" i="3"/>
  <c r="O173" i="3"/>
  <c r="P173" i="3"/>
  <c r="P183" i="3"/>
  <c r="O183" i="3"/>
  <c r="O198" i="3"/>
  <c r="P198" i="3"/>
  <c r="O212" i="3"/>
  <c r="P212" i="3"/>
  <c r="O228" i="3"/>
  <c r="P228" i="3"/>
  <c r="O240" i="3"/>
  <c r="P240" i="3"/>
  <c r="O44" i="3"/>
  <c r="P44" i="3"/>
  <c r="O176" i="3"/>
  <c r="P176" i="3"/>
  <c r="O192" i="3"/>
  <c r="P192" i="3"/>
  <c r="O208" i="3"/>
  <c r="P208" i="3"/>
  <c r="O226" i="3"/>
  <c r="P226" i="3"/>
  <c r="O271" i="3"/>
  <c r="P271" i="3"/>
  <c r="P249" i="3"/>
  <c r="O249" i="3"/>
  <c r="O256" i="3"/>
  <c r="P256" i="3"/>
  <c r="P283" i="3"/>
  <c r="O283" i="3"/>
  <c r="P299" i="3"/>
  <c r="O299" i="3"/>
  <c r="P315" i="3"/>
  <c r="O315" i="3"/>
  <c r="O334" i="3"/>
  <c r="P334" i="3"/>
  <c r="O241" i="3"/>
  <c r="P241" i="3"/>
  <c r="O255" i="3"/>
  <c r="P255" i="3"/>
  <c r="P270" i="3"/>
  <c r="O270" i="3"/>
  <c r="P265" i="3"/>
  <c r="O265" i="3"/>
  <c r="P281" i="3"/>
  <c r="O281" i="3"/>
  <c r="P295" i="3"/>
  <c r="O295" i="3"/>
  <c r="P311" i="3"/>
  <c r="O311" i="3"/>
  <c r="P327" i="3"/>
  <c r="O327" i="3"/>
  <c r="O390" i="3"/>
  <c r="P390" i="3"/>
  <c r="O300" i="3"/>
  <c r="P300" i="3"/>
  <c r="O417" i="3"/>
  <c r="P417" i="3"/>
  <c r="P297" i="3"/>
  <c r="O297" i="3"/>
  <c r="P329" i="3"/>
  <c r="O329" i="3"/>
  <c r="O336" i="3"/>
  <c r="P336" i="3"/>
  <c r="O340" i="3"/>
  <c r="P340" i="3"/>
  <c r="P346" i="3"/>
  <c r="O346" i="3"/>
  <c r="P361" i="3"/>
  <c r="O361" i="3"/>
  <c r="O376" i="3"/>
  <c r="P376" i="3"/>
  <c r="O403" i="3"/>
  <c r="P403" i="3"/>
  <c r="O292" i="3"/>
  <c r="P292" i="3"/>
  <c r="P317" i="3"/>
  <c r="O317" i="3"/>
  <c r="O355" i="3"/>
  <c r="P355" i="3"/>
  <c r="O414" i="3"/>
  <c r="P414" i="3"/>
  <c r="P305" i="3"/>
  <c r="O305" i="3"/>
  <c r="O331" i="3"/>
  <c r="P331" i="3"/>
  <c r="O364" i="3"/>
  <c r="P364" i="3"/>
  <c r="P407" i="3"/>
  <c r="O407" i="3"/>
  <c r="O436" i="3"/>
  <c r="P436" i="3"/>
  <c r="O451" i="3"/>
  <c r="P451" i="3"/>
  <c r="O467" i="3"/>
  <c r="P467" i="3"/>
  <c r="P502" i="3"/>
  <c r="O502" i="3"/>
  <c r="P343" i="3"/>
  <c r="O343" i="3"/>
  <c r="O412" i="3"/>
  <c r="P412" i="3"/>
  <c r="O372" i="3"/>
  <c r="P372" i="3"/>
  <c r="P389" i="3"/>
  <c r="O389" i="3"/>
  <c r="P399" i="3"/>
  <c r="O399" i="3"/>
  <c r="P405" i="3"/>
  <c r="O405" i="3"/>
  <c r="P430" i="3"/>
  <c r="O430" i="3"/>
  <c r="P446" i="3"/>
  <c r="O446" i="3"/>
  <c r="P462" i="3"/>
  <c r="O462" i="3"/>
  <c r="P476" i="3"/>
  <c r="O476" i="3"/>
  <c r="P335" i="3"/>
  <c r="O335" i="3"/>
  <c r="O427" i="3"/>
  <c r="P427" i="3"/>
  <c r="O443" i="3"/>
  <c r="P443" i="3"/>
  <c r="O469" i="3"/>
  <c r="P469" i="3"/>
  <c r="O497" i="3"/>
  <c r="P497" i="3"/>
  <c r="O529" i="3"/>
  <c r="P529" i="3"/>
  <c r="P357" i="3"/>
  <c r="O357" i="3"/>
  <c r="O384" i="3"/>
  <c r="P384" i="3"/>
  <c r="P422" i="3"/>
  <c r="O422" i="3"/>
  <c r="P438" i="3"/>
  <c r="O438" i="3"/>
  <c r="P454" i="3"/>
  <c r="O454" i="3"/>
  <c r="P470" i="3"/>
  <c r="O470" i="3"/>
  <c r="O503" i="3"/>
  <c r="P503" i="3"/>
  <c r="O485" i="3"/>
  <c r="P485" i="3"/>
  <c r="O509" i="3"/>
  <c r="P509" i="3"/>
  <c r="O533" i="3"/>
  <c r="P533" i="3"/>
  <c r="P381" i="3"/>
  <c r="O381" i="3"/>
  <c r="P514" i="3"/>
  <c r="O514" i="3"/>
  <c r="P532" i="3"/>
  <c r="O532" i="3"/>
  <c r="O547" i="3"/>
  <c r="P547" i="3"/>
  <c r="P564" i="3"/>
  <c r="O564" i="3"/>
  <c r="O582" i="3"/>
  <c r="P582" i="3"/>
  <c r="O563" i="3"/>
  <c r="P563" i="3"/>
  <c r="P488" i="3"/>
  <c r="O488" i="3"/>
  <c r="O499" i="3"/>
  <c r="P499" i="3"/>
  <c r="O546" i="3"/>
  <c r="P546" i="3"/>
  <c r="P566" i="3"/>
  <c r="O566" i="3"/>
  <c r="O591" i="3"/>
  <c r="P591" i="3"/>
  <c r="P498" i="3"/>
  <c r="O498" i="3"/>
  <c r="P530" i="3"/>
  <c r="O530" i="3"/>
  <c r="O575" i="3"/>
  <c r="P575" i="3"/>
  <c r="O444" i="3"/>
  <c r="P444" i="3"/>
  <c r="P512" i="3"/>
  <c r="O512" i="3"/>
  <c r="P538" i="3"/>
  <c r="O538" i="3"/>
  <c r="O47" i="3"/>
  <c r="P47" i="3"/>
  <c r="O81" i="3"/>
  <c r="P81" i="3"/>
  <c r="O24" i="3"/>
  <c r="P24" i="3"/>
  <c r="P54" i="3"/>
  <c r="O54" i="3"/>
  <c r="P86" i="3"/>
  <c r="O86" i="3"/>
  <c r="O29" i="3"/>
  <c r="P29" i="3"/>
  <c r="P50" i="3"/>
  <c r="O50" i="3"/>
  <c r="O75" i="3"/>
  <c r="P75" i="3"/>
  <c r="O93" i="3"/>
  <c r="P93" i="3"/>
  <c r="O121" i="3"/>
  <c r="P121" i="3"/>
  <c r="P30" i="3"/>
  <c r="O30" i="3"/>
  <c r="O55" i="3"/>
  <c r="P55" i="3"/>
  <c r="O73" i="3"/>
  <c r="P73" i="3"/>
  <c r="P94" i="3"/>
  <c r="O94" i="3"/>
  <c r="P110" i="3"/>
  <c r="O110" i="3"/>
  <c r="O96" i="3"/>
  <c r="P96" i="3"/>
  <c r="O32" i="3"/>
  <c r="P32" i="3"/>
  <c r="O84" i="3"/>
  <c r="P84" i="3"/>
  <c r="O104" i="3"/>
  <c r="P104" i="3"/>
  <c r="O40" i="3"/>
  <c r="P40" i="3"/>
  <c r="P74" i="3"/>
  <c r="O74" i="3"/>
  <c r="P26" i="3"/>
  <c r="O26" i="3"/>
  <c r="P90" i="3"/>
  <c r="O90" i="3"/>
  <c r="O119" i="3"/>
  <c r="P119" i="3"/>
  <c r="O136" i="3"/>
  <c r="P136" i="3"/>
  <c r="O152" i="3"/>
  <c r="P152" i="3"/>
  <c r="O166" i="3"/>
  <c r="P166" i="3"/>
  <c r="P106" i="3"/>
  <c r="O106" i="3"/>
  <c r="O139" i="3"/>
  <c r="P139" i="3"/>
  <c r="O154" i="3"/>
  <c r="P154" i="3"/>
  <c r="O12" i="3"/>
  <c r="P12" i="3"/>
  <c r="O69" i="3"/>
  <c r="P69" i="3"/>
  <c r="O122" i="3"/>
  <c r="P122" i="3"/>
  <c r="O135" i="3"/>
  <c r="P135" i="3"/>
  <c r="O151" i="3"/>
  <c r="P151" i="3"/>
  <c r="O140" i="3"/>
  <c r="P140" i="3"/>
  <c r="O174" i="3"/>
  <c r="P174" i="3"/>
  <c r="O190" i="3"/>
  <c r="P190" i="3"/>
  <c r="O204" i="3"/>
  <c r="P204" i="3"/>
  <c r="O229" i="3"/>
  <c r="P229" i="3"/>
  <c r="O243" i="3"/>
  <c r="P243" i="3"/>
  <c r="P171" i="3"/>
  <c r="O171" i="3"/>
  <c r="P187" i="3"/>
  <c r="O187" i="3"/>
  <c r="P203" i="3"/>
  <c r="O203" i="3"/>
  <c r="O218" i="3"/>
  <c r="P218" i="3"/>
  <c r="O234" i="3"/>
  <c r="P234" i="3"/>
  <c r="O247" i="3"/>
  <c r="P247" i="3"/>
  <c r="P163" i="3"/>
  <c r="O163" i="3"/>
  <c r="O189" i="3"/>
  <c r="P189" i="3"/>
  <c r="P199" i="3"/>
  <c r="O199" i="3"/>
  <c r="O214" i="3"/>
  <c r="P214" i="3"/>
  <c r="O230" i="3"/>
  <c r="P230" i="3"/>
  <c r="P246" i="3"/>
  <c r="O246" i="3"/>
  <c r="P129" i="3"/>
  <c r="O129" i="3"/>
  <c r="O178" i="3"/>
  <c r="P178" i="3"/>
  <c r="O194" i="3"/>
  <c r="P194" i="3"/>
  <c r="O210" i="3"/>
  <c r="P210" i="3"/>
  <c r="P227" i="3"/>
  <c r="O227" i="3"/>
  <c r="P261" i="3"/>
  <c r="O261" i="3"/>
  <c r="P277" i="3"/>
  <c r="O277" i="3"/>
  <c r="O250" i="3"/>
  <c r="P250" i="3"/>
  <c r="P257" i="3"/>
  <c r="O257" i="3"/>
  <c r="P273" i="3"/>
  <c r="O273" i="3"/>
  <c r="P286" i="3"/>
  <c r="O286" i="3"/>
  <c r="P302" i="3"/>
  <c r="O302" i="3"/>
  <c r="P318" i="3"/>
  <c r="O318" i="3"/>
  <c r="O350" i="3"/>
  <c r="P350" i="3"/>
  <c r="P242" i="3"/>
  <c r="O242" i="3"/>
  <c r="O260" i="3"/>
  <c r="P260" i="3"/>
  <c r="O279" i="3"/>
  <c r="P279" i="3"/>
  <c r="P266" i="3"/>
  <c r="O266" i="3"/>
  <c r="P282" i="3"/>
  <c r="O282" i="3"/>
  <c r="P298" i="3"/>
  <c r="O298" i="3"/>
  <c r="P314" i="3"/>
  <c r="O314" i="3"/>
  <c r="O342" i="3"/>
  <c r="P342" i="3"/>
  <c r="O406" i="3"/>
  <c r="P406" i="3"/>
  <c r="P309" i="3"/>
  <c r="O309" i="3"/>
  <c r="P391" i="3"/>
  <c r="O391" i="3"/>
  <c r="O272" i="3"/>
  <c r="P272" i="3"/>
  <c r="O304" i="3"/>
  <c r="P304" i="3"/>
  <c r="P337" i="3"/>
  <c r="O337" i="3"/>
  <c r="O344" i="3"/>
  <c r="P344" i="3"/>
  <c r="O348" i="3"/>
  <c r="P348" i="3"/>
  <c r="P354" i="3"/>
  <c r="O354" i="3"/>
  <c r="P386" i="3"/>
  <c r="O386" i="3"/>
  <c r="O408" i="3"/>
  <c r="P408" i="3"/>
  <c r="P301" i="3"/>
  <c r="O301" i="3"/>
  <c r="P369" i="3"/>
  <c r="O369" i="3"/>
  <c r="P285" i="3"/>
  <c r="O285" i="3"/>
  <c r="O312" i="3"/>
  <c r="P312" i="3"/>
  <c r="O347" i="3"/>
  <c r="P347" i="3"/>
  <c r="P375" i="3"/>
  <c r="O375" i="3"/>
  <c r="P418" i="3"/>
  <c r="O418" i="3"/>
  <c r="O429" i="3"/>
  <c r="P429" i="3"/>
  <c r="O452" i="3"/>
  <c r="P452" i="3"/>
  <c r="P478" i="3"/>
  <c r="O478" i="3"/>
  <c r="O517" i="3"/>
  <c r="P517" i="3"/>
  <c r="O363" i="3"/>
  <c r="P363" i="3"/>
  <c r="P409" i="3"/>
  <c r="O409" i="3"/>
  <c r="P370" i="3"/>
  <c r="O370" i="3"/>
  <c r="O400" i="3"/>
  <c r="P400" i="3"/>
  <c r="O411" i="3"/>
  <c r="P411" i="3"/>
  <c r="O431" i="3"/>
  <c r="P431" i="3"/>
  <c r="O447" i="3"/>
  <c r="P447" i="3"/>
  <c r="O463" i="3"/>
  <c r="P463" i="3"/>
  <c r="O483" i="3"/>
  <c r="P483" i="3"/>
  <c r="P367" i="3"/>
  <c r="O367" i="3"/>
  <c r="O410" i="3"/>
  <c r="P410" i="3"/>
  <c r="O428" i="3"/>
  <c r="P428" i="3"/>
  <c r="O453" i="3"/>
  <c r="P453" i="3"/>
  <c r="O473" i="3"/>
  <c r="P473" i="3"/>
  <c r="O505" i="3"/>
  <c r="P505" i="3"/>
  <c r="O537" i="3"/>
  <c r="P537" i="3"/>
  <c r="O380" i="3"/>
  <c r="P380" i="3"/>
  <c r="O387" i="3"/>
  <c r="P387" i="3"/>
  <c r="O423" i="3"/>
  <c r="P423" i="3"/>
  <c r="O439" i="3"/>
  <c r="P439" i="3"/>
  <c r="O455" i="3"/>
  <c r="P455" i="3"/>
  <c r="O471" i="3"/>
  <c r="P471" i="3"/>
  <c r="O487" i="3"/>
  <c r="P487" i="3"/>
  <c r="O527" i="3"/>
  <c r="P527" i="3"/>
  <c r="O553" i="3"/>
  <c r="P553" i="3"/>
  <c r="P486" i="3"/>
  <c r="O486" i="3"/>
  <c r="P510" i="3"/>
  <c r="O510" i="3"/>
  <c r="O541" i="3"/>
  <c r="P541" i="3"/>
  <c r="O468" i="3"/>
  <c r="P468" i="3"/>
  <c r="P520" i="3"/>
  <c r="O520" i="3"/>
  <c r="O543" i="3"/>
  <c r="P543" i="3"/>
  <c r="O567" i="3"/>
  <c r="P567" i="3"/>
  <c r="O460" i="3"/>
  <c r="P460" i="3"/>
  <c r="P490" i="3"/>
  <c r="O490" i="3"/>
  <c r="P508" i="3"/>
  <c r="O508" i="3"/>
  <c r="O531" i="3"/>
  <c r="P531" i="3"/>
  <c r="O551" i="3"/>
  <c r="P551" i="3"/>
  <c r="O573" i="3"/>
  <c r="P573" i="3"/>
  <c r="O539" i="3"/>
  <c r="P539" i="3"/>
  <c r="O606" i="3"/>
  <c r="P606" i="3"/>
  <c r="P504" i="3"/>
  <c r="O504" i="3"/>
  <c r="P548" i="3"/>
  <c r="O548" i="3"/>
  <c r="O590" i="3"/>
  <c r="P590" i="3"/>
  <c r="P581" i="3"/>
  <c r="O581" i="3"/>
  <c r="P480" i="3"/>
  <c r="O480" i="3"/>
  <c r="P550" i="3"/>
  <c r="O550" i="3"/>
  <c r="O557" i="3"/>
  <c r="P557" i="3"/>
  <c r="O2" i="3"/>
  <c r="P2" i="3"/>
  <c r="P7" i="3"/>
  <c r="O10" i="3"/>
  <c r="P10" i="3"/>
  <c r="O3" i="3"/>
  <c r="P3" i="3"/>
  <c r="O11" i="3"/>
  <c r="P11" i="3"/>
  <c r="O6" i="3"/>
  <c r="P6" i="3"/>
  <c r="H3" i="4" l="1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<sst xmlns="http://schemas.openxmlformats.org/spreadsheetml/2006/main" count="6915" uniqueCount="1125">
  <si>
    <t>Hostname</t>
  </si>
  <si>
    <t>clesb01-vapp1-ceeaz01</t>
  </si>
  <si>
    <t>clesb01-vapp1-ceeaz04</t>
  </si>
  <si>
    <t>clesb01-vapp1-ceeaz02</t>
  </si>
  <si>
    <t>clesb01-vapp1-ceeaz00</t>
  </si>
  <si>
    <t>clesb01-vapp1-ceeaz03</t>
  </si>
  <si>
    <t>cllry01-vapp1-ceeaz04</t>
  </si>
  <si>
    <t>cllry01-vapp1-ceeaz00</t>
  </si>
  <si>
    <t>cllry01-vapp1-ceeaz01</t>
  </si>
  <si>
    <t>cllry01-vapp1-ceeaz02</t>
  </si>
  <si>
    <t>cllry01-vapp1-ceeaz03</t>
  </si>
  <si>
    <t>p-clesb01-csu-2023</t>
  </si>
  <si>
    <t>p-clesb01-csu-2026</t>
  </si>
  <si>
    <t>p-clesb01-csu-2152</t>
  </si>
  <si>
    <t>p-clesb01-csu-2045</t>
  </si>
  <si>
    <t>p-clesb01-csu-2151</t>
  </si>
  <si>
    <t>p-clesb01-csu-2002</t>
  </si>
  <si>
    <t>p-clesb01-csu-2901</t>
  </si>
  <si>
    <t>p-clesb01-csu-2024</t>
  </si>
  <si>
    <t>p-clesb01-csu-2044</t>
  </si>
  <si>
    <t>p-clesb01-csu-2047</t>
  </si>
  <si>
    <t>p-clesb01-csu-2157</t>
  </si>
  <si>
    <t>p-clesb01-csu-2019</t>
  </si>
  <si>
    <t>p-clesb01-csu-2021</t>
  </si>
  <si>
    <t>p-clesb01-csu-2025</t>
  </si>
  <si>
    <t>p-clesb01-csu-2022</t>
  </si>
  <si>
    <t>p-clesb01-csu-2017</t>
  </si>
  <si>
    <t>p-clesb01-csu-2043</t>
  </si>
  <si>
    <t>p-clesb01-csu-2032</t>
  </si>
  <si>
    <t>p-clesb01-csu-2055</t>
  </si>
  <si>
    <t>p-clesb01-csu-2016</t>
  </si>
  <si>
    <t>p-clesb01-csu-2902</t>
  </si>
  <si>
    <t>p-clesb01-csu-2158</t>
  </si>
  <si>
    <t>p-clesb01-csu-2036</t>
  </si>
  <si>
    <t>p-clesb01-csu-2027</t>
  </si>
  <si>
    <t>p-clesb01-csu-2003</t>
  </si>
  <si>
    <t>p-clesb01-csu-2029</t>
  </si>
  <si>
    <t>p-clesb01-csu-2903</t>
  </si>
  <si>
    <t>p-clesb01-csu-2030</t>
  </si>
  <si>
    <t>p-clesb01-csu-2040</t>
  </si>
  <si>
    <t>p-clesb01-csu-2033</t>
  </si>
  <si>
    <t>p-clesb01-csu-2042</t>
  </si>
  <si>
    <t>p-clesb01-csu-2039</t>
  </si>
  <si>
    <t>p-clesb01-csu-2007</t>
  </si>
  <si>
    <t>p-clesb01-csu-2014</t>
  </si>
  <si>
    <t>p-clesb01-csu-2008</t>
  </si>
  <si>
    <t>p-clesb01-csu-2005</t>
  </si>
  <si>
    <t>p-clesb01-csu-2009</t>
  </si>
  <si>
    <t>p-clesb01-csu-2015</t>
  </si>
  <si>
    <t>p-clesb01-csu-2004</t>
  </si>
  <si>
    <t>p-clesb01-csu-2011</t>
  </si>
  <si>
    <t>p-clesb01-csu-2010</t>
  </si>
  <si>
    <t>p-clesb01-csu-2013</t>
  </si>
  <si>
    <t>p-clesb01-csu-2049</t>
  </si>
  <si>
    <t>p-clesb01-csu-2053</t>
  </si>
  <si>
    <t>p-clesb01-csu-2165</t>
  </si>
  <si>
    <t>p-clesb01-csu-2155</t>
  </si>
  <si>
    <t>p-clesb01-csu-2159</t>
  </si>
  <si>
    <t>p-clesb01-csu-2168</t>
  </si>
  <si>
    <t>p-clesb01-csu-2161</t>
  </si>
  <si>
    <t>p-clesb01-csu-2028</t>
  </si>
  <si>
    <t>p-clesb01-csu-2153</t>
  </si>
  <si>
    <t>p-clesb01-csu-2167</t>
  </si>
  <si>
    <t>p-clesb01-csu-2050</t>
  </si>
  <si>
    <t>p-clesb01-csu-2048</t>
  </si>
  <si>
    <t>p-clesb01-csu-2052</t>
  </si>
  <si>
    <t>p-clesb01-csu-2154</t>
  </si>
  <si>
    <t>p-clesb01-csu-2037</t>
  </si>
  <si>
    <t>p-clesb01-csu-2031</t>
  </si>
  <si>
    <t>p-clesb01-csu-2156</t>
  </si>
  <si>
    <t>p-clesb01-csu-2162</t>
  </si>
  <si>
    <t>p-clesb01-csu-2163</t>
  </si>
  <si>
    <t>p-clesb01-csu-2160</t>
  </si>
  <si>
    <t>p-clesb01-csu-2056</t>
  </si>
  <si>
    <t>p-clesb01-csu-2170</t>
  </si>
  <si>
    <t>p-clesb01-csu-2054</t>
  </si>
  <si>
    <t>p-clesb01-csu-2046</t>
  </si>
  <si>
    <t>p-clesb01-csu-2012</t>
  </si>
  <si>
    <t>p-clesb01-csu-2001</t>
  </si>
  <si>
    <t>p-clesb01-csu-2020</t>
  </si>
  <si>
    <t>p-clesb01-csu-2038</t>
  </si>
  <si>
    <t>p-clesb01-csu-2006</t>
  </si>
  <si>
    <t>p-clesb01-csu-2035</t>
  </si>
  <si>
    <t>p-clesb01-csu-2018</t>
  </si>
  <si>
    <t>p-clesb01-csu-2034</t>
  </si>
  <si>
    <t>p-clesb01-csu-2166</t>
  </si>
  <si>
    <t>p-clesb01-csu-2041</t>
  </si>
  <si>
    <t>p-clesb01-csu-2051</t>
  </si>
  <si>
    <t>p-clesb01-csu-2169</t>
  </si>
  <si>
    <t>p-clesb01-csu-2058</t>
  </si>
  <si>
    <t>p-clesb01-csu-2069</t>
  </si>
  <si>
    <t>p-clesb01-csu-2059</t>
  </si>
  <si>
    <t>p-clesb01-csu-2068</t>
  </si>
  <si>
    <t>p-clesb01-csu-2067</t>
  </si>
  <si>
    <t>p-clesb01-csu-2061</t>
  </si>
  <si>
    <t>p-clesb01-csu-2070</t>
  </si>
  <si>
    <t>p-clesb01-csu-2060</t>
  </si>
  <si>
    <t>p-clesb01-csu-2066</t>
  </si>
  <si>
    <t>p-clesb01-csu-2065</t>
  </si>
  <si>
    <t>p-clesb01-csu-2062</t>
  </si>
  <si>
    <t>p-clesb01-csu-2057</t>
  </si>
  <si>
    <t>p-clesb01-csu-2073</t>
  </si>
  <si>
    <t>p-clesb01-csu-2071</t>
  </si>
  <si>
    <t>p-clesb01-csu-2072</t>
  </si>
  <si>
    <t>p-clesb01-csu-2075</t>
  </si>
  <si>
    <t>p-clesb01-csu-2064</t>
  </si>
  <si>
    <t>p-clesb01-csu-2063</t>
  </si>
  <si>
    <t>p-cllry01-csu-2164</t>
  </si>
  <si>
    <t>p-cllry01-csu-2010</t>
  </si>
  <si>
    <t>p-cllry01-csu-2013</t>
  </si>
  <si>
    <t>p-cllry01-csu-2017</t>
  </si>
  <si>
    <t>p-cllry01-csu-2007</t>
  </si>
  <si>
    <t>p-cllry01-csu-2168</t>
  </si>
  <si>
    <t>p-cllry01-csu-2012</t>
  </si>
  <si>
    <t>p-cllry01-csu-2002</t>
  </si>
  <si>
    <t>p-cllry01-csu-2160</t>
  </si>
  <si>
    <t>p-cllry01-csu-2009</t>
  </si>
  <si>
    <t>p-cllry01-csu-2001</t>
  </si>
  <si>
    <t>p-cllry01-csu-2161</t>
  </si>
  <si>
    <t>p-cllry01-csu-2162</t>
  </si>
  <si>
    <t>p-cllry01-csu-2008</t>
  </si>
  <si>
    <t>p-cllry01-csu-2165</t>
  </si>
  <si>
    <t>p-cllry01-csu-2014</t>
  </si>
  <si>
    <t>p-cllry01-csu-2015</t>
  </si>
  <si>
    <t>p-cllry01-csu-2158</t>
  </si>
  <si>
    <t>p-cllry01-csu-2901</t>
  </si>
  <si>
    <t>p-cllry01-csu-2011</t>
  </si>
  <si>
    <t>p-cllry01-csu-2019</t>
  </si>
  <si>
    <t>p-cllry01-csu-2020</t>
  </si>
  <si>
    <t>p-cllry01-csu-2004</t>
  </si>
  <si>
    <t>p-cllry01-csu-2163</t>
  </si>
  <si>
    <t>p-cllry01-csu-2170</t>
  </si>
  <si>
    <t>p-cllry01-csu-2903</t>
  </si>
  <si>
    <t>p-cllry01-csu-2043</t>
  </si>
  <si>
    <t>p-cllry01-csu-2026</t>
  </si>
  <si>
    <t>p-cllry01-csu-2153</t>
  </si>
  <si>
    <t>p-cllry01-csu-2045</t>
  </si>
  <si>
    <t>p-cllry01-csu-2042</t>
  </si>
  <si>
    <t>p-cllry01-csu-2032</t>
  </si>
  <si>
    <t>p-cllry01-csu-2040</t>
  </si>
  <si>
    <t>p-cllry01-csu-2039</t>
  </si>
  <si>
    <t>p-cllry01-csu-2028</t>
  </si>
  <si>
    <t>p-cllry01-csu-2031</t>
  </si>
  <si>
    <t>p-cllry01-csu-2027</t>
  </si>
  <si>
    <t>p-cllry01-csu-2054</t>
  </si>
  <si>
    <t>p-cllry01-csu-2038</t>
  </si>
  <si>
    <t>p-cllry01-csu-2050</t>
  </si>
  <si>
    <t>p-cllry01-csu-2053</t>
  </si>
  <si>
    <t>p-cllry01-csu-2051</t>
  </si>
  <si>
    <t>p-cllry01-csu-2157</t>
  </si>
  <si>
    <t>p-cllry01-csu-2037</t>
  </si>
  <si>
    <t>p-cllry01-csu-2156</t>
  </si>
  <si>
    <t>p-cllry01-csu-2152</t>
  </si>
  <si>
    <t>p-cllry01-csu-2155</t>
  </si>
  <si>
    <t>p-cllry01-csu-2049</t>
  </si>
  <si>
    <t>p-cllry01-csu-2151</t>
  </si>
  <si>
    <t>p-cllry01-csu-2033</t>
  </si>
  <si>
    <t>p-cllry01-csu-2035</t>
  </si>
  <si>
    <t>p-cllry01-csu-2024</t>
  </si>
  <si>
    <t>p-cllry01-csu-2034</t>
  </si>
  <si>
    <t>p-cllry01-csu-2047</t>
  </si>
  <si>
    <t>p-cllry01-csu-2046</t>
  </si>
  <si>
    <t>p-cllry01-csu-2052</t>
  </si>
  <si>
    <t>p-cllry01-csu-2048</t>
  </si>
  <si>
    <t>p-cllry01-csu-2044</t>
  </si>
  <si>
    <t>p-cllry01-csu-2055</t>
  </si>
  <si>
    <t>p-cllry01-csu-2036</t>
  </si>
  <si>
    <t>p-cllry01-csu-2159</t>
  </si>
  <si>
    <t>p-cllry01-csu-2167</t>
  </si>
  <si>
    <t>p-cllry01-csu-2006</t>
  </si>
  <si>
    <t>p-cllry01-csu-2166</t>
  </si>
  <si>
    <t>p-cllry01-csu-2030</t>
  </si>
  <si>
    <t>p-cllry01-csu-2056</t>
  </si>
  <si>
    <t>p-cllry01-csu-2022</t>
  </si>
  <si>
    <t>p-cllry01-csu-2005</t>
  </si>
  <si>
    <t>p-cllry01-csu-2003</t>
  </si>
  <si>
    <t>p-cllry01-csu-2016</t>
  </si>
  <si>
    <t>p-cllry01-csu-2041</t>
  </si>
  <si>
    <t>p-cllry01-csu-2902</t>
  </si>
  <si>
    <t>p-cllry01-csu-2069</t>
  </si>
  <si>
    <t>p-cllry01-csu-2065</t>
  </si>
  <si>
    <t>p-cllry01-csu-2057</t>
  </si>
  <si>
    <t>p-cllry01-csu-2062</t>
  </si>
  <si>
    <t>p-cllry01-csu-2060</t>
  </si>
  <si>
    <t>p-cllry01-csu-2061</t>
  </si>
  <si>
    <t>p-cllry01-csu-2066</t>
  </si>
  <si>
    <t>p-cllry01-csu-2058</t>
  </si>
  <si>
    <t>p-cllry01-csu-2070</t>
  </si>
  <si>
    <t>Affinity</t>
  </si>
  <si>
    <t>AntiAffinity</t>
  </si>
  <si>
    <t>VNF</t>
  </si>
  <si>
    <t>EIR_PL</t>
  </si>
  <si>
    <t>Compute1</t>
  </si>
  <si>
    <t>AAT</t>
  </si>
  <si>
    <t>BGF</t>
  </si>
  <si>
    <t>Compute3</t>
  </si>
  <si>
    <t>Avz</t>
  </si>
  <si>
    <t>yes</t>
  </si>
  <si>
    <t>Xeon 6148 Gen10</t>
  </si>
  <si>
    <t>Component</t>
  </si>
  <si>
    <t>Vm_Name</t>
  </si>
  <si>
    <t>NT</t>
  </si>
  <si>
    <t>EDA</t>
  </si>
  <si>
    <t>CREATE</t>
  </si>
  <si>
    <t>Num_Cores</t>
  </si>
  <si>
    <t>Vcpus_per_Core</t>
  </si>
  <si>
    <t>HyperThreading</t>
  </si>
  <si>
    <t>Vcpus_for_System</t>
  </si>
  <si>
    <t>Ram_memory_GB</t>
  </si>
  <si>
    <t>Processor_Model</t>
  </si>
  <si>
    <t>Id</t>
  </si>
  <si>
    <t>default</t>
  </si>
  <si>
    <t>Server_Type</t>
  </si>
  <si>
    <t>Task_Name</t>
  </si>
  <si>
    <t>Task_Action</t>
  </si>
  <si>
    <t>RAM</t>
  </si>
  <si>
    <t>Vcpus</t>
  </si>
  <si>
    <t>Flavor</t>
  </si>
  <si>
    <t>Compute_Type</t>
  </si>
  <si>
    <t>Fordward_Task</t>
  </si>
  <si>
    <t>Previous_Task</t>
  </si>
  <si>
    <t>INITIALIZATION</t>
  </si>
  <si>
    <t>Description</t>
  </si>
  <si>
    <t>Num_VMs</t>
  </si>
  <si>
    <t>Max_VMs</t>
  </si>
  <si>
    <t>Initial Placement</t>
  </si>
  <si>
    <t>Xeon 9999 Gen10</t>
  </si>
  <si>
    <t>CSCF_PL</t>
  </si>
  <si>
    <t>CSCF_SC</t>
  </si>
  <si>
    <t>EPGC_VRP</t>
  </si>
  <si>
    <t>IPWEDNS_PL</t>
  </si>
  <si>
    <t>IPWIDNS_PL</t>
  </si>
  <si>
    <t>IPWIDNS_SC</t>
  </si>
  <si>
    <t>MME_GPB</t>
  </si>
  <si>
    <t>MME_NCB</t>
  </si>
  <si>
    <t>MTAS_PL</t>
  </si>
  <si>
    <t>MTAS_SC</t>
  </si>
  <si>
    <t>MTAS_VM</t>
  </si>
  <si>
    <t>SBG_PL</t>
  </si>
  <si>
    <t>SBG_SC</t>
  </si>
  <si>
    <t>SCEF_CCC</t>
  </si>
  <si>
    <t>SCEF_IOT</t>
  </si>
  <si>
    <t>SCEF_PS0</t>
  </si>
  <si>
    <t>SCEF_SBM</t>
  </si>
  <si>
    <t>SCEF_SLB</t>
  </si>
  <si>
    <t>WMG_VRP</t>
  </si>
  <si>
    <t>CUDB_PL</t>
  </si>
  <si>
    <t>CUDB_SC</t>
  </si>
  <si>
    <t>HLR_AP</t>
  </si>
  <si>
    <t>HLR_BC</t>
  </si>
  <si>
    <t>HLR_CP</t>
  </si>
  <si>
    <t>MSC_AP</t>
  </si>
  <si>
    <t>MSC_BC</t>
  </si>
  <si>
    <t>MSC_CP</t>
  </si>
  <si>
    <t>SCEF_PS</t>
  </si>
  <si>
    <t>MME_FSB</t>
  </si>
  <si>
    <t>MSC_IPLB</t>
  </si>
  <si>
    <t>DSC_PL</t>
  </si>
  <si>
    <t>DSC_SC</t>
  </si>
  <si>
    <t>EPGC_VSFO_CP</t>
  </si>
  <si>
    <t>HSS_PL</t>
  </si>
  <si>
    <t>HSS_SC</t>
  </si>
  <si>
    <t>HSS_NODE</t>
  </si>
  <si>
    <t>WMG_VSFO_WMG</t>
  </si>
  <si>
    <t>PGC_VSFO_CP</t>
  </si>
  <si>
    <t xml:space="preserve">HSS_NODE </t>
  </si>
  <si>
    <t>IPWEDN_SC</t>
  </si>
  <si>
    <t>Datacenter</t>
  </si>
  <si>
    <t>EPGU_VSFO_PP</t>
  </si>
  <si>
    <t xml:space="preserve">Intel </t>
  </si>
  <si>
    <t>no</t>
  </si>
  <si>
    <t>Vm_name</t>
  </si>
  <si>
    <t>Compute</t>
  </si>
  <si>
    <t>p-cllry01-csu-2075</t>
  </si>
  <si>
    <t>p-cllry01-csu-2071</t>
  </si>
  <si>
    <t>p-cllry01-csu-2063</t>
  </si>
  <si>
    <t>p-cllry01-csu-2073</t>
  </si>
  <si>
    <t>p-cllry01-csu-2067</t>
  </si>
  <si>
    <t>p-cllry01-csu-2072</t>
  </si>
  <si>
    <t>p-cllry01-csu-2064</t>
  </si>
  <si>
    <t>p-cllry01-csu-2068</t>
  </si>
  <si>
    <t>p-cllry01-csu-2059</t>
  </si>
  <si>
    <t>Total_vCPU</t>
  </si>
  <si>
    <t>vCSCFLRY01_PL-3</t>
  </si>
  <si>
    <t>vCSCFLRY01_PL-4</t>
  </si>
  <si>
    <t>vCSCFLRY01_SC-1</t>
  </si>
  <si>
    <t>vCSCFLRY01_SC-2</t>
  </si>
  <si>
    <t>vCUDBLRY1_PL_2_3</t>
  </si>
  <si>
    <t>vCUDBLRY1_PL_2_4</t>
  </si>
  <si>
    <t>vCUDBLRY1_SC_2_1</t>
  </si>
  <si>
    <t>vCUDBLRY1_SC_2_2</t>
  </si>
  <si>
    <t>vCUDBLRY1_scaleout_PL_x_0</t>
  </si>
  <si>
    <t>vCUDBLRY1_scaleout_PL_x_1</t>
  </si>
  <si>
    <t>vCUDBLRY1_scaleout_PL_x_10</t>
  </si>
  <si>
    <t>vCUDBLRY1_scaleout_PL_x_11</t>
  </si>
  <si>
    <t>vCUDBLRY1_scaleout_PL_x_12</t>
  </si>
  <si>
    <t>vCUDBLRY1_scaleout_PL_x_13</t>
  </si>
  <si>
    <t>vCUDBLRY1_scaleout_PL_x_14</t>
  </si>
  <si>
    <t>vCUDBLRY1_scaleout_PL_x_2</t>
  </si>
  <si>
    <t>vCUDBLRY1_scaleout_PL_x_3</t>
  </si>
  <si>
    <t>vCUDBLRY1_scaleout_PL_x_4</t>
  </si>
  <si>
    <t>vCUDBLRY1_scaleout_PL_x_5</t>
  </si>
  <si>
    <t>vCUDBLRY1_scaleout_PL_x_6</t>
  </si>
  <si>
    <t>vCUDBLRY1_scaleout_PL_x_7</t>
  </si>
  <si>
    <t>vCUDBLRY1_scaleout_PL_x_8</t>
  </si>
  <si>
    <t>vCUDBLRY1_scaleout_PL_x_9</t>
  </si>
  <si>
    <t>vCUDBLRY1_scaleout_PL_y_0</t>
  </si>
  <si>
    <t>vCUDBLRY1_scaleout_PL_y_1</t>
  </si>
  <si>
    <t>vCUDBLRY1_scaleout_PL_y_10</t>
  </si>
  <si>
    <t>vCUDBLRY1_scaleout_PL_y_11</t>
  </si>
  <si>
    <t>vCUDBLRY1_scaleout_PL_y_12</t>
  </si>
  <si>
    <t>vCUDBLRY1_scaleout_PL_y_13</t>
  </si>
  <si>
    <t>vCUDBLRY1_scaleout_PL_y_14</t>
  </si>
  <si>
    <t>vCUDBLRY1_scaleout_PL_y_2</t>
  </si>
  <si>
    <t>vCUDBLRY1_scaleout_PL_y_3</t>
  </si>
  <si>
    <t>vCUDBLRY1_scaleout_PL_y_4</t>
  </si>
  <si>
    <t>vCUDBLRY1_scaleout_PL_y_5</t>
  </si>
  <si>
    <t>vCUDBLRY1_scaleout_PL_y_6</t>
  </si>
  <si>
    <t>vCUDBLRY1_scaleout_PL_y_7</t>
  </si>
  <si>
    <t>vCUDBLRY1_scaleout_PL_y_8</t>
  </si>
  <si>
    <t>vCUDBLRY1_scaleout_PL_y_9</t>
  </si>
  <si>
    <t>vCUDBLRY2_PL_2_3</t>
  </si>
  <si>
    <t>vCUDBLRY2_PL_2_4</t>
  </si>
  <si>
    <t>vCUDBLRY2_SC_2_1</t>
  </si>
  <si>
    <t>vCUDBLRY2_SC_2_2</t>
  </si>
  <si>
    <t>vCUDBLRY2_scaleout_PL_x_0</t>
  </si>
  <si>
    <t>vCUDBLRY2_scaleout_PL_x_1</t>
  </si>
  <si>
    <t>vCUDBLRY2_scaleout_PL_x_10</t>
  </si>
  <si>
    <t>vCUDBLRY2_scaleout_PL_x_11</t>
  </si>
  <si>
    <t>vCUDBLRY2_scaleout_PL_x_12</t>
  </si>
  <si>
    <t>vCUDBLRY2_scaleout_PL_x_13</t>
  </si>
  <si>
    <t>vCUDBLRY2_scaleout_PL_x_14</t>
  </si>
  <si>
    <t>vCUDBLRY2_scaleout_PL_x_2</t>
  </si>
  <si>
    <t>vCUDBLRY2_scaleout_PL_x_3</t>
  </si>
  <si>
    <t>vCUDBLRY2_scaleout_PL_x_4</t>
  </si>
  <si>
    <t>vCUDBLRY2_scaleout_PL_x_5</t>
  </si>
  <si>
    <t>vCUDBLRY2_scaleout_PL_x_6</t>
  </si>
  <si>
    <t>vCUDBLRY2_scaleout_PL_x_7</t>
  </si>
  <si>
    <t>vCUDBLRY2_scaleout_PL_x_8</t>
  </si>
  <si>
    <t>vCUDBLRY2_scaleout_PL_x_9</t>
  </si>
  <si>
    <t>vCUDBLRY2_scaleout_PL_y_0</t>
  </si>
  <si>
    <t>vCUDBLRY2_scaleout_PL_y_1</t>
  </si>
  <si>
    <t>vCUDBLRY2_scaleout_PL_y_10</t>
  </si>
  <si>
    <t>vCUDBLRY2_scaleout_PL_y_11</t>
  </si>
  <si>
    <t>vCUDBLRY2_scaleout_PL_y_12</t>
  </si>
  <si>
    <t>vCUDBLRY2_scaleout_PL_y_13</t>
  </si>
  <si>
    <t>vCUDBLRY2_scaleout_PL_y_14</t>
  </si>
  <si>
    <t>vCUDBLRY2_scaleout_PL_y_2</t>
  </si>
  <si>
    <t>vCUDBLRY2_scaleout_PL_y_3</t>
  </si>
  <si>
    <t>vCUDBLRY2_scaleout_PL_y_4</t>
  </si>
  <si>
    <t>vCUDBLRY2_scaleout_PL_y_5</t>
  </si>
  <si>
    <t>vCUDBLRY2_scaleout_PL_y_6</t>
  </si>
  <si>
    <t>vCUDBLRY2_scaleout_PL_y_7</t>
  </si>
  <si>
    <t>vCUDBLRY2_scaleout_PL_y_8</t>
  </si>
  <si>
    <t>vCUDBLRY2_scaleout_PL_y_9</t>
  </si>
  <si>
    <t>vDSCLRY1-PL-3</t>
  </si>
  <si>
    <t>vDSCLRY1-PL-4</t>
  </si>
  <si>
    <t>vDSCLRY1-PLScaled-1</t>
  </si>
  <si>
    <t>vDSCLRY1-PLScaled-2</t>
  </si>
  <si>
    <t>vDSCLRY1-PLScaled-3</t>
  </si>
  <si>
    <t>vDSCLRY1-PLScaled-4</t>
  </si>
  <si>
    <t>vDSCLRY1-PLScaled-5</t>
  </si>
  <si>
    <t>vDSCLRY1-PLScaled-6</t>
  </si>
  <si>
    <t>vDSCLRY1-PLScaled-7</t>
  </si>
  <si>
    <t>vDSCLRY1-PLScaled-8</t>
  </si>
  <si>
    <t>vDSCLRY1-PLScaled-9</t>
  </si>
  <si>
    <t>vDSCLRY1-SC-1</t>
  </si>
  <si>
    <t>vDSCLRY1-SC-2</t>
  </si>
  <si>
    <t>vEPGCLRY01_vrp-31</t>
  </si>
  <si>
    <t>vEPGCLRY01_vrp-32</t>
  </si>
  <si>
    <t>vEPGCLRY01_vsfo-cp-1</t>
  </si>
  <si>
    <t>vEPGCLRY01_vsfo-cp-2</t>
  </si>
  <si>
    <t>vEPGCLRY01_vsfo-cp-3</t>
  </si>
  <si>
    <t>vEPGCLRY01_vsfo-cp-4</t>
  </si>
  <si>
    <t>vEPGULRY01_epg_vRPs-31</t>
  </si>
  <si>
    <t>vEPGULRY01_epg_vRPs-32</t>
  </si>
  <si>
    <t>vEPGULRY01_epg_vsfo_pp-1</t>
  </si>
  <si>
    <t>vEPGULRY01_epg_vsfo_pp-10</t>
  </si>
  <si>
    <t>vEPGULRY01_epg_vsfo_pp-11</t>
  </si>
  <si>
    <t>vEPGULRY01_epg_vsfo_pp-2</t>
  </si>
  <si>
    <t>vEPGULRY01_epg_vsfo_pp-3</t>
  </si>
  <si>
    <t>vEPGULRY01_epg_vsfo_pp-4</t>
  </si>
  <si>
    <t>vEPGULRY01_epg_vsfo_pp-5</t>
  </si>
  <si>
    <t>vEPGULRY01_epg_vsfo_pp-6</t>
  </si>
  <si>
    <t>vEPGULRY01_epg_vsfo_pp-7</t>
  </si>
  <si>
    <t>vEPGULRY01_epg_vsfo_pp-8</t>
  </si>
  <si>
    <t>vEPGULRY01_epg_vsfo_pp-9</t>
  </si>
  <si>
    <t>vHLRLRY1_AP-A</t>
  </si>
  <si>
    <t>vHLRLRY1_AP-B</t>
  </si>
  <si>
    <t>vHLRLRY1_BC0</t>
  </si>
  <si>
    <t>vHLRLRY1_BC1</t>
  </si>
  <si>
    <t>vHLRLRY1_BC2</t>
  </si>
  <si>
    <t>vHLRLRY1_CP1-A</t>
  </si>
  <si>
    <t>vHLRLRY1_CP1-B</t>
  </si>
  <si>
    <t>vHSSLRY1-pl-3</t>
  </si>
  <si>
    <t>vHSSLRY1-pl-4</t>
  </si>
  <si>
    <t>vHSSLRY1-sc-1</t>
  </si>
  <si>
    <t>vHSSLRY1-sc-2</t>
  </si>
  <si>
    <t>vHSSLRY1-scaled_out-node-0</t>
  </si>
  <si>
    <t>vHSSLRY1-scaled_out-node-1</t>
  </si>
  <si>
    <t>vHSSLRY1-scaled_out-node-2</t>
  </si>
  <si>
    <t>vHSSLRY1-scaled_out-node-3</t>
  </si>
  <si>
    <t>vHSSLRY1-scaled_out-node-4</t>
  </si>
  <si>
    <t>vHSSLRY1-scaled_out-node-5</t>
  </si>
  <si>
    <t>vHSSLRY1-scaled_out-node-6</t>
  </si>
  <si>
    <t>vHSSLRY2-pl-3</t>
  </si>
  <si>
    <t>vHSSLRY2-pl-4</t>
  </si>
  <si>
    <t>vHSSLRY2-sc-1</t>
  </si>
  <si>
    <t>vHSSLRY2-sc-2</t>
  </si>
  <si>
    <t>vHSSLRY2-scaled_out-node-0</t>
  </si>
  <si>
    <t>vHSSLRY2-scaled_out-node-1</t>
  </si>
  <si>
    <t>vHSSLRY2-scaled_out-node-2</t>
  </si>
  <si>
    <t>vHSSLRY2-scaled_out-node-3</t>
  </si>
  <si>
    <t>vHSSLRY2-scaled_out-node-4</t>
  </si>
  <si>
    <t>vHSSLRY2-scaled_out-node-5</t>
  </si>
  <si>
    <t>vHSSLRY2-scaled_out-node-6</t>
  </si>
  <si>
    <t>vIPWEDNSLRY01_PL-3</t>
  </si>
  <si>
    <t>vIPWEDNSLRY01_PL-4</t>
  </si>
  <si>
    <t>vIPWEDNSLRY01_SC-1</t>
  </si>
  <si>
    <t>vIPWEDNSLRY01_SC-2</t>
  </si>
  <si>
    <t>vIPWIDNSLRY01_PL-3</t>
  </si>
  <si>
    <t>vIPWIDNSLRY01_PL-4</t>
  </si>
  <si>
    <t>vIPWIDNSLRY01_SC-1</t>
  </si>
  <si>
    <t>vIPWIDNSLRY01_SC-2</t>
  </si>
  <si>
    <t>vMMELRY01_FSB1-001</t>
  </si>
  <si>
    <t>vMMELRY01_FSB2-001</t>
  </si>
  <si>
    <t>vMMELRY01_GPB-001</t>
  </si>
  <si>
    <t>vMMELRY01_GPB-002</t>
  </si>
  <si>
    <t>vMMELRY01_GPB-003</t>
  </si>
  <si>
    <t>vMMELRY01_GPB-004</t>
  </si>
  <si>
    <t>vMMELRY01_GPB-005</t>
  </si>
  <si>
    <t>vMMELRY01_GPB-006</t>
  </si>
  <si>
    <t>vMMELRY01_GPB-007</t>
  </si>
  <si>
    <t>vMMELRY01_GPB-008</t>
  </si>
  <si>
    <t>vMMELRY01_GPB-009</t>
  </si>
  <si>
    <t>vMMELRY01_GPB-010</t>
  </si>
  <si>
    <t>vMMELRY01_GPB-011</t>
  </si>
  <si>
    <t>vMMELRY01_GPB-012</t>
  </si>
  <si>
    <t>vMMELRY01_GPB-013</t>
  </si>
  <si>
    <t>vMMELRY01_GPB-014</t>
  </si>
  <si>
    <t>vMMELRY01_GPB-015</t>
  </si>
  <si>
    <t>vMMELRY01_GPB-016</t>
  </si>
  <si>
    <t>vMMELRY01_GPB-017</t>
  </si>
  <si>
    <t>vMMELRY01_GPB-018</t>
  </si>
  <si>
    <t>vMMELRY01_GPB-019</t>
  </si>
  <si>
    <t>vMMELRY01_GPB-020</t>
  </si>
  <si>
    <t>vMMELRY01_GPB-021</t>
  </si>
  <si>
    <t>vMMELRY01_GPB-022</t>
  </si>
  <si>
    <t>vMMELRY01_GPB-023</t>
  </si>
  <si>
    <t>vMMELRY01_GPB-024</t>
  </si>
  <si>
    <t>vMMELRY01_NCB-001</t>
  </si>
  <si>
    <t>vMMELRY01_NCB-002</t>
  </si>
  <si>
    <t>vMSCLRY1_AP-A</t>
  </si>
  <si>
    <t>vMSCLRY1_AP-B</t>
  </si>
  <si>
    <t>vMSCLRY1_BC0</t>
  </si>
  <si>
    <t>vMSCLRY1_BC1</t>
  </si>
  <si>
    <t>vMSCLRY1_BC2</t>
  </si>
  <si>
    <t>vMSCLRY1_BC3</t>
  </si>
  <si>
    <t>vMSCLRY1_BC4</t>
  </si>
  <si>
    <t>vMSCLRY1_CP1-A</t>
  </si>
  <si>
    <t>vMSCLRY1_CP1-B</t>
  </si>
  <si>
    <t>vMSCLRY1_CP2-A</t>
  </si>
  <si>
    <t>vMSCLRY1_CP2-B</t>
  </si>
  <si>
    <t>vMSCLRY1_IPLB1-A</t>
  </si>
  <si>
    <t>vMSCLRY1_IPLB1-B</t>
  </si>
  <si>
    <t>vMSCLRY2_AP-A</t>
  </si>
  <si>
    <t>vMSCLRY2_AP-B</t>
  </si>
  <si>
    <t>vMSCLRY2_BC0</t>
  </si>
  <si>
    <t>vMSCLRY2_BC1</t>
  </si>
  <si>
    <t>vMSCLRY2_BC2</t>
  </si>
  <si>
    <t>vMSCLRY2_CP1-A</t>
  </si>
  <si>
    <t>vMSCLRY2_CP1-B</t>
  </si>
  <si>
    <t>vMSCLRY2_CP2-A</t>
  </si>
  <si>
    <t>vMSCLRY2_CP2-B</t>
  </si>
  <si>
    <t>vMSCLRY2_IPLB1-A</t>
  </si>
  <si>
    <t>vMSCLRY2_IPLB1-B</t>
  </si>
  <si>
    <t>vMTASLRY01_PL-3</t>
  </si>
  <si>
    <t>vMTASLRY01_PL-4</t>
  </si>
  <si>
    <t>vMTASLRY01_SC-1</t>
  </si>
  <si>
    <t>vMTASLRY01_SC-2</t>
  </si>
  <si>
    <t>vSCEFLRY01_CCC0</t>
  </si>
  <si>
    <t>vSCEFLRY01_CCC1</t>
  </si>
  <si>
    <t>vSCEFLRY01_IOT0</t>
  </si>
  <si>
    <t>vSCEFLRY01_IOT1</t>
  </si>
  <si>
    <t>vSCEFLRY01_PS01</t>
  </si>
  <si>
    <t>vSCEFLRY01_PS02</t>
  </si>
  <si>
    <t>vSCEFLRY01_PS03</t>
  </si>
  <si>
    <t>vSCEFLRY01_PS04</t>
  </si>
  <si>
    <t>vSCEFLRY01_PS05</t>
  </si>
  <si>
    <t>vSCEFLRY01_PS06</t>
  </si>
  <si>
    <t>vSCEFLRY01_SBM0</t>
  </si>
  <si>
    <t>vSCEFLRY01_SBM1</t>
  </si>
  <si>
    <t>vSCEFLRY01_SLB-01</t>
  </si>
  <si>
    <t>vSCEFLRY01_SLB-02</t>
  </si>
  <si>
    <t>vWMGLRY01_vrp-21</t>
  </si>
  <si>
    <t>vWMGLRY01_vrp-22</t>
  </si>
  <si>
    <t>vWMGLRY01_vsfo-wmg-1</t>
  </si>
  <si>
    <t>vWMGLRY01_vsfo-wmg-2</t>
  </si>
  <si>
    <t>vedalry1-1</t>
  </si>
  <si>
    <t>vedalry1-2</t>
  </si>
  <si>
    <t>vedalry1-3</t>
  </si>
  <si>
    <t>vedalry1-resource-0</t>
  </si>
  <si>
    <t>vAATESB02</t>
  </si>
  <si>
    <t>vBGFESB01-0</t>
  </si>
  <si>
    <t>vCSCFESB01_PL-3</t>
  </si>
  <si>
    <t>vCSCFESB01_PL-4</t>
  </si>
  <si>
    <t>vCSCFESB01_SC-1</t>
  </si>
  <si>
    <t>vCSCFESB01_SC-2</t>
  </si>
  <si>
    <t>vCUDBESB1_PL_2_3</t>
  </si>
  <si>
    <t>vCUDBESB1_PL_2_4</t>
  </si>
  <si>
    <t>vCUDBESB1_SC_2_1</t>
  </si>
  <si>
    <t>vCUDBESB1_SC_2_2</t>
  </si>
  <si>
    <t>vCUDBESB1_scaleout_PL_x_0</t>
  </si>
  <si>
    <t>vCUDBESB1_scaleout_PL_x_1</t>
  </si>
  <si>
    <t>vCUDBESB1_scaleout_PL_x_10</t>
  </si>
  <si>
    <t>vCUDBESB1_scaleout_PL_x_11</t>
  </si>
  <si>
    <t>vCUDBESB1_scaleout_PL_x_12</t>
  </si>
  <si>
    <t>vCUDBESB1_scaleout_PL_x_13</t>
  </si>
  <si>
    <t>vCUDBESB1_scaleout_PL_x_14</t>
  </si>
  <si>
    <t>vCUDBESB1_scaleout_PL_x_2</t>
  </si>
  <si>
    <t>vCUDBESB1_scaleout_PL_x_3</t>
  </si>
  <si>
    <t>vCUDBESB1_scaleout_PL_x_4</t>
  </si>
  <si>
    <t>vCUDBESB1_scaleout_PL_x_5</t>
  </si>
  <si>
    <t>vCUDBESB1_scaleout_PL_x_6</t>
  </si>
  <si>
    <t>vCUDBESB1_scaleout_PL_x_7</t>
  </si>
  <si>
    <t>vCUDBESB1_scaleout_PL_x_8</t>
  </si>
  <si>
    <t>vCUDBESB1_scaleout_PL_x_9</t>
  </si>
  <si>
    <t>vCUDBESB1_scaleout_PL_y_0</t>
  </si>
  <si>
    <t>vCUDBESB1_scaleout_PL_y_1</t>
  </si>
  <si>
    <t>vCUDBESB1_scaleout_PL_y_10</t>
  </si>
  <si>
    <t>vCUDBESB1_scaleout_PL_y_11</t>
  </si>
  <si>
    <t>vCUDBESB1_scaleout_PL_y_12</t>
  </si>
  <si>
    <t>vCUDBESB1_scaleout_PL_y_13</t>
  </si>
  <si>
    <t>vCUDBESB1_scaleout_PL_y_14</t>
  </si>
  <si>
    <t>vCUDBESB1_scaleout_PL_y_2</t>
  </si>
  <si>
    <t>vCUDBESB1_scaleout_PL_y_3</t>
  </si>
  <si>
    <t>vCUDBESB1_scaleout_PL_y_4</t>
  </si>
  <si>
    <t>vCUDBESB1_scaleout_PL_y_5</t>
  </si>
  <si>
    <t>vCUDBESB1_scaleout_PL_y_6</t>
  </si>
  <si>
    <t>vCUDBESB1_scaleout_PL_y_7</t>
  </si>
  <si>
    <t>vCUDBESB1_scaleout_PL_y_8</t>
  </si>
  <si>
    <t>vCUDBESB1_scaleout_PL_y_9</t>
  </si>
  <si>
    <t>vCUDBESB2_PL_2_3</t>
  </si>
  <si>
    <t>vCUDBESB2_PL_2_4</t>
  </si>
  <si>
    <t>vCUDBESB2_SC_2_1</t>
  </si>
  <si>
    <t>vCUDBESB2_SC_2_2</t>
  </si>
  <si>
    <t>vCUDBESB2_scaleout_PL_x_0</t>
  </si>
  <si>
    <t>vCUDBESB2_scaleout_PL_x_1</t>
  </si>
  <si>
    <t>vCUDBESB2_scaleout_PL_x_10</t>
  </si>
  <si>
    <t>vCUDBESB2_scaleout_PL_x_11</t>
  </si>
  <si>
    <t>vCUDBESB2_scaleout_PL_x_12</t>
  </si>
  <si>
    <t>vCUDBESB2_scaleout_PL_x_13</t>
  </si>
  <si>
    <t>vCUDBESB2_scaleout_PL_x_14</t>
  </si>
  <si>
    <t>vCUDBESB2_scaleout_PL_x_2</t>
  </si>
  <si>
    <t>vCUDBESB2_scaleout_PL_x_3</t>
  </si>
  <si>
    <t>vCUDBESB2_scaleout_PL_x_4</t>
  </si>
  <si>
    <t>vCUDBESB2_scaleout_PL_x_5</t>
  </si>
  <si>
    <t>vCUDBESB2_scaleout_PL_x_6</t>
  </si>
  <si>
    <t>vCUDBESB2_scaleout_PL_x_7</t>
  </si>
  <si>
    <t>vCUDBESB2_scaleout_PL_x_8</t>
  </si>
  <si>
    <t>vCUDBESB2_scaleout_PL_x_9</t>
  </si>
  <si>
    <t>vCUDBESB2_scaleout_PL_y_0</t>
  </si>
  <si>
    <t>vCUDBESB2_scaleout_PL_y_1</t>
  </si>
  <si>
    <t>vCUDBESB2_scaleout_PL_y_10</t>
  </si>
  <si>
    <t>vCUDBESB2_scaleout_PL_y_11</t>
  </si>
  <si>
    <t>vCUDBESB2_scaleout_PL_y_12</t>
  </si>
  <si>
    <t>vCUDBESB2_scaleout_PL_y_13</t>
  </si>
  <si>
    <t>vCUDBESB2_scaleout_PL_y_14</t>
  </si>
  <si>
    <t>vCUDBESB2_scaleout_PL_y_2</t>
  </si>
  <si>
    <t>vCUDBESB2_scaleout_PL_y_3</t>
  </si>
  <si>
    <t>vCUDBESB2_scaleout_PL_y_4</t>
  </si>
  <si>
    <t>vCUDBESB2_scaleout_PL_y_5</t>
  </si>
  <si>
    <t>vCUDBESB2_scaleout_PL_y_6</t>
  </si>
  <si>
    <t>vCUDBESB2_scaleout_PL_y_7</t>
  </si>
  <si>
    <t>vCUDBESB2_scaleout_PL_y_8</t>
  </si>
  <si>
    <t>vCUDBESB2_scaleout_PL_y_9</t>
  </si>
  <si>
    <t>vDSCESB1-PL-11</t>
  </si>
  <si>
    <t>vDSCESB1-PL-3</t>
  </si>
  <si>
    <t>vDSCESB1-PL-4</t>
  </si>
  <si>
    <t>vDSCESB1-PL-5</t>
  </si>
  <si>
    <t>vDSCESB1-PL-6</t>
  </si>
  <si>
    <t>vDSCESB1-PL-7</t>
  </si>
  <si>
    <t>vDSCESB1-PL-8</t>
  </si>
  <si>
    <t>vDSCESB1-PL-9</t>
  </si>
  <si>
    <t>vDSCESB1-PLScaled-1</t>
  </si>
  <si>
    <t>vDSCESB1-PLScaled-8</t>
  </si>
  <si>
    <t>vDSCESB1-PLScaled-9</t>
  </si>
  <si>
    <t>vDSCESB1-SC-1</t>
  </si>
  <si>
    <t>vDSCESB1-SC-2</t>
  </si>
  <si>
    <t>vEPGCESB01_vrp-31</t>
  </si>
  <si>
    <t>vEPGCESB01_vrp-32</t>
  </si>
  <si>
    <t>vEPGCESB01_vsfo-cp-1</t>
  </si>
  <si>
    <t>vEPGCESB01_vsfo-cp-2</t>
  </si>
  <si>
    <t>vEPGCESB01_vsfo-cp-3</t>
  </si>
  <si>
    <t>vEPGCESB01_vsfo-cp-4</t>
  </si>
  <si>
    <t>vHLRESB1_AP-A</t>
  </si>
  <si>
    <t>vHLRESB1_AP-B</t>
  </si>
  <si>
    <t>vHLRESB1_BC0</t>
  </si>
  <si>
    <t>vHLRESB1_BC1</t>
  </si>
  <si>
    <t>vHLRESB1_BC2</t>
  </si>
  <si>
    <t>vHLRESB1_CP1-A</t>
  </si>
  <si>
    <t>vHLRESB1_CP1-B</t>
  </si>
  <si>
    <t>vHSSESB1-pl-3</t>
  </si>
  <si>
    <t>vHSSESB1-pl-4</t>
  </si>
  <si>
    <t>vHSSESB1-sc-1</t>
  </si>
  <si>
    <t>vHSSESB1-sc-2</t>
  </si>
  <si>
    <t>vHSSESB1-scaled_out-node-0</t>
  </si>
  <si>
    <t>vHSSESB1-scaled_out-node-1</t>
  </si>
  <si>
    <t>vHSSESB1-scaled_out-node-2</t>
  </si>
  <si>
    <t>vHSSESB1-scaled_out-node-3</t>
  </si>
  <si>
    <t>vHSSESB1-scaled_out-node-4</t>
  </si>
  <si>
    <t>vHSSESB1-scaled_out-node-5</t>
  </si>
  <si>
    <t>vHSSESB1-scaled_out-node-6</t>
  </si>
  <si>
    <t>vHSSESB2-pl-3</t>
  </si>
  <si>
    <t>vHSSESB2-pl-4</t>
  </si>
  <si>
    <t>vHSSESB2-sc-1</t>
  </si>
  <si>
    <t>vHSSESB2-sc-2</t>
  </si>
  <si>
    <t>vHSSESB2-scaled_out-node-0</t>
  </si>
  <si>
    <t>vHSSESB2-scaled_out-node-1</t>
  </si>
  <si>
    <t>vHSSESB2-scaled_out-node-2</t>
  </si>
  <si>
    <t>vHSSESB2-scaled_out-node-3</t>
  </si>
  <si>
    <t>vHSSESB2-scaled_out-node-4</t>
  </si>
  <si>
    <t>vHSSESB2-scaled_out-node-5</t>
  </si>
  <si>
    <t>vHSSESB2-scaled_out-node-6</t>
  </si>
  <si>
    <t>vINTESB01</t>
  </si>
  <si>
    <t>vIPWEDNSESB01_PL-3</t>
  </si>
  <si>
    <t>vIPWEDNSESB01_PL-4</t>
  </si>
  <si>
    <t>vIPWEDNSESB01_SC-1</t>
  </si>
  <si>
    <t>vIPWEDNSESB01_SC-2</t>
  </si>
  <si>
    <t>vIPWIDNSESB01_PL-3</t>
  </si>
  <si>
    <t>vIPWIDNSESB01_PL-4</t>
  </si>
  <si>
    <t>vIPWIDNSESB01_SC-1</t>
  </si>
  <si>
    <t>vIPWIDNSESB01_SC-2</t>
  </si>
  <si>
    <t>vMMEESB01_FSB1-001</t>
  </si>
  <si>
    <t>vMMEESB01_FSB2-001</t>
  </si>
  <si>
    <t>vMMEESB01_GPB-001</t>
  </si>
  <si>
    <t>vMMEESB01_GPB-002</t>
  </si>
  <si>
    <t>vMMEESB01_GPB-003</t>
  </si>
  <si>
    <t>vMMEESB01_GPB-004</t>
  </si>
  <si>
    <t>vMMEESB01_GPB-005</t>
  </si>
  <si>
    <t>vMMEESB01_GPB-006</t>
  </si>
  <si>
    <t>vMMEESB01_GPB-007</t>
  </si>
  <si>
    <t>vMMEESB01_GPB-008</t>
  </si>
  <si>
    <t>vMMEESB01_GPB-009</t>
  </si>
  <si>
    <t>vMMEESB01_GPB-010</t>
  </si>
  <si>
    <t>vMMEESB01_GPB-011</t>
  </si>
  <si>
    <t>vMMEESB01_GPB-012</t>
  </si>
  <si>
    <t>vMMEESB01_GPB-013</t>
  </si>
  <si>
    <t>vMMEESB01_GPB-014</t>
  </si>
  <si>
    <t>vMMEESB01_GPB-015</t>
  </si>
  <si>
    <t>vMMEESB01_GPB-016</t>
  </si>
  <si>
    <t>vMMEESB01_GPB-017</t>
  </si>
  <si>
    <t>vMMEESB01_GPB-018</t>
  </si>
  <si>
    <t>vMMEESB01_GPB-019</t>
  </si>
  <si>
    <t>vMMEESB01_GPB-020</t>
  </si>
  <si>
    <t>vMMEESB01_GPB-021</t>
  </si>
  <si>
    <t>vMMEESB01_GPB-022</t>
  </si>
  <si>
    <t>vMMEESB01_GPB-023</t>
  </si>
  <si>
    <t>vMMEESB01_GPB-024</t>
  </si>
  <si>
    <t>vMMEESB01_NCB-001</t>
  </si>
  <si>
    <t>vMMEESB01_NCB-002</t>
  </si>
  <si>
    <t>vMSCESB1_AP-A</t>
  </si>
  <si>
    <t>vMSCESB1_AP-B</t>
  </si>
  <si>
    <t>vMSCESB1_BC0</t>
  </si>
  <si>
    <t>vMSCESB1_BC1</t>
  </si>
  <si>
    <t>vMSCESB1_BC2</t>
  </si>
  <si>
    <t>vMSCESB1_BC3</t>
  </si>
  <si>
    <t>vMSCESB1_BC4</t>
  </si>
  <si>
    <t>vMSCESB1_CP1-A</t>
  </si>
  <si>
    <t>vMSCESB1_CP1-B</t>
  </si>
  <si>
    <t>vMSCESB1_CP2-A</t>
  </si>
  <si>
    <t>vMSCESB1_CP2-B</t>
  </si>
  <si>
    <t>vMSCESB1_IPLB1-A</t>
  </si>
  <si>
    <t>vMSCESB1_IPLB1-B</t>
  </si>
  <si>
    <t>vMTASESB01_PL-3</t>
  </si>
  <si>
    <t>vMTASESB01_PL-4</t>
  </si>
  <si>
    <t>vMTASESB01_SC-1</t>
  </si>
  <si>
    <t>vMTASESB01_SC-2</t>
  </si>
  <si>
    <t>vMTASESB01_scaled_VM-0</t>
  </si>
  <si>
    <t>vMTASESB01_scaled_VM-1</t>
  </si>
  <si>
    <t>vMTASESB01_scaled_VM-2</t>
  </si>
  <si>
    <t>vMTASESB01_scaled_VM-3</t>
  </si>
  <si>
    <t>vSBGESB01_PL-0</t>
  </si>
  <si>
    <t>vSBGESB01_PL-1</t>
  </si>
  <si>
    <t>vSBGESB01_PL-10</t>
  </si>
  <si>
    <t>vSBGESB01_PL-11</t>
  </si>
  <si>
    <t>vSBGESB01_PL-12</t>
  </si>
  <si>
    <t>vSBGESB01_PL-13</t>
  </si>
  <si>
    <t>vSBGESB01_PL-2</t>
  </si>
  <si>
    <t>vSBGESB01_PL-3</t>
  </si>
  <si>
    <t>vSBGESB01_PL-4</t>
  </si>
  <si>
    <t>vSBGESB01_PL-5</t>
  </si>
  <si>
    <t>vSBGESB01_PL-6</t>
  </si>
  <si>
    <t>vSBGESB01_PL-7</t>
  </si>
  <si>
    <t>vSBGESB01_PL-8</t>
  </si>
  <si>
    <t>vSBGESB01_PL-9</t>
  </si>
  <si>
    <t>vSBGESB01_SC-1</t>
  </si>
  <si>
    <t>vSBGESB01_SC-2</t>
  </si>
  <si>
    <t>vSCEFESB01_CCC0</t>
  </si>
  <si>
    <t>vSCEFESB01_CCC1</t>
  </si>
  <si>
    <t>vSCEFESB01_IOT0</t>
  </si>
  <si>
    <t>vSCEFESB01_IOT1</t>
  </si>
  <si>
    <t>vSCEFESB01_PS01</t>
  </si>
  <si>
    <t>vSCEFESB01_PS02</t>
  </si>
  <si>
    <t>vSCEFESB01_PS03</t>
  </si>
  <si>
    <t>vSCEFESB01_PS04</t>
  </si>
  <si>
    <t>vSCEFESB01_PS05</t>
  </si>
  <si>
    <t>vSCEFESB01_PS06</t>
  </si>
  <si>
    <t>vSCEFESB01_SBM0</t>
  </si>
  <si>
    <t>vSCEFESB01_SBM1</t>
  </si>
  <si>
    <t>vSCEFESB01_SLB-01</t>
  </si>
  <si>
    <t>vSCEFESB01_SLB-02</t>
  </si>
  <si>
    <t>vWMGESB01_vrp-21</t>
  </si>
  <si>
    <t>vWMGESB01_vrp-22</t>
  </si>
  <si>
    <t>vWMGESB01_vsfo-wmg-1</t>
  </si>
  <si>
    <t>vWMGESB01_vsfo-wmg-2</t>
  </si>
  <si>
    <t>vedaesb1-1</t>
  </si>
  <si>
    <t>vedaesb1-2</t>
  </si>
  <si>
    <t>vedaesb1-3</t>
  </si>
  <si>
    <t>vedaesb1-resource-0</t>
  </si>
  <si>
    <t>Flavor_CPU</t>
  </si>
  <si>
    <t>NTE</t>
  </si>
  <si>
    <t>p-cllry01-csu-2154</t>
  </si>
  <si>
    <t>p-cllry01-csu-2029</t>
  </si>
  <si>
    <t>p-cllry01-csu-2021</t>
  </si>
  <si>
    <t>p-cllry01-csu-2169</t>
  </si>
  <si>
    <t>p-cllry01-csu-2025</t>
  </si>
  <si>
    <t>vAAALRY01_PL-3</t>
  </si>
  <si>
    <t>vAAALRY01_PL-4</t>
  </si>
  <si>
    <t>vAAALRY01_SC-1</t>
  </si>
  <si>
    <t>vAAALRY01_SC-2</t>
  </si>
  <si>
    <t>vBGFLRY01-0</t>
  </si>
  <si>
    <t>vBGFLRY01-1</t>
  </si>
  <si>
    <t>vBGFLRY01-2</t>
  </si>
  <si>
    <t>vBGFLRY01-3</t>
  </si>
  <si>
    <t>vBGFLRY01-4</t>
  </si>
  <si>
    <t>vBGFLRY01-5</t>
  </si>
  <si>
    <t>vCSCFLRY01_VM-0</t>
  </si>
  <si>
    <t>vCSCFLRY01_VM-1</t>
  </si>
  <si>
    <t>vCSCFLRY01_VM-10</t>
  </si>
  <si>
    <t>vCSCFLRY01_VM-11</t>
  </si>
  <si>
    <t>vCSCFLRY01_VM-2</t>
  </si>
  <si>
    <t>vCSCFLRY01_VM-3</t>
  </si>
  <si>
    <t>vCSCFLRY01_VM-4</t>
  </si>
  <si>
    <t>vCSCFLRY01_VM-5</t>
  </si>
  <si>
    <t>vCSCFLRY01_VM-6</t>
  </si>
  <si>
    <t>vCSCFLRY01_VM-7</t>
  </si>
  <si>
    <t>vCSCFLRY01_VM-8</t>
  </si>
  <si>
    <t>vCSCFLRY01_VM-9</t>
  </si>
  <si>
    <t>vDNSLRY01_PL-3</t>
  </si>
  <si>
    <t>vDNSLRY01_PL-4</t>
  </si>
  <si>
    <t>vDNSLRY01_SC-1</t>
  </si>
  <si>
    <t>vDNSLRY01_SC-2</t>
  </si>
  <si>
    <t>vEPGULRY01_epg_vsfo_pp-12</t>
  </si>
  <si>
    <t>vEPGULRY01_epg_vsfo_pp-13</t>
  </si>
  <si>
    <t>vEPGULRY01_epg_vsfo_pp-14</t>
  </si>
  <si>
    <t>vEPGULRY01_epg_vsfo_pp-15</t>
  </si>
  <si>
    <t>vEPGULRY01_epg_vsfo_pp-16</t>
  </si>
  <si>
    <t>vEPGULRY01_epg_vsfo_pp-17</t>
  </si>
  <si>
    <t>vEPGULRY02_epg_vRPs-31</t>
  </si>
  <si>
    <t>vEPGULRY02_epg_vRPs-32</t>
  </si>
  <si>
    <t>vEPGULRY02_epg_vsfo_pp-1</t>
  </si>
  <si>
    <t>vEPGULRY02_epg_vsfo_pp-10</t>
  </si>
  <si>
    <t>vEPGULRY02_epg_vsfo_pp-11</t>
  </si>
  <si>
    <t>vEPGULRY02_epg_vsfo_pp-12</t>
  </si>
  <si>
    <t>vEPGULRY02_epg_vsfo_pp-13</t>
  </si>
  <si>
    <t>vEPGULRY02_epg_vsfo_pp-14</t>
  </si>
  <si>
    <t>vEPGULRY02_epg_vsfo_pp-15</t>
  </si>
  <si>
    <t>vEPGULRY02_epg_vsfo_pp-16</t>
  </si>
  <si>
    <t>vEPGULRY02_epg_vsfo_pp-17</t>
  </si>
  <si>
    <t>vEPGULRY02_epg_vsfo_pp-2</t>
  </si>
  <si>
    <t>vEPGULRY02_epg_vsfo_pp-3</t>
  </si>
  <si>
    <t>vEPGULRY02_epg_vsfo_pp-4</t>
  </si>
  <si>
    <t>vEPGULRY02_epg_vsfo_pp-5</t>
  </si>
  <si>
    <t>vEPGULRY02_epg_vsfo_pp-6</t>
  </si>
  <si>
    <t>vEPGULRY02_epg_vsfo_pp-7</t>
  </si>
  <si>
    <t>vEPGULRY02_epg_vsfo_pp-8</t>
  </si>
  <si>
    <t>vEPGULRY02_epg_vsfo_pp-9</t>
  </si>
  <si>
    <t>vMMELRY01_GPB-025</t>
  </si>
  <si>
    <t>vMMELRY01_GPB-026</t>
  </si>
  <si>
    <t>vMRFLRY01-0</t>
  </si>
  <si>
    <t>vMRFLRY01-1</t>
  </si>
  <si>
    <t>vMTASLRY01_scaled_VM-0</t>
  </si>
  <si>
    <t>vMTASLRY01_scaled_VM-1</t>
  </si>
  <si>
    <t>vMTASLRY01_scaled_VM-10</t>
  </si>
  <si>
    <t>vMTASLRY01_scaled_VM-11</t>
  </si>
  <si>
    <t>vMTASLRY01_scaled_VM-12</t>
  </si>
  <si>
    <t>vMTASLRY01_scaled_VM-13</t>
  </si>
  <si>
    <t>vMTASLRY01_scaled_VM-14</t>
  </si>
  <si>
    <t>vMTASLRY01_scaled_VM-15</t>
  </si>
  <si>
    <t>vMTASLRY01_scaled_VM-2</t>
  </si>
  <si>
    <t>vMTASLRY01_scaled_VM-3</t>
  </si>
  <si>
    <t>vMTASLRY01_scaled_VM-4</t>
  </si>
  <si>
    <t>vMTASLRY01_scaled_VM-5</t>
  </si>
  <si>
    <t>vMTASLRY01_scaled_VM-6</t>
  </si>
  <si>
    <t>vMTASLRY01_scaled_VM-7</t>
  </si>
  <si>
    <t>vMTASLRY01_scaled_VM-8</t>
  </si>
  <si>
    <t>vMTASLRY01_scaled_VM-9</t>
  </si>
  <si>
    <t>vSBGLRY01_PL-0</t>
  </si>
  <si>
    <t>vSBGLRY01_PL-1</t>
  </si>
  <si>
    <t>vSBGLRY01_PL-2</t>
  </si>
  <si>
    <t>vSBGLRY01_PL-3</t>
  </si>
  <si>
    <t>vSBGLRY01_PL-4</t>
  </si>
  <si>
    <t>vSBGLRY01_PL-5</t>
  </si>
  <si>
    <t>vSBGLRY01_PL-6</t>
  </si>
  <si>
    <t>vSBGLRY01_PL-7</t>
  </si>
  <si>
    <t>vSBGLRY01_SC-1</t>
  </si>
  <si>
    <t>vSBGLRY01_SC-2</t>
  </si>
  <si>
    <t>vAAAESB01_PL-3</t>
  </si>
  <si>
    <t>vAAAESB01_PL-4</t>
  </si>
  <si>
    <t>vAAAESB01_SC-1</t>
  </si>
  <si>
    <t>vAAAESB01_SC-2</t>
  </si>
  <si>
    <t>vAFGESB01_vAFGESB01-DDC0</t>
  </si>
  <si>
    <t>vAFGESB01_vAFGESB01-DDC1</t>
  </si>
  <si>
    <t>vAFGESB01_vAFGESB01-MN-1</t>
  </si>
  <si>
    <t>vAFGESB01_vAFGESB01-MON-1</t>
  </si>
  <si>
    <t>vAFGESB01_vAFGESB01-SLB0</t>
  </si>
  <si>
    <t>vAFGESB01_vAFGESB01-SLB1</t>
  </si>
  <si>
    <t>vAFGESB01_vAFGESB01-TS0</t>
  </si>
  <si>
    <t>vAFGESB01_vAFGESB01-TS1</t>
  </si>
  <si>
    <t>vBGFESB01-1</t>
  </si>
  <si>
    <t>vBGFESB01-2</t>
  </si>
  <si>
    <t>vBGFESB01-3</t>
  </si>
  <si>
    <t>vBGFESB01-4</t>
  </si>
  <si>
    <t>vBGFESB01-5</t>
  </si>
  <si>
    <t>vCSCFESB01_VM-0</t>
  </si>
  <si>
    <t>vCSCFESB01_VM-1</t>
  </si>
  <si>
    <t>vCSCFESB01_VM-10</t>
  </si>
  <si>
    <t>vCSCFESB01_VM-11</t>
  </si>
  <si>
    <t>vCSCFESB01_VM-12</t>
  </si>
  <si>
    <t>vCSCFESB01_VM-2</t>
  </si>
  <si>
    <t>vCSCFESB01_VM-3</t>
  </si>
  <si>
    <t>vCSCFESB01_VM-4</t>
  </si>
  <si>
    <t>vCSCFESB01_VM-5</t>
  </si>
  <si>
    <t>vCSCFESB01_VM-6</t>
  </si>
  <si>
    <t>vCSCFESB01_VM-7</t>
  </si>
  <si>
    <t>vCSCFESB01_VM-8</t>
  </si>
  <si>
    <t>vCSCFESB01_VM-9</t>
  </si>
  <si>
    <t>vDNSESB01_PL-3</t>
  </si>
  <si>
    <t>vDNSESB01_PL-4</t>
  </si>
  <si>
    <t>vDNSESB01_SC-1</t>
  </si>
  <si>
    <t>vDNSESB01_SC-2</t>
  </si>
  <si>
    <t>vEPGUESB01_epg_vRPs-31</t>
  </si>
  <si>
    <t>vEPGUESB01_epg_vRPs-32</t>
  </si>
  <si>
    <t>vEPGUESB01_epg_vsfo_pp-1</t>
  </si>
  <si>
    <t>vEPGUESB01_epg_vsfo_pp-10</t>
  </si>
  <si>
    <t>vEPGUESB01_epg_vsfo_pp-11</t>
  </si>
  <si>
    <t>vEPGUESB01_epg_vsfo_pp-12</t>
  </si>
  <si>
    <t>vEPGUESB01_epg_vsfo_pp-13</t>
  </si>
  <si>
    <t>vEPGUESB01_epg_vsfo_pp-14</t>
  </si>
  <si>
    <t>vEPGUESB01_epg_vsfo_pp-15</t>
  </si>
  <si>
    <t>vEPGUESB01_epg_vsfo_pp-16</t>
  </si>
  <si>
    <t>vEPGUESB01_epg_vsfo_pp-17</t>
  </si>
  <si>
    <t>vEPGUESB01_epg_vsfo_pp-2</t>
  </si>
  <si>
    <t>vEPGUESB01_epg_vsfo_pp-3</t>
  </si>
  <si>
    <t>vEPGUESB01_epg_vsfo_pp-4</t>
  </si>
  <si>
    <t>vEPGUESB01_epg_vsfo_pp-5</t>
  </si>
  <si>
    <t>vEPGUESB01_epg_vsfo_pp-6</t>
  </si>
  <si>
    <t>vEPGUESB01_epg_vsfo_pp-7</t>
  </si>
  <si>
    <t>vEPGUESB01_epg_vsfo_pp-8</t>
  </si>
  <si>
    <t>vEPGUESB01_epg_vsfo_pp-9</t>
  </si>
  <si>
    <t>vEPGUESB02_epg_vRPs-31</t>
  </si>
  <si>
    <t>vEPGUESB02_epg_vRPs-32</t>
  </si>
  <si>
    <t>vEPGUESB02_epg_vsfo_pp-1</t>
  </si>
  <si>
    <t>vEPGUESB02_epg_vsfo_pp-10</t>
  </si>
  <si>
    <t>vEPGUESB02_epg_vsfo_pp-11</t>
  </si>
  <si>
    <t>vEPGUESB02_epg_vsfo_pp-12</t>
  </si>
  <si>
    <t>vEPGUESB02_epg_vsfo_pp-13</t>
  </si>
  <si>
    <t>vEPGUESB02_epg_vsfo_pp-14</t>
  </si>
  <si>
    <t>vEPGUESB02_epg_vsfo_pp-15</t>
  </si>
  <si>
    <t>vEPGUESB02_epg_vsfo_pp-16</t>
  </si>
  <si>
    <t>vEPGUESB02_epg_vsfo_pp-17</t>
  </si>
  <si>
    <t>vEPGUESB02_epg_vsfo_pp-2</t>
  </si>
  <si>
    <t>vEPGUESB02_epg_vsfo_pp-3</t>
  </si>
  <si>
    <t>vEPGUESB02_epg_vsfo_pp-4</t>
  </si>
  <si>
    <t>vEPGUESB02_epg_vsfo_pp-5</t>
  </si>
  <si>
    <t>vEPGUESB02_epg_vsfo_pp-6</t>
  </si>
  <si>
    <t>vEPGUESB02_epg_vsfo_pp-7</t>
  </si>
  <si>
    <t>vEPGUESB02_epg_vsfo_pp-8</t>
  </si>
  <si>
    <t>vEPGUESB02_epg_vsfo_pp-9</t>
  </si>
  <si>
    <t>vMMEESB01_GPB-025</t>
  </si>
  <si>
    <t>vMMEESB01_GPB-026</t>
  </si>
  <si>
    <t>vMRFESB01-0</t>
  </si>
  <si>
    <t>vMRFESB01-1</t>
  </si>
  <si>
    <t>vMTASESB01_scaled_VM-10</t>
  </si>
  <si>
    <t>vMTASESB01_scaled_VM-11</t>
  </si>
  <si>
    <t>vMTASESB01_scaled_VM-12</t>
  </si>
  <si>
    <t>vMTASESB01_scaled_VM-13</t>
  </si>
  <si>
    <t>vMTASESB01_scaled_VM-14</t>
  </si>
  <si>
    <t>vMTASESB01_scaled_VM-15</t>
  </si>
  <si>
    <t>vMTASESB01_scaled_VM-4</t>
  </si>
  <si>
    <t>vMTASESB01_scaled_VM-5</t>
  </si>
  <si>
    <t>vMTASESB01_scaled_VM-6</t>
  </si>
  <si>
    <t>vMTASESB01_scaled_VM-7</t>
  </si>
  <si>
    <t>vMTASESB01_scaled_VM-8</t>
  </si>
  <si>
    <t>vMTASESB01_scaled_VM-9</t>
  </si>
  <si>
    <t>vaat</t>
  </si>
  <si>
    <t>AAA_PL</t>
  </si>
  <si>
    <t>AAA_SC</t>
  </si>
  <si>
    <t>CSCF_VM</t>
  </si>
  <si>
    <t>DNS_PL</t>
  </si>
  <si>
    <t>DNS_SC</t>
  </si>
  <si>
    <t>EPGU_VRP</t>
  </si>
  <si>
    <t>AFG_DDC</t>
  </si>
  <si>
    <t>AFG_SLB</t>
  </si>
  <si>
    <t>AFG_TS</t>
  </si>
  <si>
    <t>AFG_MON</t>
  </si>
  <si>
    <t>BGF_VM</t>
  </si>
  <si>
    <t>MRF_VM</t>
  </si>
  <si>
    <t>DSC-SC</t>
  </si>
  <si>
    <t>AAT_VM</t>
  </si>
  <si>
    <t>EIR_LRY_PL-1</t>
  </si>
  <si>
    <t>EIR_LRY_PL-2</t>
  </si>
  <si>
    <t>EIR_ESB_PL-1</t>
  </si>
  <si>
    <t>EIR_ESB_PL-2</t>
  </si>
  <si>
    <t>IPWEDNS_SC</t>
  </si>
  <si>
    <t>WMG_VSFO</t>
  </si>
  <si>
    <t>HSS-PL</t>
  </si>
  <si>
    <t>HSS-SC</t>
  </si>
  <si>
    <t>vEPGCESB01_vsfo-cp-5</t>
  </si>
  <si>
    <t>vEPGCESB01_vsfo-cp-6</t>
  </si>
  <si>
    <t>vEPGCESB01_vsfo-cp-7</t>
  </si>
  <si>
    <t>vEPGCESB01_vsfo-cp-8</t>
  </si>
  <si>
    <t>vEPGCESB01_vsfo-cp-9</t>
  </si>
  <si>
    <t>vEPGCLRY01_vsfo-cp-5</t>
  </si>
  <si>
    <t>vEPGCLRY01_vsfo-cp-6</t>
  </si>
  <si>
    <t>vEPGCLRY01_vsfo-cp-7</t>
  </si>
  <si>
    <t>vEPGCLRY01_vsfo-cp-8</t>
  </si>
  <si>
    <t>vEPGCLRY01_vsfo-cp-9</t>
  </si>
  <si>
    <t>Min_VMs</t>
  </si>
  <si>
    <t>Depends</t>
  </si>
  <si>
    <t>MME_NCB,</t>
  </si>
  <si>
    <t>MME_FSB,MME_NCB</t>
  </si>
  <si>
    <t>MME_FSB,</t>
  </si>
  <si>
    <t>EPGU_VSFO_PP,</t>
  </si>
  <si>
    <t>EPGU_VRP,</t>
  </si>
  <si>
    <t>EPGC_VRP,</t>
  </si>
  <si>
    <t>EPGC_VSFO_CP,</t>
  </si>
  <si>
    <t>EIR01</t>
  </si>
  <si>
    <t>AAA01</t>
  </si>
  <si>
    <t>BGF01</t>
  </si>
  <si>
    <t>CSCF01</t>
  </si>
  <si>
    <t>CUDB01</t>
  </si>
  <si>
    <t>CUDB02</t>
  </si>
  <si>
    <t>DNS01</t>
  </si>
  <si>
    <t>DSC01</t>
  </si>
  <si>
    <t>EPG01</t>
  </si>
  <si>
    <t>EPG02</t>
  </si>
  <si>
    <t>HLR01</t>
  </si>
  <si>
    <t>HSS01</t>
  </si>
  <si>
    <t>HSS02</t>
  </si>
  <si>
    <t>IPW01</t>
  </si>
  <si>
    <t>MME01</t>
  </si>
  <si>
    <t>MRF01</t>
  </si>
  <si>
    <t>MSC01</t>
  </si>
  <si>
    <t>MSC02</t>
  </si>
  <si>
    <t>MTAS01</t>
  </si>
  <si>
    <t>SBG01</t>
  </si>
  <si>
    <t>SCEF01</t>
  </si>
  <si>
    <t>WMG01</t>
  </si>
  <si>
    <t>EDA01</t>
  </si>
  <si>
    <t>AFG01</t>
  </si>
  <si>
    <t>NTE01</t>
  </si>
  <si>
    <t>AAT01</t>
  </si>
  <si>
    <t>AAA02</t>
  </si>
  <si>
    <t>Index</t>
  </si>
  <si>
    <t>Check_Max_VMS</t>
  </si>
  <si>
    <t>Check_Min_VMS</t>
  </si>
  <si>
    <t>vEPGUESB03_epg_vRPs-31</t>
  </si>
  <si>
    <t>vEPGUESB03_epg_vRPs-32</t>
  </si>
  <si>
    <t>vEPGUESB03_epg_vsfo_pp-1</t>
  </si>
  <si>
    <t>vEPGUESB03_epg_vsfo_pp-10</t>
  </si>
  <si>
    <t>vEPGUESB03_epg_vsfo_pp-11</t>
  </si>
  <si>
    <t>vEPGUESB03_epg_vsfo_pp-12</t>
  </si>
  <si>
    <t>vEPGUESB03_epg_vsfo_pp-13</t>
  </si>
  <si>
    <t>vEPGUESB03_epg_vsfo_pp-14</t>
  </si>
  <si>
    <t>vEPGUESB03_epg_vsfo_pp-15</t>
  </si>
  <si>
    <t>vEPGUESB03_epg_vsfo_pp-16</t>
  </si>
  <si>
    <t>vEPGUESB03_epg_vsfo_pp-17</t>
  </si>
  <si>
    <t>vEPGUESB03_epg_vsfo_pp-2</t>
  </si>
  <si>
    <t>vEPGUESB03_epg_vsfo_pp-3</t>
  </si>
  <si>
    <t>vEPGUESB03_epg_vsfo_pp-4</t>
  </si>
  <si>
    <t>vEPGUESB03_epg_vsfo_pp-5</t>
  </si>
  <si>
    <t>vEPGUESB03_epg_vsfo_pp-6</t>
  </si>
  <si>
    <t>vEPGUESB03_epg_vsfo_pp-7</t>
  </si>
  <si>
    <t>vEPGUESB03_epg_vsfo_pp-8</t>
  </si>
  <si>
    <t>vEPGUESB03_epg_vsfo_pp-9</t>
  </si>
  <si>
    <t>EPG03</t>
  </si>
  <si>
    <t>vEPGULRY03_epg_vRPs-31</t>
  </si>
  <si>
    <t>vEPGULRY03_epg_vRPs-32</t>
  </si>
  <si>
    <t>vEPGULRY03_epg_vsfo_pp-1</t>
  </si>
  <si>
    <t>vEPGULRY03_epg_vsfo_pp-10</t>
  </si>
  <si>
    <t>vEPGULRY03_epg_vsfo_pp-11</t>
  </si>
  <si>
    <t>vEPGULRY03_epg_vsfo_pp-12</t>
  </si>
  <si>
    <t>vEPGULRY03_epg_vsfo_pp-13</t>
  </si>
  <si>
    <t>vEPGULRY03_epg_vsfo_pp-14</t>
  </si>
  <si>
    <t>vEPGULRY03_epg_vsfo_pp-15</t>
  </si>
  <si>
    <t>vEPGULRY03_epg_vsfo_pp-16</t>
  </si>
  <si>
    <t>vEPGULRY03_epg_vsfo_pp-17</t>
  </si>
  <si>
    <t>vEPGULRY03_epg_vsfo_pp-2</t>
  </si>
  <si>
    <t>vEPGULRY03_epg_vsfo_pp-3</t>
  </si>
  <si>
    <t>vEPGULRY03_epg_vsfo_pp-4</t>
  </si>
  <si>
    <t>vEPGULRY03_epg_vsfo_pp-5</t>
  </si>
  <si>
    <t>vEPGULRY03_epg_vsfo_pp-6</t>
  </si>
  <si>
    <t>vEPGULRY03_epg_vsfo_pp-7</t>
  </si>
  <si>
    <t>vEPGULRY03_epg_vsfo_pp-8</t>
  </si>
  <si>
    <t>vEPGULRY03_epg_vsfo_pp-9</t>
  </si>
  <si>
    <t>vMMEATF01_FSB1-001</t>
  </si>
  <si>
    <t>vMMEATF01_FSB2-001</t>
  </si>
  <si>
    <t>vMMEATF01_GPB-001</t>
  </si>
  <si>
    <t>vMMEATF01_GPB-002</t>
  </si>
  <si>
    <t>vMMEATF01_GPB-003</t>
  </si>
  <si>
    <t>vMMEATF01_GPB-004</t>
  </si>
  <si>
    <t>vMMEATF01_GPB-005</t>
  </si>
  <si>
    <t>vMMEATF01_GPB-006</t>
  </si>
  <si>
    <t>vMMEATF01_GPB-007</t>
  </si>
  <si>
    <t>vMMEATF01_GPB-008</t>
  </si>
  <si>
    <t>vMMEATF01_GPB-009</t>
  </si>
  <si>
    <t>vMMEATF01_GPB-010</t>
  </si>
  <si>
    <t>vMMEATF01_GPB-011</t>
  </si>
  <si>
    <t>vMMEATF01_GPB-012</t>
  </si>
  <si>
    <t>vMMEATF01_GPB-013</t>
  </si>
  <si>
    <t>vMMEATF01_GPB-014</t>
  </si>
  <si>
    <t>vMMEATF01_GPB-015</t>
  </si>
  <si>
    <t>vMMEATF01_GPB-016</t>
  </si>
  <si>
    <t>vMMEATF01_GPB-017</t>
  </si>
  <si>
    <t>vMMEATF01_GPB-018</t>
  </si>
  <si>
    <t>vMMEATF01_GPB-019</t>
  </si>
  <si>
    <t>vMMEATF01_GPB-020</t>
  </si>
  <si>
    <t>vMMEATF01_GPB-021</t>
  </si>
  <si>
    <t>vMMEATF01_GPB-022</t>
  </si>
  <si>
    <t>vMMEATF01_GPB-023</t>
  </si>
  <si>
    <t>vMMEATF01_GPB-024</t>
  </si>
  <si>
    <t>vMMEATF01_GPB-025</t>
  </si>
  <si>
    <t>vMMEATF01_GPB-026</t>
  </si>
  <si>
    <t>vMMEATF01_NCB-001</t>
  </si>
  <si>
    <t>vMMEATF01_NCB-002</t>
  </si>
  <si>
    <t>vMMECHI01_FSB1-001</t>
  </si>
  <si>
    <t>vMMECHI01_FSB2-001</t>
  </si>
  <si>
    <t>vMMECHI01_GPB-001</t>
  </si>
  <si>
    <t>vMMECHI01_GPB-002</t>
  </si>
  <si>
    <t>vMMECHI01_GPB-003</t>
  </si>
  <si>
    <t>vMMECHI01_GPB-004</t>
  </si>
  <si>
    <t>vMMECHI01_GPB-005</t>
  </si>
  <si>
    <t>vMMECHI01_GPB-006</t>
  </si>
  <si>
    <t>vMMECHI01_GPB-007</t>
  </si>
  <si>
    <t>vMMECHI01_GPB-008</t>
  </si>
  <si>
    <t>vMMECHI01_GPB-009</t>
  </si>
  <si>
    <t>vMMECHI01_GPB-010</t>
  </si>
  <si>
    <t>vMMECHI01_GPB-011</t>
  </si>
  <si>
    <t>vMMECHI01_GPB-012</t>
  </si>
  <si>
    <t>vMMECHI01_GPB-013</t>
  </si>
  <si>
    <t>vMMECHI01_GPB-014</t>
  </si>
  <si>
    <t>vMMECHI01_GPB-015</t>
  </si>
  <si>
    <t>vMMECHI01_GPB-016</t>
  </si>
  <si>
    <t>vMMECHI01_GPB-017</t>
  </si>
  <si>
    <t>vMMECHI01_GPB-018</t>
  </si>
  <si>
    <t>vMMECHI01_GPB-019</t>
  </si>
  <si>
    <t>vMMECHI01_GPB-020</t>
  </si>
  <si>
    <t>vMMECHI01_GPB-021</t>
  </si>
  <si>
    <t>vMMECHI01_GPB-022</t>
  </si>
  <si>
    <t>vMMECHI01_GPB-023</t>
  </si>
  <si>
    <t>vMMECHI01_GPB-024</t>
  </si>
  <si>
    <t>vMMECHI01_GPB-025</t>
  </si>
  <si>
    <t>vMMECHI01_GPB-026</t>
  </si>
  <si>
    <t>vMMECHI01_NCB-001</t>
  </si>
  <si>
    <t>vMMECHI01_NCB-002</t>
  </si>
  <si>
    <t>vEPGCATF01_vrp-31</t>
  </si>
  <si>
    <t>vEPGCATF01_vrp-32</t>
  </si>
  <si>
    <t>vEPGCATF01_vsfo-cp-1</t>
  </si>
  <si>
    <t>vEPGCATF01_vsfo-cp-2</t>
  </si>
  <si>
    <t>vEPGCATF01_vsfo-cp-3</t>
  </si>
  <si>
    <t>vEPGCATF01_vsfo-cp-4</t>
  </si>
  <si>
    <t>vEPGUATF01_epg_vRPs-31</t>
  </si>
  <si>
    <t>vEPGUATF01_epg_vRPs-32</t>
  </si>
  <si>
    <t>vEPGUATF01_epg_vsfo_pp-1</t>
  </si>
  <si>
    <t>vEPGUATF01_epg_vsfo_pp-10</t>
  </si>
  <si>
    <t>vEPGUATF01_epg_vsfo_pp-11</t>
  </si>
  <si>
    <t>vEPGUATF01_epg_vsfo_pp-12</t>
  </si>
  <si>
    <t>vEPGUATF01_epg_vsfo_pp-13</t>
  </si>
  <si>
    <t>vEPGUATF01_epg_vsfo_pp-14</t>
  </si>
  <si>
    <t>vEPGUATF01_epg_vsfo_pp-15</t>
  </si>
  <si>
    <t>vEPGUATF01_epg_vsfo_pp-16</t>
  </si>
  <si>
    <t>vEPGUATF01_epg_vsfo_pp-17</t>
  </si>
  <si>
    <t>vEPGUATF01_epg_vsfo_pp-2</t>
  </si>
  <si>
    <t>vEPGUATF01_epg_vsfo_pp-3</t>
  </si>
  <si>
    <t>vEPGUATF01_epg_vsfo_pp-4</t>
  </si>
  <si>
    <t>vEPGUATF01_epg_vsfo_pp-5</t>
  </si>
  <si>
    <t>vEPGUATF01_epg_vsfo_pp-6</t>
  </si>
  <si>
    <t>vEPGUATF01_epg_vsfo_pp-7</t>
  </si>
  <si>
    <t>vEPGUATF01_epg_vsfo_pp-8</t>
  </si>
  <si>
    <t>vEPGUATF01_epg_vsfo_pp-9</t>
  </si>
  <si>
    <t>vEPGCCHI01_vrp-31</t>
  </si>
  <si>
    <t>vEPGCCHI01_vrp-32</t>
  </si>
  <si>
    <t>vEPGCCHI01_vsfo-cp-1</t>
  </si>
  <si>
    <t>vEPGCCHI01_vsfo-cp-2</t>
  </si>
  <si>
    <t>vEPGCCHI01_vsfo-cp-3</t>
  </si>
  <si>
    <t>vEPGCCHI01_vsfo-cp-4</t>
  </si>
  <si>
    <t>vEPGUCHI01_epg_vRPs-31</t>
  </si>
  <si>
    <t>vEPGUCHI01_epg_vRPs-32</t>
  </si>
  <si>
    <t>vEPGUCHI01_epg_vsfo_pp-1</t>
  </si>
  <si>
    <t>vEPGUCHI01_epg_vsfo_pp-10</t>
  </si>
  <si>
    <t>vEPGUCHI01_epg_vsfo_pp-11</t>
  </si>
  <si>
    <t>vEPGUCHI01_epg_vsfo_pp-12</t>
  </si>
  <si>
    <t>vEPGUCHI01_epg_vsfo_pp-13</t>
  </si>
  <si>
    <t>vEPGUCHI01_epg_vsfo_pp-14</t>
  </si>
  <si>
    <t>vEPGUCHI01_epg_vsfo_pp-15</t>
  </si>
  <si>
    <t>vEPGUCHI01_epg_vsfo_pp-16</t>
  </si>
  <si>
    <t>vEPGUCHI01_epg_vsfo_pp-17</t>
  </si>
  <si>
    <t>vEPGUCHI01_epg_vsfo_pp-2</t>
  </si>
  <si>
    <t>vEPGUCHI01_epg_vsfo_pp-3</t>
  </si>
  <si>
    <t>vEPGUCHI01_epg_vsfo_pp-4</t>
  </si>
  <si>
    <t>vEPGUCHI01_epg_vsfo_pp-5</t>
  </si>
  <si>
    <t>vEPGUCHI01_epg_vsfo_pp-6</t>
  </si>
  <si>
    <t>vEPGUCHI01_epg_vsfo_pp-7</t>
  </si>
  <si>
    <t>vEPGUCHI01_epg_vsfo_pp-8</t>
  </si>
  <si>
    <t>vEPGUCHI01_epg_vsfo_pp-9</t>
  </si>
  <si>
    <t>p-clesb01-csu-2164</t>
  </si>
  <si>
    <t>vSBGLRY01_PL-8</t>
  </si>
  <si>
    <t>vSBGLRY01_PL-9</t>
  </si>
  <si>
    <t>ESB</t>
  </si>
  <si>
    <t>LRY</t>
  </si>
  <si>
    <t>AVZ</t>
  </si>
  <si>
    <t>default_esb</t>
  </si>
  <si>
    <t>default_lry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</si>
</sst>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2">
    <dxf>
      <font>
        <color rgb="FF92D05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94"/>
  <sheetViews>
    <sheetView tabSelected="1" workbookViewId="0">
      <pane ySplit="1" topLeftCell="A2" activePane="bottomLeft" state="frozen"/>
      <selection pane="bottomLeft" activeCell="E73" sqref="E73"/>
    </sheetView>
  </sheetViews>
  <sheetFormatPr baseColWidth="10" defaultColWidth="9.140625" defaultRowHeight="15" x14ac:dyDescent="0.25"/>
  <cols>
    <col min="1" max="1" width="28.28515625" style="4" bestFit="1" customWidth="1"/>
    <col min="2" max="2" width="20.42578125" style="4" bestFit="1" customWidth="1"/>
    <col min="3" max="3" width="22.85546875" style="4" bestFit="1" customWidth="1"/>
    <col min="4" max="4" width="12" style="4" bestFit="1" customWidth="1"/>
    <col min="5" max="5" width="21.5703125" style="4" bestFit="1" customWidth="1"/>
    <col min="6" max="6" width="10.7109375" style="4" bestFit="1" customWidth="1"/>
    <col min="7" max="7" width="9.140625" style="4"/>
    <col min="8" max="8" width="15.28515625" bestFit="1" customWidth="1"/>
    <col min="9" max="9" width="15.5703125" customWidth="1"/>
  </cols>
  <sheetData>
    <row r="1" spans="1:10" x14ac:dyDescent="0.25">
      <c r="A1" s="5" t="s">
        <v>213</v>
      </c>
      <c r="B1" s="5" t="s">
        <v>214</v>
      </c>
      <c r="C1" s="2" t="s">
        <v>0</v>
      </c>
      <c r="D1" s="2" t="s">
        <v>212</v>
      </c>
      <c r="E1" s="3" t="s">
        <v>196</v>
      </c>
      <c r="F1" s="3" t="s">
        <v>267</v>
      </c>
      <c r="G1" s="3" t="s">
        <v>282</v>
      </c>
      <c r="H1" s="3" t="s">
        <v>1122</v>
      </c>
    </row>
    <row r="2" spans="1:10" hidden="1" x14ac:dyDescent="0.25">
      <c r="A2" t="s">
        <v>221</v>
      </c>
      <c r="B2" t="s">
        <v>203</v>
      </c>
      <c r="C2" t="s">
        <v>107</v>
      </c>
      <c r="D2" s="11">
        <f>INDEX(Server_Types!A:A,MATCH(G2,Server_Types!H:H,0))</f>
        <v>0</v>
      </c>
      <c r="E2" t="s">
        <v>6</v>
      </c>
      <c r="F2" s="9" t="str">
        <f>IFERROR(UPPER(MID(C2,5,3)),"default")</f>
        <v>LRY</v>
      </c>
      <c r="G2">
        <v>68</v>
      </c>
      <c r="H2">
        <f>IFERROR(FIND("cl",E2),0)</f>
        <v>1</v>
      </c>
      <c r="I2">
        <f>COUNTIFS(F:F,J2,H:H,1)</f>
        <v>92</v>
      </c>
      <c r="J2" t="s">
        <v>1121</v>
      </c>
    </row>
    <row r="3" spans="1:10" hidden="1" x14ac:dyDescent="0.25">
      <c r="A3" t="s">
        <v>221</v>
      </c>
      <c r="B3" t="s">
        <v>203</v>
      </c>
      <c r="C3" t="s">
        <v>108</v>
      </c>
      <c r="D3" s="11">
        <f>INDEX(Server_Types!A:A,MATCH(G3,Server_Types!H:H,0))</f>
        <v>0</v>
      </c>
      <c r="E3" t="s">
        <v>7</v>
      </c>
      <c r="F3" s="9" t="str">
        <f t="shared" ref="F3:F64" si="0">IFERROR(UPPER(MID(C3,5,3)),"default")</f>
        <v>LRY</v>
      </c>
      <c r="G3">
        <v>68</v>
      </c>
      <c r="H3">
        <f t="shared" ref="H3:H66" si="1">IFERROR(FIND("cl",E3),0)</f>
        <v>1</v>
      </c>
      <c r="I3">
        <f>COUNTIFS(F:F,J3,H:H,1)</f>
        <v>94</v>
      </c>
      <c r="J3" t="s">
        <v>1120</v>
      </c>
    </row>
    <row r="4" spans="1:10" hidden="1" x14ac:dyDescent="0.25">
      <c r="A4" t="s">
        <v>221</v>
      </c>
      <c r="B4" t="s">
        <v>203</v>
      </c>
      <c r="C4" t="s">
        <v>109</v>
      </c>
      <c r="D4" s="11">
        <f>INDEX(Server_Types!A:A,MATCH(G4,Server_Types!H:H,0))</f>
        <v>0</v>
      </c>
      <c r="E4" t="s">
        <v>7</v>
      </c>
      <c r="F4" s="9" t="str">
        <f t="shared" si="0"/>
        <v>LRY</v>
      </c>
      <c r="G4">
        <v>68</v>
      </c>
      <c r="H4">
        <f t="shared" si="1"/>
        <v>1</v>
      </c>
    </row>
    <row r="5" spans="1:10" hidden="1" x14ac:dyDescent="0.25">
      <c r="A5" t="s">
        <v>221</v>
      </c>
      <c r="B5" t="s">
        <v>203</v>
      </c>
      <c r="C5" t="s">
        <v>110</v>
      </c>
      <c r="D5" s="11">
        <f>INDEX(Server_Types!A:A,MATCH(G5,Server_Types!H:H,0))</f>
        <v>0</v>
      </c>
      <c r="E5" t="s">
        <v>8</v>
      </c>
      <c r="F5" s="9" t="str">
        <f t="shared" si="0"/>
        <v>LRY</v>
      </c>
      <c r="G5">
        <v>68</v>
      </c>
      <c r="H5">
        <f t="shared" si="1"/>
        <v>1</v>
      </c>
    </row>
    <row r="6" spans="1:10" hidden="1" x14ac:dyDescent="0.25">
      <c r="A6" t="s">
        <v>221</v>
      </c>
      <c r="B6" t="s">
        <v>203</v>
      </c>
      <c r="C6" t="s">
        <v>111</v>
      </c>
      <c r="D6" s="11">
        <f>INDEX(Server_Types!A:A,MATCH(G6,Server_Types!H:H,0))</f>
        <v>0</v>
      </c>
      <c r="E6" t="s">
        <v>7</v>
      </c>
      <c r="F6" s="9" t="str">
        <f t="shared" si="0"/>
        <v>LRY</v>
      </c>
      <c r="G6">
        <v>68</v>
      </c>
      <c r="H6">
        <f t="shared" si="1"/>
        <v>1</v>
      </c>
    </row>
    <row r="7" spans="1:10" hidden="1" x14ac:dyDescent="0.25">
      <c r="A7" t="s">
        <v>221</v>
      </c>
      <c r="B7" t="s">
        <v>203</v>
      </c>
      <c r="C7" t="s">
        <v>112</v>
      </c>
      <c r="D7" s="11">
        <f>INDEX(Server_Types!A:A,MATCH(G7,Server_Types!H:H,0))</f>
        <v>0</v>
      </c>
      <c r="E7" t="s">
        <v>6</v>
      </c>
      <c r="F7" s="9" t="str">
        <f t="shared" si="0"/>
        <v>LRY</v>
      </c>
      <c r="G7">
        <v>68</v>
      </c>
      <c r="H7">
        <f t="shared" si="1"/>
        <v>1</v>
      </c>
    </row>
    <row r="8" spans="1:10" hidden="1" x14ac:dyDescent="0.25">
      <c r="A8" t="s">
        <v>221</v>
      </c>
      <c r="B8" t="s">
        <v>203</v>
      </c>
      <c r="C8" t="s">
        <v>113</v>
      </c>
      <c r="D8" s="11">
        <f>INDEX(Server_Types!A:A,MATCH(G8,Server_Types!H:H,0))</f>
        <v>0</v>
      </c>
      <c r="E8" t="s">
        <v>7</v>
      </c>
      <c r="F8" s="9" t="str">
        <f t="shared" si="0"/>
        <v>LRY</v>
      </c>
      <c r="G8">
        <v>68</v>
      </c>
      <c r="H8">
        <f t="shared" si="1"/>
        <v>1</v>
      </c>
    </row>
    <row r="9" spans="1:10" hidden="1" x14ac:dyDescent="0.25">
      <c r="A9" t="s">
        <v>221</v>
      </c>
      <c r="B9" t="s">
        <v>203</v>
      </c>
      <c r="C9" t="s">
        <v>114</v>
      </c>
      <c r="D9" s="11">
        <f>INDEX(Server_Types!A:A,MATCH(G9,Server_Types!H:H,0))</f>
        <v>0</v>
      </c>
      <c r="E9" t="s">
        <v>7</v>
      </c>
      <c r="F9" s="9" t="str">
        <f t="shared" si="0"/>
        <v>LRY</v>
      </c>
      <c r="G9">
        <v>68</v>
      </c>
      <c r="H9">
        <f t="shared" si="1"/>
        <v>1</v>
      </c>
    </row>
    <row r="10" spans="1:10" hidden="1" x14ac:dyDescent="0.25">
      <c r="A10" t="s">
        <v>221</v>
      </c>
      <c r="B10" t="s">
        <v>203</v>
      </c>
      <c r="C10" t="s">
        <v>115</v>
      </c>
      <c r="D10" s="11">
        <f>INDEX(Server_Types!A:A,MATCH(G10,Server_Types!H:H,0))</f>
        <v>0</v>
      </c>
      <c r="E10" t="s">
        <v>8</v>
      </c>
      <c r="F10" s="9" t="str">
        <f t="shared" si="0"/>
        <v>LRY</v>
      </c>
      <c r="G10">
        <v>68</v>
      </c>
      <c r="H10">
        <f t="shared" si="1"/>
        <v>1</v>
      </c>
    </row>
    <row r="11" spans="1:10" hidden="1" x14ac:dyDescent="0.25">
      <c r="A11" t="s">
        <v>221</v>
      </c>
      <c r="B11" t="s">
        <v>203</v>
      </c>
      <c r="C11" t="s">
        <v>116</v>
      </c>
      <c r="D11" s="11">
        <f>INDEX(Server_Types!A:A,MATCH(G11,Server_Types!H:H,0))</f>
        <v>0</v>
      </c>
      <c r="E11" t="s">
        <v>7</v>
      </c>
      <c r="F11" s="9" t="str">
        <f t="shared" si="0"/>
        <v>LRY</v>
      </c>
      <c r="G11">
        <v>68</v>
      </c>
      <c r="H11">
        <f t="shared" si="1"/>
        <v>1</v>
      </c>
    </row>
    <row r="12" spans="1:10" hidden="1" x14ac:dyDescent="0.25">
      <c r="A12" t="s">
        <v>221</v>
      </c>
      <c r="B12" t="s">
        <v>203</v>
      </c>
      <c r="C12" t="s">
        <v>117</v>
      </c>
      <c r="D12" s="11">
        <f>INDEX(Server_Types!A:A,MATCH(G12,Server_Types!H:H,0))</f>
        <v>0</v>
      </c>
      <c r="E12" t="s">
        <v>7</v>
      </c>
      <c r="F12" s="9" t="str">
        <f t="shared" si="0"/>
        <v>LRY</v>
      </c>
      <c r="G12">
        <v>68</v>
      </c>
      <c r="H12">
        <f t="shared" si="1"/>
        <v>1</v>
      </c>
    </row>
    <row r="13" spans="1:10" hidden="1" x14ac:dyDescent="0.25">
      <c r="A13" t="s">
        <v>221</v>
      </c>
      <c r="B13" t="s">
        <v>203</v>
      </c>
      <c r="C13" t="s">
        <v>118</v>
      </c>
      <c r="D13" s="11">
        <f>INDEX(Server_Types!A:A,MATCH(G13,Server_Types!H:H,0))</f>
        <v>0</v>
      </c>
      <c r="E13" t="s">
        <v>6</v>
      </c>
      <c r="F13" s="9" t="str">
        <f t="shared" si="0"/>
        <v>LRY</v>
      </c>
      <c r="G13">
        <v>68</v>
      </c>
      <c r="H13">
        <f t="shared" si="1"/>
        <v>1</v>
      </c>
    </row>
    <row r="14" spans="1:10" hidden="1" x14ac:dyDescent="0.25">
      <c r="A14" t="s">
        <v>221</v>
      </c>
      <c r="B14" t="s">
        <v>203</v>
      </c>
      <c r="C14" t="s">
        <v>119</v>
      </c>
      <c r="D14" s="11">
        <f>INDEX(Server_Types!A:A,MATCH(G14,Server_Types!H:H,0))</f>
        <v>0</v>
      </c>
      <c r="E14" t="s">
        <v>6</v>
      </c>
      <c r="F14" s="9" t="str">
        <f t="shared" si="0"/>
        <v>LRY</v>
      </c>
      <c r="G14">
        <v>68</v>
      </c>
      <c r="H14">
        <f t="shared" si="1"/>
        <v>1</v>
      </c>
    </row>
    <row r="15" spans="1:10" hidden="1" x14ac:dyDescent="0.25">
      <c r="A15" t="s">
        <v>221</v>
      </c>
      <c r="B15" t="s">
        <v>203</v>
      </c>
      <c r="C15" t="s">
        <v>120</v>
      </c>
      <c r="D15" s="11">
        <f>INDEX(Server_Types!A:A,MATCH(G15,Server_Types!H:H,0))</f>
        <v>0</v>
      </c>
      <c r="E15" t="s">
        <v>7</v>
      </c>
      <c r="F15" s="9" t="str">
        <f t="shared" si="0"/>
        <v>LRY</v>
      </c>
      <c r="G15">
        <v>68</v>
      </c>
      <c r="H15">
        <f t="shared" si="1"/>
        <v>1</v>
      </c>
    </row>
    <row r="16" spans="1:10" hidden="1" x14ac:dyDescent="0.25">
      <c r="A16" t="s">
        <v>221</v>
      </c>
      <c r="B16" t="s">
        <v>203</v>
      </c>
      <c r="C16" t="s">
        <v>121</v>
      </c>
      <c r="D16" s="11">
        <f>INDEX(Server_Types!A:A,MATCH(G16,Server_Types!H:H,0))</f>
        <v>0</v>
      </c>
      <c r="E16" t="s">
        <v>6</v>
      </c>
      <c r="F16" s="9" t="str">
        <f t="shared" si="0"/>
        <v>LRY</v>
      </c>
      <c r="G16">
        <v>68</v>
      </c>
      <c r="H16">
        <f t="shared" si="1"/>
        <v>1</v>
      </c>
    </row>
    <row r="17" spans="1:8" hidden="1" x14ac:dyDescent="0.25">
      <c r="A17" t="s">
        <v>221</v>
      </c>
      <c r="B17" t="s">
        <v>203</v>
      </c>
      <c r="C17" t="s">
        <v>122</v>
      </c>
      <c r="D17" s="11">
        <f>INDEX(Server_Types!A:A,MATCH(G17,Server_Types!H:H,0))</f>
        <v>0</v>
      </c>
      <c r="E17" t="s">
        <v>8</v>
      </c>
      <c r="F17" s="9" t="str">
        <f t="shared" si="0"/>
        <v>LRY</v>
      </c>
      <c r="G17">
        <v>68</v>
      </c>
      <c r="H17">
        <f t="shared" si="1"/>
        <v>1</v>
      </c>
    </row>
    <row r="18" spans="1:8" hidden="1" x14ac:dyDescent="0.25">
      <c r="A18" t="s">
        <v>221</v>
      </c>
      <c r="B18" t="s">
        <v>203</v>
      </c>
      <c r="C18" t="s">
        <v>123</v>
      </c>
      <c r="D18" s="11">
        <f>INDEX(Server_Types!A:A,MATCH(G18,Server_Types!H:H,0))</f>
        <v>0</v>
      </c>
      <c r="E18" t="s">
        <v>8</v>
      </c>
      <c r="F18" s="9" t="str">
        <f t="shared" si="0"/>
        <v>LRY</v>
      </c>
      <c r="G18">
        <v>68</v>
      </c>
      <c r="H18">
        <f t="shared" si="1"/>
        <v>1</v>
      </c>
    </row>
    <row r="19" spans="1:8" hidden="1" x14ac:dyDescent="0.25">
      <c r="A19" t="s">
        <v>221</v>
      </c>
      <c r="B19" t="s">
        <v>203</v>
      </c>
      <c r="C19" t="s">
        <v>124</v>
      </c>
      <c r="D19" s="11">
        <f>INDEX(Server_Types!A:A,MATCH(G19,Server_Types!H:H,0))</f>
        <v>0</v>
      </c>
      <c r="E19" t="s">
        <v>6</v>
      </c>
      <c r="F19" s="9" t="str">
        <f t="shared" si="0"/>
        <v>LRY</v>
      </c>
      <c r="G19">
        <v>68</v>
      </c>
      <c r="H19">
        <f t="shared" si="1"/>
        <v>1</v>
      </c>
    </row>
    <row r="20" spans="1:8" x14ac:dyDescent="0.25">
      <c r="A20" t="s">
        <v>221</v>
      </c>
      <c r="B20" t="s">
        <v>203</v>
      </c>
      <c r="C20" t="s">
        <v>125</v>
      </c>
      <c r="D20" s="11">
        <f>INDEX(Server_Types!A:A,MATCH(G20,Server_Types!H:H,0))</f>
        <v>0</v>
      </c>
      <c r="E20" t="s">
        <v>1124</v>
      </c>
      <c r="F20" s="9" t="str">
        <f t="shared" si="0"/>
        <v>LRY</v>
      </c>
      <c r="G20">
        <v>68</v>
      </c>
      <c r="H20">
        <f t="shared" si="1"/>
        <v>0</v>
      </c>
    </row>
    <row r="21" spans="1:8" hidden="1" x14ac:dyDescent="0.25">
      <c r="A21" t="s">
        <v>221</v>
      </c>
      <c r="B21" t="s">
        <v>203</v>
      </c>
      <c r="C21" t="s">
        <v>126</v>
      </c>
      <c r="D21" s="11">
        <f>INDEX(Server_Types!A:A,MATCH(G21,Server_Types!H:H,0))</f>
        <v>0</v>
      </c>
      <c r="E21" t="s">
        <v>7</v>
      </c>
      <c r="F21" s="9" t="str">
        <f t="shared" si="0"/>
        <v>LRY</v>
      </c>
      <c r="G21">
        <v>68</v>
      </c>
      <c r="H21">
        <f t="shared" si="1"/>
        <v>1</v>
      </c>
    </row>
    <row r="22" spans="1:8" hidden="1" x14ac:dyDescent="0.25">
      <c r="A22" t="s">
        <v>221</v>
      </c>
      <c r="B22" t="s">
        <v>203</v>
      </c>
      <c r="C22" t="s">
        <v>127</v>
      </c>
      <c r="D22" s="11">
        <f>INDEX(Server_Types!A:A,MATCH(G22,Server_Types!H:H,0))</f>
        <v>0</v>
      </c>
      <c r="E22" t="s">
        <v>8</v>
      </c>
      <c r="F22" s="9" t="str">
        <f t="shared" si="0"/>
        <v>LRY</v>
      </c>
      <c r="G22">
        <v>68</v>
      </c>
      <c r="H22">
        <f t="shared" si="1"/>
        <v>1</v>
      </c>
    </row>
    <row r="23" spans="1:8" hidden="1" x14ac:dyDescent="0.25">
      <c r="A23" t="s">
        <v>221</v>
      </c>
      <c r="B23" t="s">
        <v>203</v>
      </c>
      <c r="C23" t="s">
        <v>128</v>
      </c>
      <c r="D23" s="11">
        <f>INDEX(Server_Types!A:A,MATCH(G23,Server_Types!H:H,0))</f>
        <v>0</v>
      </c>
      <c r="E23" t="s">
        <v>8</v>
      </c>
      <c r="F23" s="9" t="str">
        <f t="shared" si="0"/>
        <v>LRY</v>
      </c>
      <c r="G23">
        <v>68</v>
      </c>
      <c r="H23">
        <f t="shared" si="1"/>
        <v>1</v>
      </c>
    </row>
    <row r="24" spans="1:8" hidden="1" x14ac:dyDescent="0.25">
      <c r="A24" t="s">
        <v>221</v>
      </c>
      <c r="B24" t="s">
        <v>203</v>
      </c>
      <c r="C24" t="s">
        <v>129</v>
      </c>
      <c r="D24" s="11">
        <f>INDEX(Server_Types!A:A,MATCH(G24,Server_Types!H:H,0))</f>
        <v>0</v>
      </c>
      <c r="E24" t="s">
        <v>7</v>
      </c>
      <c r="F24" s="9" t="str">
        <f t="shared" si="0"/>
        <v>LRY</v>
      </c>
      <c r="G24">
        <v>68</v>
      </c>
      <c r="H24">
        <f t="shared" si="1"/>
        <v>1</v>
      </c>
    </row>
    <row r="25" spans="1:8" hidden="1" x14ac:dyDescent="0.25">
      <c r="A25" t="s">
        <v>221</v>
      </c>
      <c r="B25" t="s">
        <v>203</v>
      </c>
      <c r="C25" t="s">
        <v>130</v>
      </c>
      <c r="D25" s="11">
        <f>INDEX(Server_Types!A:A,MATCH(G25,Server_Types!H:H,0))</f>
        <v>0</v>
      </c>
      <c r="E25" t="s">
        <v>6</v>
      </c>
      <c r="F25" s="9" t="str">
        <f t="shared" si="0"/>
        <v>LRY</v>
      </c>
      <c r="G25">
        <v>68</v>
      </c>
      <c r="H25">
        <f t="shared" si="1"/>
        <v>1</v>
      </c>
    </row>
    <row r="26" spans="1:8" hidden="1" x14ac:dyDescent="0.25">
      <c r="A26" t="s">
        <v>221</v>
      </c>
      <c r="B26" t="s">
        <v>203</v>
      </c>
      <c r="C26" t="s">
        <v>131</v>
      </c>
      <c r="D26" s="11">
        <f>INDEX(Server_Types!A:A,MATCH(G26,Server_Types!H:H,0))</f>
        <v>0</v>
      </c>
      <c r="E26" t="s">
        <v>6</v>
      </c>
      <c r="F26" s="9" t="str">
        <f t="shared" si="0"/>
        <v>LRY</v>
      </c>
      <c r="G26">
        <v>68</v>
      </c>
      <c r="H26">
        <f t="shared" si="1"/>
        <v>1</v>
      </c>
    </row>
    <row r="27" spans="1:8" x14ac:dyDescent="0.25">
      <c r="A27" t="s">
        <v>221</v>
      </c>
      <c r="B27" t="s">
        <v>203</v>
      </c>
      <c r="C27" t="s">
        <v>132</v>
      </c>
      <c r="D27" s="11">
        <f>INDEX(Server_Types!A:A,MATCH(G27,Server_Types!H:H,0))</f>
        <v>0</v>
      </c>
      <c r="E27" t="s">
        <v>1124</v>
      </c>
      <c r="F27" s="9" t="str">
        <f t="shared" si="0"/>
        <v>LRY</v>
      </c>
      <c r="G27">
        <v>68</v>
      </c>
      <c r="H27">
        <f t="shared" si="1"/>
        <v>0</v>
      </c>
    </row>
    <row r="28" spans="1:8" hidden="1" x14ac:dyDescent="0.25">
      <c r="A28" t="s">
        <v>221</v>
      </c>
      <c r="B28" t="s">
        <v>203</v>
      </c>
      <c r="C28" t="s">
        <v>133</v>
      </c>
      <c r="D28" s="11">
        <f>INDEX(Server_Types!A:A,MATCH(G28,Server_Types!H:H,0))</f>
        <v>0</v>
      </c>
      <c r="E28" t="s">
        <v>9</v>
      </c>
      <c r="F28" s="9" t="str">
        <f t="shared" si="0"/>
        <v>LRY</v>
      </c>
      <c r="G28">
        <v>68</v>
      </c>
      <c r="H28">
        <f t="shared" si="1"/>
        <v>1</v>
      </c>
    </row>
    <row r="29" spans="1:8" hidden="1" x14ac:dyDescent="0.25">
      <c r="A29" t="s">
        <v>221</v>
      </c>
      <c r="B29" t="s">
        <v>203</v>
      </c>
      <c r="C29" t="s">
        <v>134</v>
      </c>
      <c r="D29" s="11">
        <f>INDEX(Server_Types!A:A,MATCH(G29,Server_Types!H:H,0))</f>
        <v>0</v>
      </c>
      <c r="E29" t="s">
        <v>8</v>
      </c>
      <c r="F29" s="9" t="str">
        <f t="shared" si="0"/>
        <v>LRY</v>
      </c>
      <c r="G29">
        <v>68</v>
      </c>
      <c r="H29">
        <f t="shared" si="1"/>
        <v>1</v>
      </c>
    </row>
    <row r="30" spans="1:8" hidden="1" x14ac:dyDescent="0.25">
      <c r="A30" t="s">
        <v>221</v>
      </c>
      <c r="B30" t="s">
        <v>203</v>
      </c>
      <c r="C30" t="s">
        <v>135</v>
      </c>
      <c r="D30" s="11">
        <f>INDEX(Server_Types!A:A,MATCH(G30,Server_Types!H:H,0))</f>
        <v>0</v>
      </c>
      <c r="E30" t="s">
        <v>6</v>
      </c>
      <c r="F30" s="9" t="str">
        <f t="shared" si="0"/>
        <v>LRY</v>
      </c>
      <c r="G30">
        <v>68</v>
      </c>
      <c r="H30">
        <f t="shared" si="1"/>
        <v>1</v>
      </c>
    </row>
    <row r="31" spans="1:8" hidden="1" x14ac:dyDescent="0.25">
      <c r="A31" t="s">
        <v>221</v>
      </c>
      <c r="B31" t="s">
        <v>203</v>
      </c>
      <c r="C31" t="s">
        <v>136</v>
      </c>
      <c r="D31" s="11">
        <f>INDEX(Server_Types!A:A,MATCH(G31,Server_Types!H:H,0))</f>
        <v>0</v>
      </c>
      <c r="E31" t="s">
        <v>9</v>
      </c>
      <c r="F31" s="9" t="str">
        <f t="shared" si="0"/>
        <v>LRY</v>
      </c>
      <c r="G31">
        <v>68</v>
      </c>
      <c r="H31">
        <f t="shared" si="1"/>
        <v>1</v>
      </c>
    </row>
    <row r="32" spans="1:8" hidden="1" x14ac:dyDescent="0.25">
      <c r="A32" t="s">
        <v>221</v>
      </c>
      <c r="B32" t="s">
        <v>203</v>
      </c>
      <c r="C32" t="s">
        <v>137</v>
      </c>
      <c r="D32" s="11">
        <f>INDEX(Server_Types!A:A,MATCH(G32,Server_Types!H:H,0))</f>
        <v>0</v>
      </c>
      <c r="E32" t="s">
        <v>9</v>
      </c>
      <c r="F32" s="9" t="str">
        <f t="shared" si="0"/>
        <v>LRY</v>
      </c>
      <c r="G32">
        <v>68</v>
      </c>
      <c r="H32">
        <f t="shared" si="1"/>
        <v>1</v>
      </c>
    </row>
    <row r="33" spans="1:8" hidden="1" x14ac:dyDescent="0.25">
      <c r="A33" t="s">
        <v>221</v>
      </c>
      <c r="B33" t="s">
        <v>203</v>
      </c>
      <c r="C33" t="s">
        <v>138</v>
      </c>
      <c r="D33" s="11">
        <f>INDEX(Server_Types!A:A,MATCH(G33,Server_Types!H:H,0))</f>
        <v>0</v>
      </c>
      <c r="E33" t="s">
        <v>8</v>
      </c>
      <c r="F33" s="9" t="str">
        <f t="shared" si="0"/>
        <v>LRY</v>
      </c>
      <c r="G33">
        <v>68</v>
      </c>
      <c r="H33">
        <f t="shared" si="1"/>
        <v>1</v>
      </c>
    </row>
    <row r="34" spans="1:8" hidden="1" x14ac:dyDescent="0.25">
      <c r="A34" t="s">
        <v>221</v>
      </c>
      <c r="B34" t="s">
        <v>203</v>
      </c>
      <c r="C34" t="s">
        <v>139</v>
      </c>
      <c r="D34" s="11">
        <f>INDEX(Server_Types!A:A,MATCH(G34,Server_Types!H:H,0))</f>
        <v>0</v>
      </c>
      <c r="E34" t="s">
        <v>8</v>
      </c>
      <c r="F34" s="9" t="str">
        <f t="shared" si="0"/>
        <v>LRY</v>
      </c>
      <c r="G34">
        <v>68</v>
      </c>
      <c r="H34">
        <f t="shared" si="1"/>
        <v>1</v>
      </c>
    </row>
    <row r="35" spans="1:8" hidden="1" x14ac:dyDescent="0.25">
      <c r="A35" t="s">
        <v>221</v>
      </c>
      <c r="B35" t="s">
        <v>203</v>
      </c>
      <c r="C35" t="s">
        <v>140</v>
      </c>
      <c r="D35" s="11">
        <f>INDEX(Server_Types!A:A,MATCH(G35,Server_Types!H:H,0))</f>
        <v>0</v>
      </c>
      <c r="E35" t="s">
        <v>8</v>
      </c>
      <c r="F35" s="9" t="str">
        <f t="shared" si="0"/>
        <v>LRY</v>
      </c>
      <c r="G35">
        <v>68</v>
      </c>
      <c r="H35">
        <f t="shared" si="1"/>
        <v>1</v>
      </c>
    </row>
    <row r="36" spans="1:8" hidden="1" x14ac:dyDescent="0.25">
      <c r="A36" t="s">
        <v>221</v>
      </c>
      <c r="B36" t="s">
        <v>203</v>
      </c>
      <c r="C36" t="s">
        <v>141</v>
      </c>
      <c r="D36" s="11">
        <f>INDEX(Server_Types!A:A,MATCH(G36,Server_Types!H:H,0))</f>
        <v>0</v>
      </c>
      <c r="E36" t="s">
        <v>8</v>
      </c>
      <c r="F36" s="9" t="str">
        <f t="shared" si="0"/>
        <v>LRY</v>
      </c>
      <c r="G36">
        <v>68</v>
      </c>
      <c r="H36">
        <f t="shared" si="1"/>
        <v>1</v>
      </c>
    </row>
    <row r="37" spans="1:8" hidden="1" x14ac:dyDescent="0.25">
      <c r="A37" t="s">
        <v>221</v>
      </c>
      <c r="B37" t="s">
        <v>203</v>
      </c>
      <c r="C37" t="s">
        <v>142</v>
      </c>
      <c r="D37" s="11">
        <f>INDEX(Server_Types!A:A,MATCH(G37,Server_Types!H:H,0))</f>
        <v>0</v>
      </c>
      <c r="E37" t="s">
        <v>8</v>
      </c>
      <c r="F37" s="9" t="str">
        <f t="shared" si="0"/>
        <v>LRY</v>
      </c>
      <c r="G37">
        <v>68</v>
      </c>
      <c r="H37">
        <f t="shared" si="1"/>
        <v>1</v>
      </c>
    </row>
    <row r="38" spans="1:8" hidden="1" x14ac:dyDescent="0.25">
      <c r="A38" t="s">
        <v>221</v>
      </c>
      <c r="B38" t="s">
        <v>203</v>
      </c>
      <c r="C38" t="s">
        <v>143</v>
      </c>
      <c r="D38" s="11">
        <f>INDEX(Server_Types!A:A,MATCH(G38,Server_Types!H:H,0))</f>
        <v>0</v>
      </c>
      <c r="E38" t="s">
        <v>8</v>
      </c>
      <c r="F38" s="9" t="str">
        <f t="shared" si="0"/>
        <v>LRY</v>
      </c>
      <c r="G38">
        <v>68</v>
      </c>
      <c r="H38">
        <f t="shared" si="1"/>
        <v>1</v>
      </c>
    </row>
    <row r="39" spans="1:8" hidden="1" x14ac:dyDescent="0.25">
      <c r="A39" t="s">
        <v>221</v>
      </c>
      <c r="B39" t="s">
        <v>203</v>
      </c>
      <c r="C39" t="s">
        <v>144</v>
      </c>
      <c r="D39" s="11">
        <f>INDEX(Server_Types!A:A,MATCH(G39,Server_Types!H:H,0))</f>
        <v>0</v>
      </c>
      <c r="E39" t="s">
        <v>10</v>
      </c>
      <c r="F39" s="9" t="str">
        <f t="shared" si="0"/>
        <v>LRY</v>
      </c>
      <c r="G39">
        <v>68</v>
      </c>
      <c r="H39">
        <f t="shared" si="1"/>
        <v>1</v>
      </c>
    </row>
    <row r="40" spans="1:8" hidden="1" x14ac:dyDescent="0.25">
      <c r="A40" t="s">
        <v>221</v>
      </c>
      <c r="B40" t="s">
        <v>203</v>
      </c>
      <c r="C40" t="s">
        <v>145</v>
      </c>
      <c r="D40" s="11">
        <f>INDEX(Server_Types!A:A,MATCH(G40,Server_Types!H:H,0))</f>
        <v>0</v>
      </c>
      <c r="E40" t="s">
        <v>8</v>
      </c>
      <c r="F40" s="9" t="str">
        <f t="shared" si="0"/>
        <v>LRY</v>
      </c>
      <c r="G40">
        <v>68</v>
      </c>
      <c r="H40">
        <f t="shared" si="1"/>
        <v>1</v>
      </c>
    </row>
    <row r="41" spans="1:8" hidden="1" x14ac:dyDescent="0.25">
      <c r="A41" t="s">
        <v>221</v>
      </c>
      <c r="B41" t="s">
        <v>203</v>
      </c>
      <c r="C41" t="s">
        <v>146</v>
      </c>
      <c r="D41" s="11">
        <f>INDEX(Server_Types!A:A,MATCH(G41,Server_Types!H:H,0))</f>
        <v>0</v>
      </c>
      <c r="E41" t="s">
        <v>10</v>
      </c>
      <c r="F41" s="9" t="str">
        <f t="shared" si="0"/>
        <v>LRY</v>
      </c>
      <c r="G41">
        <v>68</v>
      </c>
      <c r="H41">
        <f t="shared" si="1"/>
        <v>1</v>
      </c>
    </row>
    <row r="42" spans="1:8" hidden="1" x14ac:dyDescent="0.25">
      <c r="A42" t="s">
        <v>221</v>
      </c>
      <c r="B42" t="s">
        <v>203</v>
      </c>
      <c r="C42" t="s">
        <v>147</v>
      </c>
      <c r="D42" s="11">
        <f>INDEX(Server_Types!A:A,MATCH(G42,Server_Types!H:H,0))</f>
        <v>0</v>
      </c>
      <c r="E42" t="s">
        <v>10</v>
      </c>
      <c r="F42" s="9" t="str">
        <f t="shared" si="0"/>
        <v>LRY</v>
      </c>
      <c r="G42">
        <v>68</v>
      </c>
      <c r="H42">
        <f t="shared" si="1"/>
        <v>1</v>
      </c>
    </row>
    <row r="43" spans="1:8" hidden="1" x14ac:dyDescent="0.25">
      <c r="A43" t="s">
        <v>221</v>
      </c>
      <c r="B43" t="s">
        <v>203</v>
      </c>
      <c r="C43" t="s">
        <v>148</v>
      </c>
      <c r="D43" s="11">
        <f>INDEX(Server_Types!A:A,MATCH(G43,Server_Types!H:H,0))</f>
        <v>0</v>
      </c>
      <c r="E43" t="s">
        <v>10</v>
      </c>
      <c r="F43" s="9" t="str">
        <f t="shared" si="0"/>
        <v>LRY</v>
      </c>
      <c r="G43">
        <v>68</v>
      </c>
      <c r="H43">
        <f t="shared" si="1"/>
        <v>1</v>
      </c>
    </row>
    <row r="44" spans="1:8" hidden="1" x14ac:dyDescent="0.25">
      <c r="A44" t="s">
        <v>221</v>
      </c>
      <c r="B44" t="s">
        <v>203</v>
      </c>
      <c r="C44" t="s">
        <v>149</v>
      </c>
      <c r="D44" s="11">
        <f>INDEX(Server_Types!A:A,MATCH(G44,Server_Types!H:H,0))</f>
        <v>0</v>
      </c>
      <c r="E44" t="s">
        <v>6</v>
      </c>
      <c r="F44" s="9" t="str">
        <f t="shared" si="0"/>
        <v>LRY</v>
      </c>
      <c r="G44">
        <v>68</v>
      </c>
      <c r="H44">
        <f t="shared" si="1"/>
        <v>1</v>
      </c>
    </row>
    <row r="45" spans="1:8" hidden="1" x14ac:dyDescent="0.25">
      <c r="A45" t="s">
        <v>221</v>
      </c>
      <c r="B45" t="s">
        <v>203</v>
      </c>
      <c r="C45" t="s">
        <v>150</v>
      </c>
      <c r="D45" s="11">
        <f>INDEX(Server_Types!A:A,MATCH(G45,Server_Types!H:H,0))</f>
        <v>0</v>
      </c>
      <c r="E45" t="s">
        <v>8</v>
      </c>
      <c r="F45" s="9" t="str">
        <f t="shared" si="0"/>
        <v>LRY</v>
      </c>
      <c r="G45">
        <v>68</v>
      </c>
      <c r="H45">
        <f t="shared" si="1"/>
        <v>1</v>
      </c>
    </row>
    <row r="46" spans="1:8" hidden="1" x14ac:dyDescent="0.25">
      <c r="A46" t="s">
        <v>221</v>
      </c>
      <c r="B46" t="s">
        <v>203</v>
      </c>
      <c r="C46" t="s">
        <v>151</v>
      </c>
      <c r="D46" s="11">
        <f>INDEX(Server_Types!A:A,MATCH(G46,Server_Types!H:H,0))</f>
        <v>0</v>
      </c>
      <c r="E46" t="s">
        <v>6</v>
      </c>
      <c r="F46" s="9" t="str">
        <f t="shared" si="0"/>
        <v>LRY</v>
      </c>
      <c r="G46">
        <v>68</v>
      </c>
      <c r="H46">
        <f t="shared" si="1"/>
        <v>1</v>
      </c>
    </row>
    <row r="47" spans="1:8" hidden="1" x14ac:dyDescent="0.25">
      <c r="A47" t="s">
        <v>221</v>
      </c>
      <c r="B47" t="s">
        <v>203</v>
      </c>
      <c r="C47" t="s">
        <v>152</v>
      </c>
      <c r="D47" s="11">
        <f>INDEX(Server_Types!A:A,MATCH(G47,Server_Types!H:H,0))</f>
        <v>0</v>
      </c>
      <c r="E47" t="s">
        <v>6</v>
      </c>
      <c r="F47" s="9" t="str">
        <f t="shared" si="0"/>
        <v>LRY</v>
      </c>
      <c r="G47">
        <v>68</v>
      </c>
      <c r="H47">
        <f t="shared" si="1"/>
        <v>1</v>
      </c>
    </row>
    <row r="48" spans="1:8" hidden="1" x14ac:dyDescent="0.25">
      <c r="A48" t="s">
        <v>221</v>
      </c>
      <c r="B48" t="s">
        <v>203</v>
      </c>
      <c r="C48" t="s">
        <v>153</v>
      </c>
      <c r="D48" s="11">
        <f>INDEX(Server_Types!A:A,MATCH(G48,Server_Types!H:H,0))</f>
        <v>0</v>
      </c>
      <c r="E48" t="s">
        <v>6</v>
      </c>
      <c r="F48" s="9" t="str">
        <f t="shared" si="0"/>
        <v>LRY</v>
      </c>
      <c r="G48">
        <v>68</v>
      </c>
      <c r="H48">
        <f t="shared" si="1"/>
        <v>1</v>
      </c>
    </row>
    <row r="49" spans="1:8" hidden="1" x14ac:dyDescent="0.25">
      <c r="A49" t="s">
        <v>221</v>
      </c>
      <c r="B49" t="s">
        <v>203</v>
      </c>
      <c r="C49" t="s">
        <v>154</v>
      </c>
      <c r="D49" s="11">
        <f>INDEX(Server_Types!A:A,MATCH(G49,Server_Types!H:H,0))</f>
        <v>0</v>
      </c>
      <c r="E49" t="s">
        <v>10</v>
      </c>
      <c r="F49" s="9" t="str">
        <f t="shared" si="0"/>
        <v>LRY</v>
      </c>
      <c r="G49">
        <v>68</v>
      </c>
      <c r="H49">
        <f t="shared" si="1"/>
        <v>1</v>
      </c>
    </row>
    <row r="50" spans="1:8" hidden="1" x14ac:dyDescent="0.25">
      <c r="A50" t="s">
        <v>221</v>
      </c>
      <c r="B50" t="s">
        <v>203</v>
      </c>
      <c r="C50" t="s">
        <v>155</v>
      </c>
      <c r="D50" s="11">
        <f>INDEX(Server_Types!A:A,MATCH(G50,Server_Types!H:H,0))</f>
        <v>0</v>
      </c>
      <c r="E50" t="s">
        <v>6</v>
      </c>
      <c r="F50" s="9" t="str">
        <f t="shared" si="0"/>
        <v>LRY</v>
      </c>
      <c r="G50">
        <v>68</v>
      </c>
      <c r="H50">
        <f t="shared" si="1"/>
        <v>1</v>
      </c>
    </row>
    <row r="51" spans="1:8" hidden="1" x14ac:dyDescent="0.25">
      <c r="A51" t="s">
        <v>221</v>
      </c>
      <c r="B51" t="s">
        <v>203</v>
      </c>
      <c r="C51" t="s">
        <v>156</v>
      </c>
      <c r="D51" s="11">
        <f>INDEX(Server_Types!A:A,MATCH(G51,Server_Types!H:H,0))</f>
        <v>0</v>
      </c>
      <c r="E51" t="s">
        <v>8</v>
      </c>
      <c r="F51" s="9" t="str">
        <f t="shared" si="0"/>
        <v>LRY</v>
      </c>
      <c r="G51">
        <v>68</v>
      </c>
      <c r="H51">
        <f t="shared" si="1"/>
        <v>1</v>
      </c>
    </row>
    <row r="52" spans="1:8" hidden="1" x14ac:dyDescent="0.25">
      <c r="A52" t="s">
        <v>221</v>
      </c>
      <c r="B52" t="s">
        <v>203</v>
      </c>
      <c r="C52" t="s">
        <v>157</v>
      </c>
      <c r="D52" s="11">
        <f>INDEX(Server_Types!A:A,MATCH(G52,Server_Types!H:H,0))</f>
        <v>0</v>
      </c>
      <c r="E52" t="s">
        <v>10</v>
      </c>
      <c r="F52" s="9" t="str">
        <f t="shared" si="0"/>
        <v>LRY</v>
      </c>
      <c r="G52">
        <v>68</v>
      </c>
      <c r="H52">
        <f t="shared" si="1"/>
        <v>1</v>
      </c>
    </row>
    <row r="53" spans="1:8" hidden="1" x14ac:dyDescent="0.25">
      <c r="A53" t="s">
        <v>221</v>
      </c>
      <c r="B53" t="s">
        <v>203</v>
      </c>
      <c r="C53" t="s">
        <v>158</v>
      </c>
      <c r="D53" s="11">
        <f>INDEX(Server_Types!A:A,MATCH(G53,Server_Types!H:H,0))</f>
        <v>0</v>
      </c>
      <c r="E53" t="s">
        <v>8</v>
      </c>
      <c r="F53" s="9" t="str">
        <f t="shared" si="0"/>
        <v>LRY</v>
      </c>
      <c r="G53">
        <v>68</v>
      </c>
      <c r="H53">
        <f t="shared" si="1"/>
        <v>1</v>
      </c>
    </row>
    <row r="54" spans="1:8" hidden="1" x14ac:dyDescent="0.25">
      <c r="A54" t="s">
        <v>221</v>
      </c>
      <c r="B54" t="s">
        <v>203</v>
      </c>
      <c r="C54" t="s">
        <v>159</v>
      </c>
      <c r="D54" s="11">
        <f>INDEX(Server_Types!A:A,MATCH(G54,Server_Types!H:H,0))</f>
        <v>0</v>
      </c>
      <c r="E54" t="s">
        <v>9</v>
      </c>
      <c r="F54" s="9" t="str">
        <f t="shared" si="0"/>
        <v>LRY</v>
      </c>
      <c r="G54">
        <v>68</v>
      </c>
      <c r="H54">
        <f t="shared" si="1"/>
        <v>1</v>
      </c>
    </row>
    <row r="55" spans="1:8" hidden="1" x14ac:dyDescent="0.25">
      <c r="A55" t="s">
        <v>221</v>
      </c>
      <c r="B55" t="s">
        <v>203</v>
      </c>
      <c r="C55" t="s">
        <v>160</v>
      </c>
      <c r="D55" s="11">
        <f>INDEX(Server_Types!A:A,MATCH(G55,Server_Types!H:H,0))</f>
        <v>0</v>
      </c>
      <c r="E55" t="s">
        <v>9</v>
      </c>
      <c r="F55" s="9" t="str">
        <f t="shared" si="0"/>
        <v>LRY</v>
      </c>
      <c r="G55">
        <v>68</v>
      </c>
      <c r="H55">
        <f t="shared" si="1"/>
        <v>1</v>
      </c>
    </row>
    <row r="56" spans="1:8" hidden="1" x14ac:dyDescent="0.25">
      <c r="A56" t="s">
        <v>221</v>
      </c>
      <c r="B56" t="s">
        <v>203</v>
      </c>
      <c r="C56" t="s">
        <v>161</v>
      </c>
      <c r="D56" s="11">
        <f>INDEX(Server_Types!A:A,MATCH(G56,Server_Types!H:H,0))</f>
        <v>0</v>
      </c>
      <c r="E56" t="s">
        <v>9</v>
      </c>
      <c r="F56" s="9" t="str">
        <f t="shared" si="0"/>
        <v>LRY</v>
      </c>
      <c r="G56">
        <v>68</v>
      </c>
      <c r="H56">
        <f t="shared" si="1"/>
        <v>1</v>
      </c>
    </row>
    <row r="57" spans="1:8" hidden="1" x14ac:dyDescent="0.25">
      <c r="A57" t="s">
        <v>221</v>
      </c>
      <c r="B57" t="s">
        <v>203</v>
      </c>
      <c r="C57" t="s">
        <v>162</v>
      </c>
      <c r="D57" s="11">
        <f>INDEX(Server_Types!A:A,MATCH(G57,Server_Types!H:H,0))</f>
        <v>0</v>
      </c>
      <c r="E57" t="s">
        <v>10</v>
      </c>
      <c r="F57" s="9" t="str">
        <f t="shared" si="0"/>
        <v>LRY</v>
      </c>
      <c r="G57">
        <v>68</v>
      </c>
      <c r="H57">
        <f t="shared" si="1"/>
        <v>1</v>
      </c>
    </row>
    <row r="58" spans="1:8" hidden="1" x14ac:dyDescent="0.25">
      <c r="A58" t="s">
        <v>221</v>
      </c>
      <c r="B58" t="s">
        <v>203</v>
      </c>
      <c r="C58" t="s">
        <v>163</v>
      </c>
      <c r="D58" s="11">
        <f>INDEX(Server_Types!A:A,MATCH(G58,Server_Types!H:H,0))</f>
        <v>0</v>
      </c>
      <c r="E58" t="s">
        <v>10</v>
      </c>
      <c r="F58" s="9" t="str">
        <f t="shared" si="0"/>
        <v>LRY</v>
      </c>
      <c r="G58">
        <v>68</v>
      </c>
      <c r="H58">
        <f t="shared" si="1"/>
        <v>1</v>
      </c>
    </row>
    <row r="59" spans="1:8" hidden="1" x14ac:dyDescent="0.25">
      <c r="A59" t="s">
        <v>221</v>
      </c>
      <c r="B59" t="s">
        <v>203</v>
      </c>
      <c r="C59" t="s">
        <v>164</v>
      </c>
      <c r="D59" s="11">
        <f>INDEX(Server_Types!A:A,MATCH(G59,Server_Types!H:H,0))</f>
        <v>0</v>
      </c>
      <c r="E59" t="s">
        <v>9</v>
      </c>
      <c r="F59" s="9" t="str">
        <f t="shared" si="0"/>
        <v>LRY</v>
      </c>
      <c r="G59">
        <v>68</v>
      </c>
      <c r="H59">
        <f t="shared" si="1"/>
        <v>1</v>
      </c>
    </row>
    <row r="60" spans="1:8" hidden="1" x14ac:dyDescent="0.25">
      <c r="A60" t="s">
        <v>221</v>
      </c>
      <c r="B60" t="s">
        <v>203</v>
      </c>
      <c r="C60" t="s">
        <v>165</v>
      </c>
      <c r="D60" s="11">
        <f>INDEX(Server_Types!A:A,MATCH(G60,Server_Types!H:H,0))</f>
        <v>0</v>
      </c>
      <c r="E60" t="s">
        <v>10</v>
      </c>
      <c r="F60" s="9" t="str">
        <f t="shared" si="0"/>
        <v>LRY</v>
      </c>
      <c r="G60">
        <v>68</v>
      </c>
      <c r="H60">
        <f t="shared" si="1"/>
        <v>1</v>
      </c>
    </row>
    <row r="61" spans="1:8" hidden="1" x14ac:dyDescent="0.25">
      <c r="A61" t="s">
        <v>221</v>
      </c>
      <c r="B61" t="s">
        <v>203</v>
      </c>
      <c r="C61" t="s">
        <v>166</v>
      </c>
      <c r="D61" s="11">
        <f>INDEX(Server_Types!A:A,MATCH(G61,Server_Types!H:H,0))</f>
        <v>0</v>
      </c>
      <c r="E61" t="s">
        <v>8</v>
      </c>
      <c r="F61" s="9" t="str">
        <f t="shared" si="0"/>
        <v>LRY</v>
      </c>
      <c r="G61">
        <v>68</v>
      </c>
      <c r="H61">
        <f t="shared" si="1"/>
        <v>1</v>
      </c>
    </row>
    <row r="62" spans="1:8" hidden="1" x14ac:dyDescent="0.25">
      <c r="A62" t="s">
        <v>221</v>
      </c>
      <c r="B62" t="s">
        <v>203</v>
      </c>
      <c r="C62" t="s">
        <v>167</v>
      </c>
      <c r="D62" s="11">
        <f>INDEX(Server_Types!A:A,MATCH(G62,Server_Types!H:H,0))</f>
        <v>0</v>
      </c>
      <c r="E62" t="s">
        <v>6</v>
      </c>
      <c r="F62" s="9" t="str">
        <f t="shared" si="0"/>
        <v>LRY</v>
      </c>
      <c r="G62">
        <v>68</v>
      </c>
      <c r="H62">
        <f t="shared" si="1"/>
        <v>1</v>
      </c>
    </row>
    <row r="63" spans="1:8" hidden="1" x14ac:dyDescent="0.25">
      <c r="A63" t="s">
        <v>221</v>
      </c>
      <c r="B63" t="s">
        <v>203</v>
      </c>
      <c r="C63" t="s">
        <v>168</v>
      </c>
      <c r="D63" s="11">
        <f>INDEX(Server_Types!A:A,MATCH(G63,Server_Types!H:H,0))</f>
        <v>0</v>
      </c>
      <c r="E63" t="s">
        <v>6</v>
      </c>
      <c r="F63" s="9" t="str">
        <f t="shared" si="0"/>
        <v>LRY</v>
      </c>
      <c r="G63">
        <v>68</v>
      </c>
      <c r="H63">
        <f t="shared" si="1"/>
        <v>1</v>
      </c>
    </row>
    <row r="64" spans="1:8" hidden="1" x14ac:dyDescent="0.25">
      <c r="A64" t="s">
        <v>221</v>
      </c>
      <c r="B64" t="s">
        <v>203</v>
      </c>
      <c r="C64" t="s">
        <v>169</v>
      </c>
      <c r="D64" s="11">
        <f>INDEX(Server_Types!A:A,MATCH(G64,Server_Types!H:H,0))</f>
        <v>0</v>
      </c>
      <c r="E64" t="s">
        <v>7</v>
      </c>
      <c r="F64" s="9" t="str">
        <f t="shared" si="0"/>
        <v>LRY</v>
      </c>
      <c r="G64">
        <v>68</v>
      </c>
      <c r="H64">
        <f t="shared" si="1"/>
        <v>1</v>
      </c>
    </row>
    <row r="65" spans="1:8" hidden="1" x14ac:dyDescent="0.25">
      <c r="A65" t="s">
        <v>221</v>
      </c>
      <c r="B65" t="s">
        <v>203</v>
      </c>
      <c r="C65" t="s">
        <v>170</v>
      </c>
      <c r="D65" s="11">
        <f>INDEX(Server_Types!A:A,MATCH(G65,Server_Types!H:H,0))</f>
        <v>0</v>
      </c>
      <c r="E65" t="s">
        <v>6</v>
      </c>
      <c r="F65" s="9" t="str">
        <f t="shared" ref="F65:F128" si="2">IFERROR(UPPER(MID(C65,5,3)),"default")</f>
        <v>LRY</v>
      </c>
      <c r="G65">
        <v>68</v>
      </c>
      <c r="H65">
        <f t="shared" si="1"/>
        <v>1</v>
      </c>
    </row>
    <row r="66" spans="1:8" hidden="1" x14ac:dyDescent="0.25">
      <c r="A66" t="s">
        <v>221</v>
      </c>
      <c r="B66" t="s">
        <v>203</v>
      </c>
      <c r="C66" t="s">
        <v>171</v>
      </c>
      <c r="D66" s="11">
        <f>INDEX(Server_Types!A:A,MATCH(G66,Server_Types!H:H,0))</f>
        <v>0</v>
      </c>
      <c r="E66" t="s">
        <v>8</v>
      </c>
      <c r="F66" s="9" t="str">
        <f t="shared" si="2"/>
        <v>LRY</v>
      </c>
      <c r="G66">
        <v>68</v>
      </c>
      <c r="H66">
        <f t="shared" si="1"/>
        <v>1</v>
      </c>
    </row>
    <row r="67" spans="1:8" hidden="1" x14ac:dyDescent="0.25">
      <c r="A67" t="s">
        <v>221</v>
      </c>
      <c r="B67" t="s">
        <v>203</v>
      </c>
      <c r="C67" t="s">
        <v>172</v>
      </c>
      <c r="D67" s="11">
        <f>INDEX(Server_Types!A:A,MATCH(G67,Server_Types!H:H,0))</f>
        <v>0</v>
      </c>
      <c r="E67" t="s">
        <v>10</v>
      </c>
      <c r="F67" s="9" t="str">
        <f t="shared" si="2"/>
        <v>LRY</v>
      </c>
      <c r="G67">
        <v>68</v>
      </c>
      <c r="H67">
        <f t="shared" ref="H67:H130" si="3">IFERROR(FIND("cl",E67),0)</f>
        <v>1</v>
      </c>
    </row>
    <row r="68" spans="1:8" hidden="1" x14ac:dyDescent="0.25">
      <c r="A68" t="s">
        <v>221</v>
      </c>
      <c r="B68" t="s">
        <v>203</v>
      </c>
      <c r="C68" t="s">
        <v>173</v>
      </c>
      <c r="D68" s="11">
        <f>INDEX(Server_Types!A:A,MATCH(G68,Server_Types!H:H,0))</f>
        <v>0</v>
      </c>
      <c r="E68" t="s">
        <v>8</v>
      </c>
      <c r="F68" s="9" t="str">
        <f t="shared" si="2"/>
        <v>LRY</v>
      </c>
      <c r="G68">
        <v>68</v>
      </c>
      <c r="H68">
        <f t="shared" si="3"/>
        <v>1</v>
      </c>
    </row>
    <row r="69" spans="1:8" hidden="1" x14ac:dyDescent="0.25">
      <c r="A69" t="s">
        <v>221</v>
      </c>
      <c r="B69" t="s">
        <v>203</v>
      </c>
      <c r="C69" t="s">
        <v>174</v>
      </c>
      <c r="D69" s="11">
        <f>INDEX(Server_Types!A:A,MATCH(G69,Server_Types!H:H,0))</f>
        <v>0</v>
      </c>
      <c r="E69" t="s">
        <v>7</v>
      </c>
      <c r="F69" s="9" t="str">
        <f t="shared" si="2"/>
        <v>LRY</v>
      </c>
      <c r="G69">
        <v>68</v>
      </c>
      <c r="H69">
        <f t="shared" si="3"/>
        <v>1</v>
      </c>
    </row>
    <row r="70" spans="1:8" hidden="1" x14ac:dyDescent="0.25">
      <c r="A70" t="s">
        <v>221</v>
      </c>
      <c r="B70" t="s">
        <v>203</v>
      </c>
      <c r="C70" t="s">
        <v>175</v>
      </c>
      <c r="D70" s="11">
        <f>INDEX(Server_Types!A:A,MATCH(G70,Server_Types!H:H,0))</f>
        <v>0</v>
      </c>
      <c r="E70" t="s">
        <v>7</v>
      </c>
      <c r="F70" s="9" t="str">
        <f t="shared" si="2"/>
        <v>LRY</v>
      </c>
      <c r="G70">
        <v>68</v>
      </c>
      <c r="H70">
        <f t="shared" si="3"/>
        <v>1</v>
      </c>
    </row>
    <row r="71" spans="1:8" hidden="1" x14ac:dyDescent="0.25">
      <c r="A71" t="s">
        <v>221</v>
      </c>
      <c r="B71" t="s">
        <v>203</v>
      </c>
      <c r="C71" t="s">
        <v>176</v>
      </c>
      <c r="D71" s="11">
        <f>INDEX(Server_Types!A:A,MATCH(G71,Server_Types!H:H,0))</f>
        <v>0</v>
      </c>
      <c r="E71" t="s">
        <v>8</v>
      </c>
      <c r="F71" s="9" t="str">
        <f t="shared" si="2"/>
        <v>LRY</v>
      </c>
      <c r="G71">
        <v>68</v>
      </c>
      <c r="H71">
        <f t="shared" si="3"/>
        <v>1</v>
      </c>
    </row>
    <row r="72" spans="1:8" hidden="1" x14ac:dyDescent="0.25">
      <c r="A72" t="s">
        <v>221</v>
      </c>
      <c r="B72" t="s">
        <v>203</v>
      </c>
      <c r="C72" t="s">
        <v>177</v>
      </c>
      <c r="D72" s="11">
        <f>INDEX(Server_Types!A:A,MATCH(G72,Server_Types!H:H,0))</f>
        <v>0</v>
      </c>
      <c r="E72" t="s">
        <v>8</v>
      </c>
      <c r="F72" s="9" t="str">
        <f t="shared" si="2"/>
        <v>LRY</v>
      </c>
      <c r="G72">
        <v>68</v>
      </c>
      <c r="H72">
        <f t="shared" si="3"/>
        <v>1</v>
      </c>
    </row>
    <row r="73" spans="1:8" x14ac:dyDescent="0.25">
      <c r="A73" t="s">
        <v>221</v>
      </c>
      <c r="B73" t="s">
        <v>203</v>
      </c>
      <c r="C73" t="s">
        <v>178</v>
      </c>
      <c r="D73" s="11">
        <f>INDEX(Server_Types!A:A,MATCH(G73,Server_Types!H:H,0))</f>
        <v>0</v>
      </c>
      <c r="E73" t="s">
        <v>1124</v>
      </c>
      <c r="F73" s="9" t="str">
        <f t="shared" si="2"/>
        <v>LRY</v>
      </c>
      <c r="G73">
        <v>68</v>
      </c>
      <c r="H73">
        <f t="shared" si="3"/>
        <v>0</v>
      </c>
    </row>
    <row r="74" spans="1:8" hidden="1" x14ac:dyDescent="0.25">
      <c r="A74" t="s">
        <v>221</v>
      </c>
      <c r="B74" t="s">
        <v>203</v>
      </c>
      <c r="C74" t="s">
        <v>179</v>
      </c>
      <c r="D74" s="11">
        <f>INDEX(Server_Types!A:A,MATCH(G74,Server_Types!H:H,0))</f>
        <v>0</v>
      </c>
      <c r="E74" t="s">
        <v>8</v>
      </c>
      <c r="F74" s="9" t="str">
        <f t="shared" si="2"/>
        <v>LRY</v>
      </c>
      <c r="G74">
        <v>68</v>
      </c>
      <c r="H74">
        <f t="shared" si="3"/>
        <v>1</v>
      </c>
    </row>
    <row r="75" spans="1:8" hidden="1" x14ac:dyDescent="0.25">
      <c r="A75" t="s">
        <v>221</v>
      </c>
      <c r="B75" t="s">
        <v>203</v>
      </c>
      <c r="C75" t="s">
        <v>180</v>
      </c>
      <c r="D75" s="11">
        <f>INDEX(Server_Types!A:A,MATCH(G75,Server_Types!H:H,0))</f>
        <v>0</v>
      </c>
      <c r="E75" t="s">
        <v>8</v>
      </c>
      <c r="F75" s="9" t="str">
        <f t="shared" si="2"/>
        <v>LRY</v>
      </c>
      <c r="G75">
        <v>68</v>
      </c>
      <c r="H75">
        <f t="shared" si="3"/>
        <v>1</v>
      </c>
    </row>
    <row r="76" spans="1:8" hidden="1" x14ac:dyDescent="0.25">
      <c r="A76" t="s">
        <v>221</v>
      </c>
      <c r="B76" t="s">
        <v>203</v>
      </c>
      <c r="C76" t="s">
        <v>181</v>
      </c>
      <c r="D76" s="11">
        <f>INDEX(Server_Types!A:A,MATCH(G76,Server_Types!H:H,0))</f>
        <v>0</v>
      </c>
      <c r="E76" t="s">
        <v>8</v>
      </c>
      <c r="F76" s="9" t="str">
        <f t="shared" si="2"/>
        <v>LRY</v>
      </c>
      <c r="G76">
        <v>68</v>
      </c>
      <c r="H76">
        <f t="shared" si="3"/>
        <v>1</v>
      </c>
    </row>
    <row r="77" spans="1:8" hidden="1" x14ac:dyDescent="0.25">
      <c r="A77" t="s">
        <v>221</v>
      </c>
      <c r="B77" t="s">
        <v>203</v>
      </c>
      <c r="C77" t="s">
        <v>182</v>
      </c>
      <c r="D77" s="11">
        <f>INDEX(Server_Types!A:A,MATCH(G77,Server_Types!H:H,0))</f>
        <v>0</v>
      </c>
      <c r="E77" t="s">
        <v>8</v>
      </c>
      <c r="F77" s="9" t="str">
        <f t="shared" si="2"/>
        <v>LRY</v>
      </c>
      <c r="G77">
        <v>68</v>
      </c>
      <c r="H77">
        <f t="shared" si="3"/>
        <v>1</v>
      </c>
    </row>
    <row r="78" spans="1:8" hidden="1" x14ac:dyDescent="0.25">
      <c r="A78" t="s">
        <v>221</v>
      </c>
      <c r="B78" t="s">
        <v>203</v>
      </c>
      <c r="C78" t="s">
        <v>183</v>
      </c>
      <c r="D78" s="11">
        <f>INDEX(Server_Types!A:A,MATCH(G78,Server_Types!H:H,0))</f>
        <v>0</v>
      </c>
      <c r="E78" t="s">
        <v>8</v>
      </c>
      <c r="F78" s="9" t="str">
        <f t="shared" si="2"/>
        <v>LRY</v>
      </c>
      <c r="G78">
        <v>68</v>
      </c>
      <c r="H78">
        <f t="shared" si="3"/>
        <v>1</v>
      </c>
    </row>
    <row r="79" spans="1:8" hidden="1" x14ac:dyDescent="0.25">
      <c r="A79" t="s">
        <v>221</v>
      </c>
      <c r="B79" t="s">
        <v>203</v>
      </c>
      <c r="C79" t="s">
        <v>184</v>
      </c>
      <c r="D79" s="11">
        <f>INDEX(Server_Types!A:A,MATCH(G79,Server_Types!H:H,0))</f>
        <v>0</v>
      </c>
      <c r="E79" t="s">
        <v>8</v>
      </c>
      <c r="F79" s="9" t="str">
        <f t="shared" si="2"/>
        <v>LRY</v>
      </c>
      <c r="G79">
        <v>68</v>
      </c>
      <c r="H79">
        <f t="shared" si="3"/>
        <v>1</v>
      </c>
    </row>
    <row r="80" spans="1:8" hidden="1" x14ac:dyDescent="0.25">
      <c r="A80" t="s">
        <v>221</v>
      </c>
      <c r="B80" t="s">
        <v>203</v>
      </c>
      <c r="C80" t="s">
        <v>185</v>
      </c>
      <c r="D80" s="11">
        <f>INDEX(Server_Types!A:A,MATCH(G80,Server_Types!H:H,0))</f>
        <v>0</v>
      </c>
      <c r="E80" t="s">
        <v>8</v>
      </c>
      <c r="F80" s="9" t="str">
        <f t="shared" si="2"/>
        <v>LRY</v>
      </c>
      <c r="G80">
        <v>68</v>
      </c>
      <c r="H80">
        <f t="shared" si="3"/>
        <v>1</v>
      </c>
    </row>
    <row r="81" spans="1:8" hidden="1" x14ac:dyDescent="0.25">
      <c r="A81" t="s">
        <v>221</v>
      </c>
      <c r="B81" t="s">
        <v>203</v>
      </c>
      <c r="C81" t="s">
        <v>186</v>
      </c>
      <c r="D81" s="11">
        <f>INDEX(Server_Types!A:A,MATCH(G81,Server_Types!H:H,0))</f>
        <v>0</v>
      </c>
      <c r="E81" t="s">
        <v>8</v>
      </c>
      <c r="F81" s="9" t="str">
        <f t="shared" si="2"/>
        <v>LRY</v>
      </c>
      <c r="G81">
        <v>68</v>
      </c>
      <c r="H81">
        <f t="shared" si="3"/>
        <v>1</v>
      </c>
    </row>
    <row r="82" spans="1:8" hidden="1" x14ac:dyDescent="0.25">
      <c r="A82" t="s">
        <v>221</v>
      </c>
      <c r="B82" t="s">
        <v>203</v>
      </c>
      <c r="C82" t="s">
        <v>187</v>
      </c>
      <c r="D82" s="11">
        <f>INDEX(Server_Types!A:A,MATCH(G82,Server_Types!H:H,0))</f>
        <v>0</v>
      </c>
      <c r="E82" t="s">
        <v>8</v>
      </c>
      <c r="F82" s="9" t="str">
        <f t="shared" si="2"/>
        <v>LRY</v>
      </c>
      <c r="G82">
        <v>68</v>
      </c>
      <c r="H82">
        <f t="shared" si="3"/>
        <v>1</v>
      </c>
    </row>
    <row r="83" spans="1:8" hidden="1" x14ac:dyDescent="0.25">
      <c r="A83" t="s">
        <v>221</v>
      </c>
      <c r="B83" t="s">
        <v>203</v>
      </c>
      <c r="C83" t="s">
        <v>273</v>
      </c>
      <c r="D83" s="11">
        <f>INDEX(Server_Types!A:A,MATCH(G83,Server_Types!H:H,0))</f>
        <v>0</v>
      </c>
      <c r="E83" t="s">
        <v>8</v>
      </c>
      <c r="F83" s="9" t="str">
        <f t="shared" si="2"/>
        <v>LRY</v>
      </c>
      <c r="G83">
        <v>68</v>
      </c>
      <c r="H83">
        <f t="shared" si="3"/>
        <v>1</v>
      </c>
    </row>
    <row r="84" spans="1:8" hidden="1" x14ac:dyDescent="0.25">
      <c r="A84" t="s">
        <v>221</v>
      </c>
      <c r="B84" t="s">
        <v>203</v>
      </c>
      <c r="C84" t="s">
        <v>274</v>
      </c>
      <c r="D84" s="11">
        <f>INDEX(Server_Types!A:A,MATCH(G84,Server_Types!H:H,0))</f>
        <v>0</v>
      </c>
      <c r="E84" t="s">
        <v>8</v>
      </c>
      <c r="F84" s="9" t="str">
        <f t="shared" si="2"/>
        <v>LRY</v>
      </c>
      <c r="G84">
        <v>68</v>
      </c>
      <c r="H84">
        <f t="shared" si="3"/>
        <v>1</v>
      </c>
    </row>
    <row r="85" spans="1:8" hidden="1" x14ac:dyDescent="0.25">
      <c r="A85" t="s">
        <v>221</v>
      </c>
      <c r="B85" t="s">
        <v>203</v>
      </c>
      <c r="C85" t="s">
        <v>275</v>
      </c>
      <c r="D85" s="11">
        <f>INDEX(Server_Types!A:A,MATCH(G85,Server_Types!H:H,0))</f>
        <v>0</v>
      </c>
      <c r="E85" t="s">
        <v>8</v>
      </c>
      <c r="F85" s="9" t="str">
        <f t="shared" si="2"/>
        <v>LRY</v>
      </c>
      <c r="G85">
        <v>68</v>
      </c>
      <c r="H85">
        <f t="shared" si="3"/>
        <v>1</v>
      </c>
    </row>
    <row r="86" spans="1:8" hidden="1" x14ac:dyDescent="0.25">
      <c r="A86" t="s">
        <v>221</v>
      </c>
      <c r="B86" t="s">
        <v>203</v>
      </c>
      <c r="C86" t="s">
        <v>276</v>
      </c>
      <c r="D86" s="11">
        <f>INDEX(Server_Types!A:A,MATCH(G86,Server_Types!H:H,0))</f>
        <v>0</v>
      </c>
      <c r="E86" t="s">
        <v>8</v>
      </c>
      <c r="F86" s="9" t="str">
        <f t="shared" si="2"/>
        <v>LRY</v>
      </c>
      <c r="G86">
        <v>68</v>
      </c>
      <c r="H86">
        <f t="shared" si="3"/>
        <v>1</v>
      </c>
    </row>
    <row r="87" spans="1:8" hidden="1" x14ac:dyDescent="0.25">
      <c r="A87" t="s">
        <v>221</v>
      </c>
      <c r="B87" t="s">
        <v>203</v>
      </c>
      <c r="C87" t="s">
        <v>277</v>
      </c>
      <c r="D87" s="11">
        <f>INDEX(Server_Types!A:A,MATCH(G87,Server_Types!H:H,0))</f>
        <v>0</v>
      </c>
      <c r="E87" t="s">
        <v>8</v>
      </c>
      <c r="F87" s="9" t="str">
        <f t="shared" si="2"/>
        <v>LRY</v>
      </c>
      <c r="G87">
        <v>68</v>
      </c>
      <c r="H87">
        <f t="shared" si="3"/>
        <v>1</v>
      </c>
    </row>
    <row r="88" spans="1:8" hidden="1" x14ac:dyDescent="0.25">
      <c r="A88" t="s">
        <v>221</v>
      </c>
      <c r="B88" t="s">
        <v>203</v>
      </c>
      <c r="C88" t="s">
        <v>278</v>
      </c>
      <c r="D88" s="11">
        <f>INDEX(Server_Types!A:A,MATCH(G88,Server_Types!H:H,0))</f>
        <v>0</v>
      </c>
      <c r="E88" t="s">
        <v>8</v>
      </c>
      <c r="F88" s="9" t="str">
        <f t="shared" si="2"/>
        <v>LRY</v>
      </c>
      <c r="G88">
        <v>68</v>
      </c>
      <c r="H88">
        <f t="shared" si="3"/>
        <v>1</v>
      </c>
    </row>
    <row r="89" spans="1:8" hidden="1" x14ac:dyDescent="0.25">
      <c r="A89" t="s">
        <v>221</v>
      </c>
      <c r="B89" t="s">
        <v>203</v>
      </c>
      <c r="C89" t="s">
        <v>279</v>
      </c>
      <c r="D89" s="11">
        <f>INDEX(Server_Types!A:A,MATCH(G89,Server_Types!H:H,0))</f>
        <v>0</v>
      </c>
      <c r="E89" t="s">
        <v>8</v>
      </c>
      <c r="F89" s="9" t="str">
        <f t="shared" si="2"/>
        <v>LRY</v>
      </c>
      <c r="G89">
        <v>68</v>
      </c>
      <c r="H89">
        <f t="shared" si="3"/>
        <v>1</v>
      </c>
    </row>
    <row r="90" spans="1:8" hidden="1" x14ac:dyDescent="0.25">
      <c r="A90" t="s">
        <v>221</v>
      </c>
      <c r="B90" t="s">
        <v>203</v>
      </c>
      <c r="C90" t="s">
        <v>280</v>
      </c>
      <c r="D90" s="11">
        <f>INDEX(Server_Types!A:A,MATCH(G90,Server_Types!H:H,0))</f>
        <v>0</v>
      </c>
      <c r="E90" t="s">
        <v>8</v>
      </c>
      <c r="F90" s="9" t="str">
        <f t="shared" si="2"/>
        <v>LRY</v>
      </c>
      <c r="G90">
        <v>68</v>
      </c>
      <c r="H90">
        <f t="shared" si="3"/>
        <v>1</v>
      </c>
    </row>
    <row r="91" spans="1:8" hidden="1" x14ac:dyDescent="0.25">
      <c r="A91" t="s">
        <v>221</v>
      </c>
      <c r="B91" t="s">
        <v>203</v>
      </c>
      <c r="C91" t="s">
        <v>281</v>
      </c>
      <c r="D91" s="11">
        <f>INDEX(Server_Types!A:A,MATCH(G91,Server_Types!H:H,0))</f>
        <v>0</v>
      </c>
      <c r="E91" t="s">
        <v>8</v>
      </c>
      <c r="F91" s="9" t="str">
        <f t="shared" si="2"/>
        <v>LRY</v>
      </c>
      <c r="G91">
        <v>68</v>
      </c>
      <c r="H91">
        <f t="shared" si="3"/>
        <v>1</v>
      </c>
    </row>
    <row r="92" spans="1:8" hidden="1" x14ac:dyDescent="0.25">
      <c r="A92" t="s">
        <v>221</v>
      </c>
      <c r="B92" t="s">
        <v>203</v>
      </c>
      <c r="C92" t="s">
        <v>722</v>
      </c>
      <c r="D92" s="11">
        <f>INDEX(Server_Types!A:A,MATCH(G92,Server_Types!H:H,0))</f>
        <v>0</v>
      </c>
      <c r="E92" t="s">
        <v>6</v>
      </c>
      <c r="F92" s="9" t="str">
        <f t="shared" si="2"/>
        <v>LRY</v>
      </c>
      <c r="G92">
        <v>68</v>
      </c>
      <c r="H92">
        <f t="shared" si="3"/>
        <v>1</v>
      </c>
    </row>
    <row r="93" spans="1:8" hidden="1" x14ac:dyDescent="0.25">
      <c r="A93" t="s">
        <v>221</v>
      </c>
      <c r="B93" t="s">
        <v>203</v>
      </c>
      <c r="C93" t="s">
        <v>723</v>
      </c>
      <c r="D93" s="11">
        <f>INDEX(Server_Types!A:A,MATCH(G93,Server_Types!H:H,0))</f>
        <v>0</v>
      </c>
      <c r="E93" t="s">
        <v>8</v>
      </c>
      <c r="F93" s="9" t="str">
        <f t="shared" si="2"/>
        <v>LRY</v>
      </c>
      <c r="G93">
        <v>68</v>
      </c>
      <c r="H93">
        <f t="shared" si="3"/>
        <v>1</v>
      </c>
    </row>
    <row r="94" spans="1:8" hidden="1" x14ac:dyDescent="0.25">
      <c r="A94" t="s">
        <v>221</v>
      </c>
      <c r="B94" t="s">
        <v>203</v>
      </c>
      <c r="C94" t="s">
        <v>724</v>
      </c>
      <c r="D94" s="11">
        <f>INDEX(Server_Types!A:A,MATCH(G94,Server_Types!H:H,0))</f>
        <v>0</v>
      </c>
      <c r="E94" t="s">
        <v>8</v>
      </c>
      <c r="F94" s="9" t="str">
        <f t="shared" si="2"/>
        <v>LRY</v>
      </c>
      <c r="G94">
        <v>68</v>
      </c>
      <c r="H94">
        <f t="shared" si="3"/>
        <v>1</v>
      </c>
    </row>
    <row r="95" spans="1:8" hidden="1" x14ac:dyDescent="0.25">
      <c r="A95" t="s">
        <v>221</v>
      </c>
      <c r="B95" t="s">
        <v>203</v>
      </c>
      <c r="C95" t="s">
        <v>725</v>
      </c>
      <c r="D95" s="11">
        <f>INDEX(Server_Types!A:A,MATCH(G95,Server_Types!H:H,0))</f>
        <v>0</v>
      </c>
      <c r="E95" t="s">
        <v>8</v>
      </c>
      <c r="F95" s="9" t="str">
        <f t="shared" si="2"/>
        <v>LRY</v>
      </c>
      <c r="G95">
        <v>68</v>
      </c>
      <c r="H95">
        <f t="shared" si="3"/>
        <v>1</v>
      </c>
    </row>
    <row r="96" spans="1:8" hidden="1" x14ac:dyDescent="0.25">
      <c r="A96" t="s">
        <v>221</v>
      </c>
      <c r="B96" t="s">
        <v>203</v>
      </c>
      <c r="C96" t="s">
        <v>726</v>
      </c>
      <c r="D96" s="11">
        <f>INDEX(Server_Types!A:A,MATCH(G96,Server_Types!H:H,0))</f>
        <v>0</v>
      </c>
      <c r="E96" t="s">
        <v>8</v>
      </c>
      <c r="F96" s="9" t="str">
        <f t="shared" si="2"/>
        <v>LRY</v>
      </c>
      <c r="G96">
        <v>68</v>
      </c>
      <c r="H96">
        <f t="shared" si="3"/>
        <v>1</v>
      </c>
    </row>
    <row r="97" spans="1:8" hidden="1" x14ac:dyDescent="0.25">
      <c r="A97" t="s">
        <v>221</v>
      </c>
      <c r="B97" t="s">
        <v>203</v>
      </c>
      <c r="C97" t="s">
        <v>11</v>
      </c>
      <c r="D97" s="11">
        <f>INDEX(Server_Types!A:A,MATCH(G97,Server_Types!H:H,0))</f>
        <v>0</v>
      </c>
      <c r="E97" t="s">
        <v>1</v>
      </c>
      <c r="F97" s="9" t="str">
        <f t="shared" si="2"/>
        <v>ESB</v>
      </c>
      <c r="G97">
        <v>68</v>
      </c>
      <c r="H97">
        <f t="shared" si="3"/>
        <v>1</v>
      </c>
    </row>
    <row r="98" spans="1:8" hidden="1" x14ac:dyDescent="0.25">
      <c r="A98" t="s">
        <v>221</v>
      </c>
      <c r="B98" t="s">
        <v>203</v>
      </c>
      <c r="C98" t="s">
        <v>12</v>
      </c>
      <c r="D98" s="11">
        <f>INDEX(Server_Types!A:A,MATCH(G98,Server_Types!H:H,0))</f>
        <v>0</v>
      </c>
      <c r="E98" t="s">
        <v>1</v>
      </c>
      <c r="F98" s="9" t="str">
        <f t="shared" si="2"/>
        <v>ESB</v>
      </c>
      <c r="G98">
        <v>68</v>
      </c>
      <c r="H98">
        <f t="shared" si="3"/>
        <v>1</v>
      </c>
    </row>
    <row r="99" spans="1:8" hidden="1" x14ac:dyDescent="0.25">
      <c r="A99" t="s">
        <v>221</v>
      </c>
      <c r="B99" t="s">
        <v>203</v>
      </c>
      <c r="C99" t="s">
        <v>13</v>
      </c>
      <c r="D99" s="11">
        <f>INDEX(Server_Types!A:A,MATCH(G99,Server_Types!H:H,0))</f>
        <v>0</v>
      </c>
      <c r="E99" t="s">
        <v>2</v>
      </c>
      <c r="F99" s="9" t="str">
        <f t="shared" si="2"/>
        <v>ESB</v>
      </c>
      <c r="G99">
        <v>68</v>
      </c>
      <c r="H99">
        <f t="shared" si="3"/>
        <v>1</v>
      </c>
    </row>
    <row r="100" spans="1:8" hidden="1" x14ac:dyDescent="0.25">
      <c r="A100" t="s">
        <v>221</v>
      </c>
      <c r="B100" t="s">
        <v>203</v>
      </c>
      <c r="C100" t="s">
        <v>14</v>
      </c>
      <c r="D100" s="11">
        <f>INDEX(Server_Types!A:A,MATCH(G100,Server_Types!H:H,0))</f>
        <v>0</v>
      </c>
      <c r="E100" t="s">
        <v>3</v>
      </c>
      <c r="F100" s="9" t="str">
        <f t="shared" si="2"/>
        <v>ESB</v>
      </c>
      <c r="G100">
        <v>68</v>
      </c>
      <c r="H100">
        <f t="shared" si="3"/>
        <v>1</v>
      </c>
    </row>
    <row r="101" spans="1:8" hidden="1" x14ac:dyDescent="0.25">
      <c r="A101" t="s">
        <v>221</v>
      </c>
      <c r="B101" t="s">
        <v>203</v>
      </c>
      <c r="C101" t="s">
        <v>15</v>
      </c>
      <c r="D101" s="11">
        <f>INDEX(Server_Types!A:A,MATCH(G101,Server_Types!H:H,0))</f>
        <v>0</v>
      </c>
      <c r="E101" t="s">
        <v>1</v>
      </c>
      <c r="F101" s="9" t="str">
        <f t="shared" si="2"/>
        <v>ESB</v>
      </c>
      <c r="G101">
        <v>68</v>
      </c>
      <c r="H101">
        <f t="shared" si="3"/>
        <v>1</v>
      </c>
    </row>
    <row r="102" spans="1:8" hidden="1" x14ac:dyDescent="0.25">
      <c r="A102" t="s">
        <v>221</v>
      </c>
      <c r="B102" t="s">
        <v>203</v>
      </c>
      <c r="C102" t="s">
        <v>16</v>
      </c>
      <c r="D102" s="11">
        <f>INDEX(Server_Types!A:A,MATCH(G102,Server_Types!H:H,0))</f>
        <v>0</v>
      </c>
      <c r="E102" t="s">
        <v>4</v>
      </c>
      <c r="F102" s="9" t="str">
        <f t="shared" si="2"/>
        <v>ESB</v>
      </c>
      <c r="G102">
        <v>68</v>
      </c>
      <c r="H102">
        <f t="shared" si="3"/>
        <v>1</v>
      </c>
    </row>
    <row r="103" spans="1:8" hidden="1" x14ac:dyDescent="0.25">
      <c r="A103" t="s">
        <v>221</v>
      </c>
      <c r="B103" t="s">
        <v>203</v>
      </c>
      <c r="C103" t="s">
        <v>17</v>
      </c>
      <c r="D103" s="11">
        <f>INDEX(Server_Types!A:A,MATCH(G103,Server_Types!H:H,0))</f>
        <v>0</v>
      </c>
      <c r="E103" t="s">
        <v>1123</v>
      </c>
      <c r="F103" s="9" t="str">
        <f t="shared" si="2"/>
        <v>ESB</v>
      </c>
      <c r="G103">
        <v>68</v>
      </c>
      <c r="H103">
        <f t="shared" si="3"/>
        <v>0</v>
      </c>
    </row>
    <row r="104" spans="1:8" hidden="1" x14ac:dyDescent="0.25">
      <c r="A104" t="s">
        <v>221</v>
      </c>
      <c r="B104" t="s">
        <v>203</v>
      </c>
      <c r="C104" t="s">
        <v>18</v>
      </c>
      <c r="D104" s="11">
        <f>INDEX(Server_Types!A:A,MATCH(G104,Server_Types!H:H,0))</f>
        <v>0</v>
      </c>
      <c r="E104" t="s">
        <v>1</v>
      </c>
      <c r="F104" s="9" t="str">
        <f t="shared" si="2"/>
        <v>ESB</v>
      </c>
      <c r="G104">
        <v>68</v>
      </c>
      <c r="H104">
        <f t="shared" si="3"/>
        <v>1</v>
      </c>
    </row>
    <row r="105" spans="1:8" hidden="1" x14ac:dyDescent="0.25">
      <c r="A105" t="s">
        <v>221</v>
      </c>
      <c r="B105" t="s">
        <v>203</v>
      </c>
      <c r="C105" t="s">
        <v>19</v>
      </c>
      <c r="D105" s="11">
        <f>INDEX(Server_Types!A:A,MATCH(G105,Server_Types!H:H,0))</f>
        <v>0</v>
      </c>
      <c r="E105" t="s">
        <v>3</v>
      </c>
      <c r="F105" s="9" t="str">
        <f t="shared" si="2"/>
        <v>ESB</v>
      </c>
      <c r="G105">
        <v>68</v>
      </c>
      <c r="H105">
        <f t="shared" si="3"/>
        <v>1</v>
      </c>
    </row>
    <row r="106" spans="1:8" hidden="1" x14ac:dyDescent="0.25">
      <c r="A106" t="s">
        <v>221</v>
      </c>
      <c r="B106" t="s">
        <v>203</v>
      </c>
      <c r="C106" t="s">
        <v>20</v>
      </c>
      <c r="D106" s="11">
        <f>INDEX(Server_Types!A:A,MATCH(G106,Server_Types!H:H,0))</f>
        <v>0</v>
      </c>
      <c r="E106" t="s">
        <v>3</v>
      </c>
      <c r="F106" s="9" t="str">
        <f t="shared" si="2"/>
        <v>ESB</v>
      </c>
      <c r="G106">
        <v>68</v>
      </c>
      <c r="H106">
        <f t="shared" si="3"/>
        <v>1</v>
      </c>
    </row>
    <row r="107" spans="1:8" hidden="1" x14ac:dyDescent="0.25">
      <c r="A107" t="s">
        <v>221</v>
      </c>
      <c r="B107" t="s">
        <v>203</v>
      </c>
      <c r="C107" t="s">
        <v>21</v>
      </c>
      <c r="D107" s="11">
        <f>INDEX(Server_Types!A:A,MATCH(G107,Server_Types!H:H,0))</f>
        <v>0</v>
      </c>
      <c r="E107" t="s">
        <v>2</v>
      </c>
      <c r="F107" s="9" t="str">
        <f t="shared" si="2"/>
        <v>ESB</v>
      </c>
      <c r="G107">
        <v>68</v>
      </c>
      <c r="H107">
        <f t="shared" si="3"/>
        <v>1</v>
      </c>
    </row>
    <row r="108" spans="1:8" hidden="1" x14ac:dyDescent="0.25">
      <c r="A108" t="s">
        <v>221</v>
      </c>
      <c r="B108" t="s">
        <v>203</v>
      </c>
      <c r="C108" t="s">
        <v>22</v>
      </c>
      <c r="D108" s="11">
        <f>INDEX(Server_Types!A:A,MATCH(G108,Server_Types!H:H,0))</f>
        <v>0</v>
      </c>
      <c r="E108" t="s">
        <v>1</v>
      </c>
      <c r="F108" s="9" t="str">
        <f t="shared" si="2"/>
        <v>ESB</v>
      </c>
      <c r="G108">
        <v>68</v>
      </c>
      <c r="H108">
        <f t="shared" si="3"/>
        <v>1</v>
      </c>
    </row>
    <row r="109" spans="1:8" hidden="1" x14ac:dyDescent="0.25">
      <c r="A109" t="s">
        <v>221</v>
      </c>
      <c r="B109" t="s">
        <v>203</v>
      </c>
      <c r="C109" t="s">
        <v>23</v>
      </c>
      <c r="D109" s="11">
        <f>INDEX(Server_Types!A:A,MATCH(G109,Server_Types!H:H,0))</f>
        <v>0</v>
      </c>
      <c r="E109" t="s">
        <v>1</v>
      </c>
      <c r="F109" s="9" t="str">
        <f t="shared" si="2"/>
        <v>ESB</v>
      </c>
      <c r="G109">
        <v>68</v>
      </c>
      <c r="H109">
        <f t="shared" si="3"/>
        <v>1</v>
      </c>
    </row>
    <row r="110" spans="1:8" hidden="1" x14ac:dyDescent="0.25">
      <c r="A110" t="s">
        <v>221</v>
      </c>
      <c r="B110" t="s">
        <v>203</v>
      </c>
      <c r="C110" t="s">
        <v>24</v>
      </c>
      <c r="D110" s="11">
        <f>INDEX(Server_Types!A:A,MATCH(G110,Server_Types!H:H,0))</f>
        <v>0</v>
      </c>
      <c r="E110" t="s">
        <v>1</v>
      </c>
      <c r="F110" s="9" t="str">
        <f t="shared" si="2"/>
        <v>ESB</v>
      </c>
      <c r="G110">
        <v>68</v>
      </c>
      <c r="H110">
        <f t="shared" si="3"/>
        <v>1</v>
      </c>
    </row>
    <row r="111" spans="1:8" hidden="1" x14ac:dyDescent="0.25">
      <c r="A111" t="s">
        <v>221</v>
      </c>
      <c r="B111" t="s">
        <v>203</v>
      </c>
      <c r="C111" t="s">
        <v>25</v>
      </c>
      <c r="D111" s="11">
        <f>INDEX(Server_Types!A:A,MATCH(G111,Server_Types!H:H,0))</f>
        <v>0</v>
      </c>
      <c r="E111" t="s">
        <v>1</v>
      </c>
      <c r="F111" s="9" t="str">
        <f t="shared" si="2"/>
        <v>ESB</v>
      </c>
      <c r="G111">
        <v>68</v>
      </c>
      <c r="H111">
        <f t="shared" si="3"/>
        <v>1</v>
      </c>
    </row>
    <row r="112" spans="1:8" hidden="1" x14ac:dyDescent="0.25">
      <c r="A112" t="s">
        <v>221</v>
      </c>
      <c r="B112" t="s">
        <v>203</v>
      </c>
      <c r="C112" t="s">
        <v>26</v>
      </c>
      <c r="D112" s="11">
        <f>INDEX(Server_Types!A:A,MATCH(G112,Server_Types!H:H,0))</f>
        <v>0</v>
      </c>
      <c r="E112" t="s">
        <v>1</v>
      </c>
      <c r="F112" s="9" t="str">
        <f t="shared" si="2"/>
        <v>ESB</v>
      </c>
      <c r="G112">
        <v>68</v>
      </c>
      <c r="H112">
        <f t="shared" si="3"/>
        <v>1</v>
      </c>
    </row>
    <row r="113" spans="1:8" hidden="1" x14ac:dyDescent="0.25">
      <c r="A113" t="s">
        <v>221</v>
      </c>
      <c r="B113" t="s">
        <v>203</v>
      </c>
      <c r="C113" t="s">
        <v>27</v>
      </c>
      <c r="D113" s="11">
        <f>INDEX(Server_Types!A:A,MATCH(G113,Server_Types!H:H,0))</f>
        <v>0</v>
      </c>
      <c r="E113" t="s">
        <v>3</v>
      </c>
      <c r="F113" s="9" t="str">
        <f t="shared" si="2"/>
        <v>ESB</v>
      </c>
      <c r="G113">
        <v>68</v>
      </c>
      <c r="H113">
        <f t="shared" si="3"/>
        <v>1</v>
      </c>
    </row>
    <row r="114" spans="1:8" hidden="1" x14ac:dyDescent="0.25">
      <c r="A114" t="s">
        <v>221</v>
      </c>
      <c r="B114" t="s">
        <v>203</v>
      </c>
      <c r="C114" t="s">
        <v>28</v>
      </c>
      <c r="D114" s="11">
        <f>INDEX(Server_Types!A:A,MATCH(G114,Server_Types!H:H,0))</f>
        <v>0</v>
      </c>
      <c r="E114" t="s">
        <v>1</v>
      </c>
      <c r="F114" s="9" t="str">
        <f t="shared" si="2"/>
        <v>ESB</v>
      </c>
      <c r="G114">
        <v>68</v>
      </c>
      <c r="H114">
        <f t="shared" si="3"/>
        <v>1</v>
      </c>
    </row>
    <row r="115" spans="1:8" hidden="1" x14ac:dyDescent="0.25">
      <c r="A115" t="s">
        <v>221</v>
      </c>
      <c r="B115" t="s">
        <v>203</v>
      </c>
      <c r="C115" t="s">
        <v>29</v>
      </c>
      <c r="D115" s="11">
        <f>INDEX(Server_Types!A:A,MATCH(G115,Server_Types!H:H,0))</f>
        <v>0</v>
      </c>
      <c r="E115" t="s">
        <v>5</v>
      </c>
      <c r="F115" s="9" t="str">
        <f t="shared" si="2"/>
        <v>ESB</v>
      </c>
      <c r="G115">
        <v>68</v>
      </c>
      <c r="H115">
        <f t="shared" si="3"/>
        <v>1</v>
      </c>
    </row>
    <row r="116" spans="1:8" hidden="1" x14ac:dyDescent="0.25">
      <c r="A116" t="s">
        <v>221</v>
      </c>
      <c r="B116" t="s">
        <v>203</v>
      </c>
      <c r="C116" t="s">
        <v>30</v>
      </c>
      <c r="D116" s="11">
        <f>INDEX(Server_Types!A:A,MATCH(G116,Server_Types!H:H,0))</f>
        <v>0</v>
      </c>
      <c r="E116" t="s">
        <v>1</v>
      </c>
      <c r="F116" s="9" t="str">
        <f t="shared" si="2"/>
        <v>ESB</v>
      </c>
      <c r="G116">
        <v>68</v>
      </c>
      <c r="H116">
        <f t="shared" si="3"/>
        <v>1</v>
      </c>
    </row>
    <row r="117" spans="1:8" hidden="1" x14ac:dyDescent="0.25">
      <c r="A117" t="s">
        <v>221</v>
      </c>
      <c r="B117" t="s">
        <v>203</v>
      </c>
      <c r="C117" t="s">
        <v>31</v>
      </c>
      <c r="D117" s="11">
        <f>INDEX(Server_Types!A:A,MATCH(G117,Server_Types!H:H,0))</f>
        <v>0</v>
      </c>
      <c r="E117" t="s">
        <v>1123</v>
      </c>
      <c r="F117" s="9" t="str">
        <f t="shared" si="2"/>
        <v>ESB</v>
      </c>
      <c r="G117">
        <v>68</v>
      </c>
      <c r="H117">
        <f t="shared" si="3"/>
        <v>0</v>
      </c>
    </row>
    <row r="118" spans="1:8" hidden="1" x14ac:dyDescent="0.25">
      <c r="A118" t="s">
        <v>221</v>
      </c>
      <c r="B118" t="s">
        <v>203</v>
      </c>
      <c r="C118" t="s">
        <v>32</v>
      </c>
      <c r="D118" s="11">
        <f>INDEX(Server_Types!A:A,MATCH(G118,Server_Types!H:H,0))</f>
        <v>0</v>
      </c>
      <c r="E118" t="s">
        <v>2</v>
      </c>
      <c r="F118" s="9" t="str">
        <f t="shared" si="2"/>
        <v>ESB</v>
      </c>
      <c r="G118">
        <v>68</v>
      </c>
      <c r="H118">
        <f t="shared" si="3"/>
        <v>1</v>
      </c>
    </row>
    <row r="119" spans="1:8" hidden="1" x14ac:dyDescent="0.25">
      <c r="A119" t="s">
        <v>221</v>
      </c>
      <c r="B119" t="s">
        <v>203</v>
      </c>
      <c r="C119" t="s">
        <v>33</v>
      </c>
      <c r="D119" s="11">
        <f>INDEX(Server_Types!A:A,MATCH(G119,Server_Types!H:H,0))</f>
        <v>0</v>
      </c>
      <c r="E119" t="s">
        <v>1</v>
      </c>
      <c r="F119" s="9" t="str">
        <f t="shared" si="2"/>
        <v>ESB</v>
      </c>
      <c r="G119">
        <v>68</v>
      </c>
      <c r="H119">
        <f t="shared" si="3"/>
        <v>1</v>
      </c>
    </row>
    <row r="120" spans="1:8" hidden="1" x14ac:dyDescent="0.25">
      <c r="A120" t="s">
        <v>221</v>
      </c>
      <c r="B120" t="s">
        <v>203</v>
      </c>
      <c r="C120" t="s">
        <v>34</v>
      </c>
      <c r="D120" s="11">
        <f>INDEX(Server_Types!A:A,MATCH(G120,Server_Types!H:H,0))</f>
        <v>0</v>
      </c>
      <c r="E120" t="s">
        <v>1</v>
      </c>
      <c r="F120" s="9" t="str">
        <f t="shared" si="2"/>
        <v>ESB</v>
      </c>
      <c r="G120">
        <v>68</v>
      </c>
      <c r="H120">
        <f t="shared" si="3"/>
        <v>1</v>
      </c>
    </row>
    <row r="121" spans="1:8" hidden="1" x14ac:dyDescent="0.25">
      <c r="A121" t="s">
        <v>221</v>
      </c>
      <c r="B121" t="s">
        <v>203</v>
      </c>
      <c r="C121" t="s">
        <v>35</v>
      </c>
      <c r="D121" s="11">
        <f>INDEX(Server_Types!A:A,MATCH(G121,Server_Types!H:H,0))</f>
        <v>0</v>
      </c>
      <c r="E121" t="s">
        <v>4</v>
      </c>
      <c r="F121" s="9" t="str">
        <f t="shared" si="2"/>
        <v>ESB</v>
      </c>
      <c r="G121">
        <v>68</v>
      </c>
      <c r="H121">
        <f t="shared" si="3"/>
        <v>1</v>
      </c>
    </row>
    <row r="122" spans="1:8" hidden="1" x14ac:dyDescent="0.25">
      <c r="A122" t="s">
        <v>221</v>
      </c>
      <c r="B122" t="s">
        <v>203</v>
      </c>
      <c r="C122" t="s">
        <v>36</v>
      </c>
      <c r="D122" s="11">
        <f>INDEX(Server_Types!A:A,MATCH(G122,Server_Types!H:H,0))</f>
        <v>0</v>
      </c>
      <c r="E122" t="s">
        <v>1</v>
      </c>
      <c r="F122" s="9" t="str">
        <f t="shared" si="2"/>
        <v>ESB</v>
      </c>
      <c r="G122">
        <v>68</v>
      </c>
      <c r="H122">
        <f t="shared" si="3"/>
        <v>1</v>
      </c>
    </row>
    <row r="123" spans="1:8" hidden="1" x14ac:dyDescent="0.25">
      <c r="A123" t="s">
        <v>221</v>
      </c>
      <c r="B123" t="s">
        <v>203</v>
      </c>
      <c r="C123" t="s">
        <v>37</v>
      </c>
      <c r="D123" s="11">
        <f>INDEX(Server_Types!A:A,MATCH(G123,Server_Types!H:H,0))</f>
        <v>0</v>
      </c>
      <c r="E123" t="s">
        <v>1123</v>
      </c>
      <c r="F123" s="9" t="str">
        <f t="shared" si="2"/>
        <v>ESB</v>
      </c>
      <c r="G123">
        <v>68</v>
      </c>
      <c r="H123">
        <f t="shared" si="3"/>
        <v>0</v>
      </c>
    </row>
    <row r="124" spans="1:8" hidden="1" x14ac:dyDescent="0.25">
      <c r="A124" t="s">
        <v>221</v>
      </c>
      <c r="B124" t="s">
        <v>203</v>
      </c>
      <c r="C124" t="s">
        <v>38</v>
      </c>
      <c r="D124" s="11">
        <f>INDEX(Server_Types!A:A,MATCH(G124,Server_Types!H:H,0))</f>
        <v>0</v>
      </c>
      <c r="E124" t="s">
        <v>1</v>
      </c>
      <c r="F124" s="9" t="str">
        <f t="shared" si="2"/>
        <v>ESB</v>
      </c>
      <c r="G124">
        <v>68</v>
      </c>
      <c r="H124">
        <f t="shared" si="3"/>
        <v>1</v>
      </c>
    </row>
    <row r="125" spans="1:8" hidden="1" x14ac:dyDescent="0.25">
      <c r="A125" t="s">
        <v>221</v>
      </c>
      <c r="B125" t="s">
        <v>203</v>
      </c>
      <c r="C125" t="s">
        <v>39</v>
      </c>
      <c r="D125" s="11">
        <f>INDEX(Server_Types!A:A,MATCH(G125,Server_Types!H:H,0))</f>
        <v>0</v>
      </c>
      <c r="E125" t="s">
        <v>1</v>
      </c>
      <c r="F125" s="9" t="str">
        <f t="shared" si="2"/>
        <v>ESB</v>
      </c>
      <c r="G125">
        <v>68</v>
      </c>
      <c r="H125">
        <f t="shared" si="3"/>
        <v>1</v>
      </c>
    </row>
    <row r="126" spans="1:8" hidden="1" x14ac:dyDescent="0.25">
      <c r="A126" t="s">
        <v>221</v>
      </c>
      <c r="B126" t="s">
        <v>203</v>
      </c>
      <c r="C126" t="s">
        <v>40</v>
      </c>
      <c r="D126" s="11">
        <f>INDEX(Server_Types!A:A,MATCH(G126,Server_Types!H:H,0))</f>
        <v>0</v>
      </c>
      <c r="E126" t="s">
        <v>1</v>
      </c>
      <c r="F126" s="9" t="str">
        <f t="shared" si="2"/>
        <v>ESB</v>
      </c>
      <c r="G126">
        <v>68</v>
      </c>
      <c r="H126">
        <f t="shared" si="3"/>
        <v>1</v>
      </c>
    </row>
    <row r="127" spans="1:8" hidden="1" x14ac:dyDescent="0.25">
      <c r="A127" t="s">
        <v>221</v>
      </c>
      <c r="B127" t="s">
        <v>203</v>
      </c>
      <c r="C127" t="s">
        <v>41</v>
      </c>
      <c r="D127" s="11">
        <f>INDEX(Server_Types!A:A,MATCH(G127,Server_Types!H:H,0))</f>
        <v>0</v>
      </c>
      <c r="E127" t="s">
        <v>3</v>
      </c>
      <c r="F127" s="9" t="str">
        <f t="shared" si="2"/>
        <v>ESB</v>
      </c>
      <c r="G127">
        <v>68</v>
      </c>
      <c r="H127">
        <f t="shared" si="3"/>
        <v>1</v>
      </c>
    </row>
    <row r="128" spans="1:8" hidden="1" x14ac:dyDescent="0.25">
      <c r="A128" t="s">
        <v>221</v>
      </c>
      <c r="B128" t="s">
        <v>203</v>
      </c>
      <c r="C128" t="s">
        <v>42</v>
      </c>
      <c r="D128" s="11">
        <f>INDEX(Server_Types!A:A,MATCH(G128,Server_Types!H:H,0))</f>
        <v>0</v>
      </c>
      <c r="E128" t="s">
        <v>1</v>
      </c>
      <c r="F128" s="9" t="str">
        <f t="shared" si="2"/>
        <v>ESB</v>
      </c>
      <c r="G128">
        <v>68</v>
      </c>
      <c r="H128">
        <f t="shared" si="3"/>
        <v>1</v>
      </c>
    </row>
    <row r="129" spans="1:8" hidden="1" x14ac:dyDescent="0.25">
      <c r="A129" t="s">
        <v>221</v>
      </c>
      <c r="B129" t="s">
        <v>203</v>
      </c>
      <c r="C129" t="s">
        <v>43</v>
      </c>
      <c r="D129" s="11">
        <f>INDEX(Server_Types!A:A,MATCH(G129,Server_Types!H:H,0))</f>
        <v>0</v>
      </c>
      <c r="E129" t="s">
        <v>4</v>
      </c>
      <c r="F129" s="9" t="str">
        <f t="shared" ref="F129:F192" si="4">IFERROR(UPPER(MID(C129,5,3)),"default")</f>
        <v>ESB</v>
      </c>
      <c r="G129">
        <v>68</v>
      </c>
      <c r="H129">
        <f t="shared" si="3"/>
        <v>1</v>
      </c>
    </row>
    <row r="130" spans="1:8" hidden="1" x14ac:dyDescent="0.25">
      <c r="A130" t="s">
        <v>221</v>
      </c>
      <c r="B130" t="s">
        <v>203</v>
      </c>
      <c r="C130" t="s">
        <v>44</v>
      </c>
      <c r="D130" s="11">
        <f>INDEX(Server_Types!A:A,MATCH(G130,Server_Types!H:H,0))</f>
        <v>0</v>
      </c>
      <c r="E130" t="s">
        <v>1</v>
      </c>
      <c r="F130" s="9" t="str">
        <f t="shared" si="4"/>
        <v>ESB</v>
      </c>
      <c r="G130">
        <v>68</v>
      </c>
      <c r="H130">
        <f t="shared" si="3"/>
        <v>1</v>
      </c>
    </row>
    <row r="131" spans="1:8" hidden="1" x14ac:dyDescent="0.25">
      <c r="A131" t="s">
        <v>221</v>
      </c>
      <c r="B131" t="s">
        <v>203</v>
      </c>
      <c r="C131" t="s">
        <v>45</v>
      </c>
      <c r="D131" s="11">
        <f>INDEX(Server_Types!A:A,MATCH(G131,Server_Types!H:H,0))</f>
        <v>0</v>
      </c>
      <c r="E131" t="s">
        <v>4</v>
      </c>
      <c r="F131" s="9" t="str">
        <f t="shared" si="4"/>
        <v>ESB</v>
      </c>
      <c r="G131">
        <v>68</v>
      </c>
      <c r="H131">
        <f t="shared" ref="H131:H193" si="5">IFERROR(FIND("cl",E131),0)</f>
        <v>1</v>
      </c>
    </row>
    <row r="132" spans="1:8" hidden="1" x14ac:dyDescent="0.25">
      <c r="A132" t="s">
        <v>221</v>
      </c>
      <c r="B132" t="s">
        <v>203</v>
      </c>
      <c r="C132" t="s">
        <v>46</v>
      </c>
      <c r="D132" s="11">
        <f>INDEX(Server_Types!A:A,MATCH(G132,Server_Types!H:H,0))</f>
        <v>0</v>
      </c>
      <c r="E132" t="s">
        <v>4</v>
      </c>
      <c r="F132" s="9" t="str">
        <f t="shared" si="4"/>
        <v>ESB</v>
      </c>
      <c r="G132">
        <v>68</v>
      </c>
      <c r="H132">
        <f t="shared" si="5"/>
        <v>1</v>
      </c>
    </row>
    <row r="133" spans="1:8" hidden="1" x14ac:dyDescent="0.25">
      <c r="A133" t="s">
        <v>221</v>
      </c>
      <c r="B133" t="s">
        <v>203</v>
      </c>
      <c r="C133" t="s">
        <v>47</v>
      </c>
      <c r="D133" s="11">
        <f>INDEX(Server_Types!A:A,MATCH(G133,Server_Types!H:H,0))</f>
        <v>0</v>
      </c>
      <c r="E133" t="s">
        <v>4</v>
      </c>
      <c r="F133" s="9" t="str">
        <f t="shared" si="4"/>
        <v>ESB</v>
      </c>
      <c r="G133">
        <v>68</v>
      </c>
      <c r="H133">
        <f t="shared" si="5"/>
        <v>1</v>
      </c>
    </row>
    <row r="134" spans="1:8" hidden="1" x14ac:dyDescent="0.25">
      <c r="A134" t="s">
        <v>221</v>
      </c>
      <c r="B134" t="s">
        <v>203</v>
      </c>
      <c r="C134" t="s">
        <v>48</v>
      </c>
      <c r="D134" s="11">
        <f>INDEX(Server_Types!A:A,MATCH(G134,Server_Types!H:H,0))</f>
        <v>0</v>
      </c>
      <c r="E134" t="s">
        <v>1</v>
      </c>
      <c r="F134" s="9" t="str">
        <f t="shared" si="4"/>
        <v>ESB</v>
      </c>
      <c r="G134">
        <v>68</v>
      </c>
      <c r="H134">
        <f t="shared" si="5"/>
        <v>1</v>
      </c>
    </row>
    <row r="135" spans="1:8" hidden="1" x14ac:dyDescent="0.25">
      <c r="A135" t="s">
        <v>221</v>
      </c>
      <c r="B135" t="s">
        <v>203</v>
      </c>
      <c r="C135" t="s">
        <v>49</v>
      </c>
      <c r="D135" s="11">
        <f>INDEX(Server_Types!A:A,MATCH(G135,Server_Types!H:H,0))</f>
        <v>0</v>
      </c>
      <c r="E135" t="s">
        <v>4</v>
      </c>
      <c r="F135" s="9" t="str">
        <f t="shared" si="4"/>
        <v>ESB</v>
      </c>
      <c r="G135">
        <v>68</v>
      </c>
      <c r="H135">
        <f t="shared" si="5"/>
        <v>1</v>
      </c>
    </row>
    <row r="136" spans="1:8" hidden="1" x14ac:dyDescent="0.25">
      <c r="A136" t="s">
        <v>221</v>
      </c>
      <c r="B136" t="s">
        <v>203</v>
      </c>
      <c r="C136" t="s">
        <v>50</v>
      </c>
      <c r="D136" s="11">
        <f>INDEX(Server_Types!A:A,MATCH(G136,Server_Types!H:H,0))</f>
        <v>0</v>
      </c>
      <c r="E136" t="s">
        <v>4</v>
      </c>
      <c r="F136" s="9" t="str">
        <f t="shared" si="4"/>
        <v>ESB</v>
      </c>
      <c r="G136">
        <v>68</v>
      </c>
      <c r="H136">
        <f t="shared" si="5"/>
        <v>1</v>
      </c>
    </row>
    <row r="137" spans="1:8" hidden="1" x14ac:dyDescent="0.25">
      <c r="A137" t="s">
        <v>221</v>
      </c>
      <c r="B137" t="s">
        <v>203</v>
      </c>
      <c r="C137" t="s">
        <v>51</v>
      </c>
      <c r="D137" s="11">
        <f>INDEX(Server_Types!A:A,MATCH(G137,Server_Types!H:H,0))</f>
        <v>0</v>
      </c>
      <c r="E137" t="s">
        <v>4</v>
      </c>
      <c r="F137" s="9" t="str">
        <f t="shared" si="4"/>
        <v>ESB</v>
      </c>
      <c r="G137">
        <v>68</v>
      </c>
      <c r="H137">
        <f t="shared" si="5"/>
        <v>1</v>
      </c>
    </row>
    <row r="138" spans="1:8" hidden="1" x14ac:dyDescent="0.25">
      <c r="A138" t="s">
        <v>221</v>
      </c>
      <c r="B138" t="s">
        <v>203</v>
      </c>
      <c r="C138" t="s">
        <v>52</v>
      </c>
      <c r="D138" s="11">
        <f>INDEX(Server_Types!A:A,MATCH(G138,Server_Types!H:H,0))</f>
        <v>0</v>
      </c>
      <c r="E138" t="s">
        <v>4</v>
      </c>
      <c r="F138" s="9" t="str">
        <f t="shared" si="4"/>
        <v>ESB</v>
      </c>
      <c r="G138">
        <v>68</v>
      </c>
      <c r="H138">
        <f t="shared" si="5"/>
        <v>1</v>
      </c>
    </row>
    <row r="139" spans="1:8" hidden="1" x14ac:dyDescent="0.25">
      <c r="A139" t="s">
        <v>221</v>
      </c>
      <c r="B139" t="s">
        <v>203</v>
      </c>
      <c r="C139" t="s">
        <v>53</v>
      </c>
      <c r="D139" s="11">
        <f>INDEX(Server_Types!A:A,MATCH(G139,Server_Types!H:H,0))</f>
        <v>0</v>
      </c>
      <c r="E139" t="s">
        <v>5</v>
      </c>
      <c r="F139" s="9" t="str">
        <f t="shared" si="4"/>
        <v>ESB</v>
      </c>
      <c r="G139">
        <v>68</v>
      </c>
      <c r="H139">
        <f t="shared" si="5"/>
        <v>1</v>
      </c>
    </row>
    <row r="140" spans="1:8" hidden="1" x14ac:dyDescent="0.25">
      <c r="A140" t="s">
        <v>221</v>
      </c>
      <c r="B140" t="s">
        <v>203</v>
      </c>
      <c r="C140" t="s">
        <v>54</v>
      </c>
      <c r="D140" s="11">
        <f>INDEX(Server_Types!A:A,MATCH(G140,Server_Types!H:H,0))</f>
        <v>0</v>
      </c>
      <c r="E140" t="s">
        <v>5</v>
      </c>
      <c r="F140" s="9" t="str">
        <f t="shared" si="4"/>
        <v>ESB</v>
      </c>
      <c r="G140">
        <v>68</v>
      </c>
      <c r="H140">
        <f t="shared" si="5"/>
        <v>1</v>
      </c>
    </row>
    <row r="141" spans="1:8" hidden="1" x14ac:dyDescent="0.25">
      <c r="A141" t="s">
        <v>221</v>
      </c>
      <c r="B141" t="s">
        <v>203</v>
      </c>
      <c r="C141" t="s">
        <v>55</v>
      </c>
      <c r="D141" s="11">
        <f>INDEX(Server_Types!A:A,MATCH(G141,Server_Types!H:H,0))</f>
        <v>0</v>
      </c>
      <c r="E141" t="s">
        <v>2</v>
      </c>
      <c r="F141" s="9" t="str">
        <f t="shared" si="4"/>
        <v>ESB</v>
      </c>
      <c r="G141">
        <v>68</v>
      </c>
      <c r="H141">
        <f t="shared" si="5"/>
        <v>1</v>
      </c>
    </row>
    <row r="142" spans="1:8" hidden="1" x14ac:dyDescent="0.25">
      <c r="A142" t="s">
        <v>221</v>
      </c>
      <c r="B142" t="s">
        <v>203</v>
      </c>
      <c r="C142" t="s">
        <v>56</v>
      </c>
      <c r="D142" s="11">
        <f>INDEX(Server_Types!A:A,MATCH(G142,Server_Types!H:H,0))</f>
        <v>0</v>
      </c>
      <c r="E142" t="s">
        <v>2</v>
      </c>
      <c r="F142" s="9" t="str">
        <f t="shared" si="4"/>
        <v>ESB</v>
      </c>
      <c r="G142">
        <v>68</v>
      </c>
      <c r="H142">
        <f t="shared" si="5"/>
        <v>1</v>
      </c>
    </row>
    <row r="143" spans="1:8" hidden="1" x14ac:dyDescent="0.25">
      <c r="A143" t="s">
        <v>221</v>
      </c>
      <c r="B143" t="s">
        <v>203</v>
      </c>
      <c r="C143" t="s">
        <v>57</v>
      </c>
      <c r="D143" s="11">
        <f>INDEX(Server_Types!A:A,MATCH(G143,Server_Types!H:H,0))</f>
        <v>0</v>
      </c>
      <c r="E143" t="s">
        <v>2</v>
      </c>
      <c r="F143" s="9" t="str">
        <f t="shared" si="4"/>
        <v>ESB</v>
      </c>
      <c r="G143">
        <v>68</v>
      </c>
      <c r="H143">
        <f t="shared" si="5"/>
        <v>1</v>
      </c>
    </row>
    <row r="144" spans="1:8" hidden="1" x14ac:dyDescent="0.25">
      <c r="A144" t="s">
        <v>221</v>
      </c>
      <c r="B144" t="s">
        <v>203</v>
      </c>
      <c r="C144" t="s">
        <v>58</v>
      </c>
      <c r="D144" s="11">
        <f>INDEX(Server_Types!A:A,MATCH(G144,Server_Types!H:H,0))</f>
        <v>0</v>
      </c>
      <c r="E144" t="s">
        <v>2</v>
      </c>
      <c r="F144" s="9" t="str">
        <f t="shared" si="4"/>
        <v>ESB</v>
      </c>
      <c r="G144">
        <v>68</v>
      </c>
      <c r="H144">
        <f t="shared" si="5"/>
        <v>1</v>
      </c>
    </row>
    <row r="145" spans="1:8" hidden="1" x14ac:dyDescent="0.25">
      <c r="A145" t="s">
        <v>221</v>
      </c>
      <c r="B145" t="s">
        <v>203</v>
      </c>
      <c r="C145" t="s">
        <v>59</v>
      </c>
      <c r="D145" s="11">
        <f>INDEX(Server_Types!A:A,MATCH(G145,Server_Types!H:H,0))</f>
        <v>0</v>
      </c>
      <c r="E145" t="s">
        <v>2</v>
      </c>
      <c r="F145" s="9" t="str">
        <f t="shared" si="4"/>
        <v>ESB</v>
      </c>
      <c r="G145">
        <v>68</v>
      </c>
      <c r="H145">
        <f t="shared" si="5"/>
        <v>1</v>
      </c>
    </row>
    <row r="146" spans="1:8" hidden="1" x14ac:dyDescent="0.25">
      <c r="A146" t="s">
        <v>221</v>
      </c>
      <c r="B146" t="s">
        <v>203</v>
      </c>
      <c r="C146" t="s">
        <v>60</v>
      </c>
      <c r="D146" s="11">
        <f>INDEX(Server_Types!A:A,MATCH(G146,Server_Types!H:H,0))</f>
        <v>0</v>
      </c>
      <c r="E146" t="s">
        <v>1</v>
      </c>
      <c r="F146" s="9" t="str">
        <f t="shared" si="4"/>
        <v>ESB</v>
      </c>
      <c r="G146">
        <v>68</v>
      </c>
      <c r="H146">
        <f t="shared" si="5"/>
        <v>1</v>
      </c>
    </row>
    <row r="147" spans="1:8" hidden="1" x14ac:dyDescent="0.25">
      <c r="A147" t="s">
        <v>221</v>
      </c>
      <c r="B147" t="s">
        <v>203</v>
      </c>
      <c r="C147" t="s">
        <v>61</v>
      </c>
      <c r="D147" s="11">
        <f>INDEX(Server_Types!A:A,MATCH(G147,Server_Types!H:H,0))</f>
        <v>0</v>
      </c>
      <c r="E147" t="s">
        <v>2</v>
      </c>
      <c r="F147" s="9" t="str">
        <f t="shared" si="4"/>
        <v>ESB</v>
      </c>
      <c r="G147">
        <v>68</v>
      </c>
      <c r="H147">
        <f t="shared" si="5"/>
        <v>1</v>
      </c>
    </row>
    <row r="148" spans="1:8" hidden="1" x14ac:dyDescent="0.25">
      <c r="A148" t="s">
        <v>221</v>
      </c>
      <c r="B148" t="s">
        <v>203</v>
      </c>
      <c r="C148" t="s">
        <v>62</v>
      </c>
      <c r="D148" s="11">
        <f>INDEX(Server_Types!A:A,MATCH(G148,Server_Types!H:H,0))</f>
        <v>0</v>
      </c>
      <c r="E148" t="s">
        <v>2</v>
      </c>
      <c r="F148" s="9" t="str">
        <f t="shared" si="4"/>
        <v>ESB</v>
      </c>
      <c r="G148">
        <v>68</v>
      </c>
      <c r="H148">
        <f t="shared" si="5"/>
        <v>1</v>
      </c>
    </row>
    <row r="149" spans="1:8" hidden="1" x14ac:dyDescent="0.25">
      <c r="A149" t="s">
        <v>221</v>
      </c>
      <c r="B149" t="s">
        <v>203</v>
      </c>
      <c r="C149" t="s">
        <v>63</v>
      </c>
      <c r="D149" s="11">
        <f>INDEX(Server_Types!A:A,MATCH(G149,Server_Types!H:H,0))</f>
        <v>0</v>
      </c>
      <c r="E149" t="s">
        <v>5</v>
      </c>
      <c r="F149" s="9" t="str">
        <f t="shared" si="4"/>
        <v>ESB</v>
      </c>
      <c r="G149">
        <v>68</v>
      </c>
      <c r="H149">
        <f t="shared" si="5"/>
        <v>1</v>
      </c>
    </row>
    <row r="150" spans="1:8" hidden="1" x14ac:dyDescent="0.25">
      <c r="A150" t="s">
        <v>221</v>
      </c>
      <c r="B150" t="s">
        <v>203</v>
      </c>
      <c r="C150" t="s">
        <v>64</v>
      </c>
      <c r="D150" s="11">
        <f>INDEX(Server_Types!A:A,MATCH(G150,Server_Types!H:H,0))</f>
        <v>0</v>
      </c>
      <c r="E150" t="s">
        <v>5</v>
      </c>
      <c r="F150" s="9" t="str">
        <f t="shared" si="4"/>
        <v>ESB</v>
      </c>
      <c r="G150">
        <v>68</v>
      </c>
      <c r="H150">
        <f t="shared" si="5"/>
        <v>1</v>
      </c>
    </row>
    <row r="151" spans="1:8" hidden="1" x14ac:dyDescent="0.25">
      <c r="A151" t="s">
        <v>221</v>
      </c>
      <c r="B151" t="s">
        <v>203</v>
      </c>
      <c r="C151" t="s">
        <v>65</v>
      </c>
      <c r="D151" s="11">
        <f>INDEX(Server_Types!A:A,MATCH(G151,Server_Types!H:H,0))</f>
        <v>0</v>
      </c>
      <c r="E151" t="s">
        <v>5</v>
      </c>
      <c r="F151" s="9" t="str">
        <f t="shared" si="4"/>
        <v>ESB</v>
      </c>
      <c r="G151">
        <v>68</v>
      </c>
      <c r="H151">
        <f t="shared" si="5"/>
        <v>1</v>
      </c>
    </row>
    <row r="152" spans="1:8" hidden="1" x14ac:dyDescent="0.25">
      <c r="A152" t="s">
        <v>221</v>
      </c>
      <c r="B152" t="s">
        <v>203</v>
      </c>
      <c r="C152" t="s">
        <v>66</v>
      </c>
      <c r="D152" s="11">
        <f>INDEX(Server_Types!A:A,MATCH(G152,Server_Types!H:H,0))</f>
        <v>0</v>
      </c>
      <c r="E152" t="s">
        <v>2</v>
      </c>
      <c r="F152" s="9" t="str">
        <f t="shared" si="4"/>
        <v>ESB</v>
      </c>
      <c r="G152">
        <v>68</v>
      </c>
      <c r="H152">
        <f t="shared" si="5"/>
        <v>1</v>
      </c>
    </row>
    <row r="153" spans="1:8" hidden="1" x14ac:dyDescent="0.25">
      <c r="A153" t="s">
        <v>221</v>
      </c>
      <c r="B153" t="s">
        <v>203</v>
      </c>
      <c r="C153" t="s">
        <v>67</v>
      </c>
      <c r="D153" s="11">
        <f>INDEX(Server_Types!A:A,MATCH(G153,Server_Types!H:H,0))</f>
        <v>0</v>
      </c>
      <c r="E153" t="s">
        <v>1</v>
      </c>
      <c r="F153" s="9" t="str">
        <f t="shared" si="4"/>
        <v>ESB</v>
      </c>
      <c r="G153">
        <v>68</v>
      </c>
      <c r="H153">
        <f t="shared" si="5"/>
        <v>1</v>
      </c>
    </row>
    <row r="154" spans="1:8" hidden="1" x14ac:dyDescent="0.25">
      <c r="A154" t="s">
        <v>221</v>
      </c>
      <c r="B154" t="s">
        <v>203</v>
      </c>
      <c r="C154" t="s">
        <v>68</v>
      </c>
      <c r="D154" s="11">
        <f>INDEX(Server_Types!A:A,MATCH(G154,Server_Types!H:H,0))</f>
        <v>0</v>
      </c>
      <c r="E154" t="s">
        <v>3</v>
      </c>
      <c r="F154" s="9" t="str">
        <f t="shared" si="4"/>
        <v>ESB</v>
      </c>
      <c r="G154">
        <v>68</v>
      </c>
      <c r="H154">
        <f t="shared" si="5"/>
        <v>1</v>
      </c>
    </row>
    <row r="155" spans="1:8" hidden="1" x14ac:dyDescent="0.25">
      <c r="A155" t="s">
        <v>221</v>
      </c>
      <c r="B155" t="s">
        <v>203</v>
      </c>
      <c r="C155" t="s">
        <v>69</v>
      </c>
      <c r="D155" s="11">
        <f>INDEX(Server_Types!A:A,MATCH(G155,Server_Types!H:H,0))</f>
        <v>0</v>
      </c>
      <c r="E155" t="s">
        <v>2</v>
      </c>
      <c r="F155" s="9" t="str">
        <f t="shared" si="4"/>
        <v>ESB</v>
      </c>
      <c r="G155">
        <v>68</v>
      </c>
      <c r="H155">
        <f t="shared" si="5"/>
        <v>1</v>
      </c>
    </row>
    <row r="156" spans="1:8" hidden="1" x14ac:dyDescent="0.25">
      <c r="A156" t="s">
        <v>221</v>
      </c>
      <c r="B156" t="s">
        <v>203</v>
      </c>
      <c r="C156" t="s">
        <v>70</v>
      </c>
      <c r="D156" s="11">
        <f>INDEX(Server_Types!A:A,MATCH(G156,Server_Types!H:H,0))</f>
        <v>0</v>
      </c>
      <c r="E156" t="s">
        <v>2</v>
      </c>
      <c r="F156" s="9" t="str">
        <f t="shared" si="4"/>
        <v>ESB</v>
      </c>
      <c r="G156">
        <v>68</v>
      </c>
      <c r="H156">
        <f t="shared" si="5"/>
        <v>1</v>
      </c>
    </row>
    <row r="157" spans="1:8" hidden="1" x14ac:dyDescent="0.25">
      <c r="A157" t="s">
        <v>221</v>
      </c>
      <c r="B157" t="s">
        <v>203</v>
      </c>
      <c r="C157" t="s">
        <v>71</v>
      </c>
      <c r="D157" s="11">
        <f>INDEX(Server_Types!A:A,MATCH(G157,Server_Types!H:H,0))</f>
        <v>0</v>
      </c>
      <c r="E157" t="s">
        <v>2</v>
      </c>
      <c r="F157" s="9" t="str">
        <f t="shared" si="4"/>
        <v>ESB</v>
      </c>
      <c r="G157">
        <v>68</v>
      </c>
      <c r="H157">
        <f t="shared" si="5"/>
        <v>1</v>
      </c>
    </row>
    <row r="158" spans="1:8" hidden="1" x14ac:dyDescent="0.25">
      <c r="A158" t="s">
        <v>221</v>
      </c>
      <c r="B158" t="s">
        <v>203</v>
      </c>
      <c r="C158" t="s">
        <v>72</v>
      </c>
      <c r="D158" s="11">
        <f>INDEX(Server_Types!A:A,MATCH(G158,Server_Types!H:H,0))</f>
        <v>0</v>
      </c>
      <c r="E158" t="s">
        <v>2</v>
      </c>
      <c r="F158" s="9" t="str">
        <f t="shared" si="4"/>
        <v>ESB</v>
      </c>
      <c r="G158">
        <v>68</v>
      </c>
      <c r="H158">
        <f t="shared" si="5"/>
        <v>1</v>
      </c>
    </row>
    <row r="159" spans="1:8" hidden="1" x14ac:dyDescent="0.25">
      <c r="A159" t="s">
        <v>221</v>
      </c>
      <c r="B159" t="s">
        <v>203</v>
      </c>
      <c r="C159" t="s">
        <v>73</v>
      </c>
      <c r="D159" s="11">
        <f>INDEX(Server_Types!A:A,MATCH(G159,Server_Types!H:H,0))</f>
        <v>0</v>
      </c>
      <c r="E159" t="s">
        <v>5</v>
      </c>
      <c r="F159" s="9" t="str">
        <f t="shared" si="4"/>
        <v>ESB</v>
      </c>
      <c r="G159">
        <v>68</v>
      </c>
      <c r="H159">
        <f t="shared" si="5"/>
        <v>1</v>
      </c>
    </row>
    <row r="160" spans="1:8" hidden="1" x14ac:dyDescent="0.25">
      <c r="A160" t="s">
        <v>221</v>
      </c>
      <c r="B160" t="s">
        <v>203</v>
      </c>
      <c r="C160" t="s">
        <v>74</v>
      </c>
      <c r="D160" s="11">
        <f>INDEX(Server_Types!A:A,MATCH(G160,Server_Types!H:H,0))</f>
        <v>0</v>
      </c>
      <c r="E160" t="s">
        <v>2</v>
      </c>
      <c r="F160" s="9" t="str">
        <f t="shared" si="4"/>
        <v>ESB</v>
      </c>
      <c r="G160">
        <v>68</v>
      </c>
      <c r="H160">
        <f t="shared" si="5"/>
        <v>1</v>
      </c>
    </row>
    <row r="161" spans="1:8" hidden="1" x14ac:dyDescent="0.25">
      <c r="A161" t="s">
        <v>221</v>
      </c>
      <c r="B161" t="s">
        <v>203</v>
      </c>
      <c r="C161" t="s">
        <v>75</v>
      </c>
      <c r="D161" s="11">
        <f>INDEX(Server_Types!A:A,MATCH(G161,Server_Types!H:H,0))</f>
        <v>0</v>
      </c>
      <c r="E161" t="s">
        <v>5</v>
      </c>
      <c r="F161" s="9" t="str">
        <f t="shared" si="4"/>
        <v>ESB</v>
      </c>
      <c r="G161">
        <v>68</v>
      </c>
      <c r="H161">
        <f t="shared" si="5"/>
        <v>1</v>
      </c>
    </row>
    <row r="162" spans="1:8" hidden="1" x14ac:dyDescent="0.25">
      <c r="A162" t="s">
        <v>221</v>
      </c>
      <c r="B162" t="s">
        <v>203</v>
      </c>
      <c r="C162" t="s">
        <v>76</v>
      </c>
      <c r="D162" s="11">
        <f>INDEX(Server_Types!A:A,MATCH(G162,Server_Types!H:H,0))</f>
        <v>0</v>
      </c>
      <c r="E162" t="s">
        <v>3</v>
      </c>
      <c r="F162" s="9" t="str">
        <f t="shared" si="4"/>
        <v>ESB</v>
      </c>
      <c r="G162">
        <v>68</v>
      </c>
      <c r="H162">
        <f t="shared" si="5"/>
        <v>1</v>
      </c>
    </row>
    <row r="163" spans="1:8" hidden="1" x14ac:dyDescent="0.25">
      <c r="A163" t="s">
        <v>221</v>
      </c>
      <c r="B163" t="s">
        <v>203</v>
      </c>
      <c r="C163" t="s">
        <v>77</v>
      </c>
      <c r="D163" s="11">
        <f>INDEX(Server_Types!A:A,MATCH(G163,Server_Types!H:H,0))</f>
        <v>0</v>
      </c>
      <c r="E163" t="s">
        <v>4</v>
      </c>
      <c r="F163" s="9" t="str">
        <f t="shared" si="4"/>
        <v>ESB</v>
      </c>
      <c r="G163">
        <v>68</v>
      </c>
      <c r="H163">
        <f t="shared" si="5"/>
        <v>1</v>
      </c>
    </row>
    <row r="164" spans="1:8" hidden="1" x14ac:dyDescent="0.25">
      <c r="A164" t="s">
        <v>221</v>
      </c>
      <c r="B164" t="s">
        <v>203</v>
      </c>
      <c r="C164" t="s">
        <v>78</v>
      </c>
      <c r="D164" s="11">
        <f>INDEX(Server_Types!A:A,MATCH(G164,Server_Types!H:H,0))</f>
        <v>0</v>
      </c>
      <c r="E164" t="s">
        <v>4</v>
      </c>
      <c r="F164" s="9" t="str">
        <f t="shared" si="4"/>
        <v>ESB</v>
      </c>
      <c r="G164">
        <v>68</v>
      </c>
      <c r="H164">
        <f t="shared" si="5"/>
        <v>1</v>
      </c>
    </row>
    <row r="165" spans="1:8" hidden="1" x14ac:dyDescent="0.25">
      <c r="A165" t="s">
        <v>221</v>
      </c>
      <c r="B165" t="s">
        <v>203</v>
      </c>
      <c r="C165" t="s">
        <v>79</v>
      </c>
      <c r="D165" s="11">
        <f>INDEX(Server_Types!A:A,MATCH(G165,Server_Types!H:H,0))</f>
        <v>0</v>
      </c>
      <c r="E165" t="s">
        <v>1</v>
      </c>
      <c r="F165" s="9" t="str">
        <f t="shared" si="4"/>
        <v>ESB</v>
      </c>
      <c r="G165">
        <v>68</v>
      </c>
      <c r="H165">
        <f t="shared" si="5"/>
        <v>1</v>
      </c>
    </row>
    <row r="166" spans="1:8" hidden="1" x14ac:dyDescent="0.25">
      <c r="A166" t="s">
        <v>221</v>
      </c>
      <c r="B166" t="s">
        <v>203</v>
      </c>
      <c r="C166" t="s">
        <v>80</v>
      </c>
      <c r="D166" s="11">
        <f>INDEX(Server_Types!A:A,MATCH(G166,Server_Types!H:H,0))</f>
        <v>0</v>
      </c>
      <c r="E166" t="s">
        <v>3</v>
      </c>
      <c r="F166" s="9" t="str">
        <f t="shared" si="4"/>
        <v>ESB</v>
      </c>
      <c r="G166">
        <v>68</v>
      </c>
      <c r="H166">
        <f t="shared" si="5"/>
        <v>1</v>
      </c>
    </row>
    <row r="167" spans="1:8" hidden="1" x14ac:dyDescent="0.25">
      <c r="A167" t="s">
        <v>221</v>
      </c>
      <c r="B167" t="s">
        <v>203</v>
      </c>
      <c r="C167" t="s">
        <v>81</v>
      </c>
      <c r="D167" s="11">
        <f>INDEX(Server_Types!A:A,MATCH(G167,Server_Types!H:H,0))</f>
        <v>0</v>
      </c>
      <c r="E167" t="s">
        <v>1</v>
      </c>
      <c r="F167" s="9" t="str">
        <f t="shared" si="4"/>
        <v>ESB</v>
      </c>
      <c r="G167">
        <v>68</v>
      </c>
      <c r="H167">
        <f t="shared" si="5"/>
        <v>1</v>
      </c>
    </row>
    <row r="168" spans="1:8" hidden="1" x14ac:dyDescent="0.25">
      <c r="A168" t="s">
        <v>221</v>
      </c>
      <c r="B168" t="s">
        <v>203</v>
      </c>
      <c r="C168" t="s">
        <v>82</v>
      </c>
      <c r="D168" s="11">
        <f>INDEX(Server_Types!A:A,MATCH(G168,Server_Types!H:H,0))</f>
        <v>0</v>
      </c>
      <c r="E168" t="s">
        <v>1</v>
      </c>
      <c r="F168" s="9" t="str">
        <f t="shared" si="4"/>
        <v>ESB</v>
      </c>
      <c r="G168">
        <v>68</v>
      </c>
      <c r="H168">
        <f t="shared" si="5"/>
        <v>1</v>
      </c>
    </row>
    <row r="169" spans="1:8" hidden="1" x14ac:dyDescent="0.25">
      <c r="A169" t="s">
        <v>221</v>
      </c>
      <c r="B169" t="s">
        <v>203</v>
      </c>
      <c r="C169" t="s">
        <v>83</v>
      </c>
      <c r="D169" s="11">
        <f>INDEX(Server_Types!A:A,MATCH(G169,Server_Types!H:H,0))</f>
        <v>0</v>
      </c>
      <c r="E169" t="s">
        <v>5</v>
      </c>
      <c r="F169" s="9" t="str">
        <f t="shared" si="4"/>
        <v>ESB</v>
      </c>
      <c r="G169">
        <v>68</v>
      </c>
      <c r="H169">
        <f t="shared" si="5"/>
        <v>1</v>
      </c>
    </row>
    <row r="170" spans="1:8" hidden="1" x14ac:dyDescent="0.25">
      <c r="A170" t="s">
        <v>221</v>
      </c>
      <c r="B170" t="s">
        <v>203</v>
      </c>
      <c r="C170" t="s">
        <v>84</v>
      </c>
      <c r="D170" s="11">
        <f>INDEX(Server_Types!A:A,MATCH(G170,Server_Types!H:H,0))</f>
        <v>0</v>
      </c>
      <c r="E170" t="s">
        <v>1</v>
      </c>
      <c r="F170" s="9" t="str">
        <f t="shared" si="4"/>
        <v>ESB</v>
      </c>
      <c r="G170">
        <v>68</v>
      </c>
      <c r="H170">
        <f t="shared" si="5"/>
        <v>1</v>
      </c>
    </row>
    <row r="171" spans="1:8" hidden="1" x14ac:dyDescent="0.25">
      <c r="A171" t="s">
        <v>221</v>
      </c>
      <c r="B171" t="s">
        <v>203</v>
      </c>
      <c r="C171" t="s">
        <v>85</v>
      </c>
      <c r="D171" s="11">
        <f>INDEX(Server_Types!A:A,MATCH(G171,Server_Types!H:H,0))</f>
        <v>0</v>
      </c>
      <c r="E171" t="s">
        <v>2</v>
      </c>
      <c r="F171" s="9" t="str">
        <f t="shared" si="4"/>
        <v>ESB</v>
      </c>
      <c r="G171">
        <v>68</v>
      </c>
      <c r="H171">
        <f t="shared" si="5"/>
        <v>1</v>
      </c>
    </row>
    <row r="172" spans="1:8" hidden="1" x14ac:dyDescent="0.25">
      <c r="A172" t="s">
        <v>221</v>
      </c>
      <c r="B172" t="s">
        <v>203</v>
      </c>
      <c r="C172" t="s">
        <v>86</v>
      </c>
      <c r="D172" s="11">
        <f>INDEX(Server_Types!A:A,MATCH(G172,Server_Types!H:H,0))</f>
        <v>0</v>
      </c>
      <c r="E172" t="s">
        <v>5</v>
      </c>
      <c r="F172" s="9" t="str">
        <f t="shared" si="4"/>
        <v>ESB</v>
      </c>
      <c r="G172">
        <v>68</v>
      </c>
      <c r="H172">
        <f t="shared" si="5"/>
        <v>1</v>
      </c>
    </row>
    <row r="173" spans="1:8" hidden="1" x14ac:dyDescent="0.25">
      <c r="A173" t="s">
        <v>221</v>
      </c>
      <c r="B173" t="s">
        <v>203</v>
      </c>
      <c r="C173" t="s">
        <v>87</v>
      </c>
      <c r="D173" s="11">
        <f>INDEX(Server_Types!A:A,MATCH(G173,Server_Types!H:H,0))</f>
        <v>0</v>
      </c>
      <c r="E173" t="s">
        <v>1</v>
      </c>
      <c r="F173" s="9" t="str">
        <f t="shared" si="4"/>
        <v>ESB</v>
      </c>
      <c r="G173">
        <v>68</v>
      </c>
      <c r="H173">
        <f t="shared" si="5"/>
        <v>1</v>
      </c>
    </row>
    <row r="174" spans="1:8" hidden="1" x14ac:dyDescent="0.25">
      <c r="A174" t="s">
        <v>221</v>
      </c>
      <c r="B174" t="s">
        <v>203</v>
      </c>
      <c r="C174" t="s">
        <v>88</v>
      </c>
      <c r="D174" s="11">
        <f>INDEX(Server_Types!A:A,MATCH(G174,Server_Types!H:H,0))</f>
        <v>0</v>
      </c>
      <c r="E174" t="s">
        <v>2</v>
      </c>
      <c r="F174" s="9" t="str">
        <f t="shared" si="4"/>
        <v>ESB</v>
      </c>
      <c r="G174">
        <v>68</v>
      </c>
      <c r="H174">
        <f t="shared" si="5"/>
        <v>1</v>
      </c>
    </row>
    <row r="175" spans="1:8" hidden="1" x14ac:dyDescent="0.25">
      <c r="A175" t="s">
        <v>221</v>
      </c>
      <c r="B175" t="s">
        <v>203</v>
      </c>
      <c r="C175" t="s">
        <v>89</v>
      </c>
      <c r="D175" s="11">
        <f>INDEX(Server_Types!A:A,MATCH(G175,Server_Types!H:H,0))</f>
        <v>0</v>
      </c>
      <c r="E175" t="s">
        <v>1</v>
      </c>
      <c r="F175" s="9" t="str">
        <f t="shared" si="4"/>
        <v>ESB</v>
      </c>
      <c r="G175">
        <v>68</v>
      </c>
      <c r="H175">
        <f t="shared" si="5"/>
        <v>1</v>
      </c>
    </row>
    <row r="176" spans="1:8" hidden="1" x14ac:dyDescent="0.25">
      <c r="A176" t="s">
        <v>221</v>
      </c>
      <c r="B176" t="s">
        <v>203</v>
      </c>
      <c r="C176" t="s">
        <v>90</v>
      </c>
      <c r="D176" s="11">
        <f>INDEX(Server_Types!A:A,MATCH(G176,Server_Types!H:H,0))</f>
        <v>0</v>
      </c>
      <c r="E176" t="s">
        <v>1</v>
      </c>
      <c r="F176" s="9" t="str">
        <f t="shared" si="4"/>
        <v>ESB</v>
      </c>
      <c r="G176">
        <v>68</v>
      </c>
      <c r="H176">
        <f t="shared" si="5"/>
        <v>1</v>
      </c>
    </row>
    <row r="177" spans="1:8" hidden="1" x14ac:dyDescent="0.25">
      <c r="A177" t="s">
        <v>221</v>
      </c>
      <c r="B177" t="s">
        <v>203</v>
      </c>
      <c r="C177" t="s">
        <v>91</v>
      </c>
      <c r="D177" s="11">
        <f>INDEX(Server_Types!A:A,MATCH(G177,Server_Types!H:H,0))</f>
        <v>0</v>
      </c>
      <c r="E177" t="s">
        <v>1</v>
      </c>
      <c r="F177" s="9" t="str">
        <f t="shared" si="4"/>
        <v>ESB</v>
      </c>
      <c r="G177">
        <v>68</v>
      </c>
      <c r="H177">
        <f t="shared" si="5"/>
        <v>1</v>
      </c>
    </row>
    <row r="178" spans="1:8" hidden="1" x14ac:dyDescent="0.25">
      <c r="A178" t="s">
        <v>221</v>
      </c>
      <c r="B178" t="s">
        <v>203</v>
      </c>
      <c r="C178" t="s">
        <v>92</v>
      </c>
      <c r="D178" s="11">
        <f>INDEX(Server_Types!A:A,MATCH(G178,Server_Types!H:H,0))</f>
        <v>0</v>
      </c>
      <c r="E178" t="s">
        <v>1</v>
      </c>
      <c r="F178" s="9" t="str">
        <f t="shared" si="4"/>
        <v>ESB</v>
      </c>
      <c r="G178">
        <v>68</v>
      </c>
      <c r="H178">
        <f t="shared" si="5"/>
        <v>1</v>
      </c>
    </row>
    <row r="179" spans="1:8" hidden="1" x14ac:dyDescent="0.25">
      <c r="A179" t="s">
        <v>221</v>
      </c>
      <c r="B179" t="s">
        <v>203</v>
      </c>
      <c r="C179" t="s">
        <v>93</v>
      </c>
      <c r="D179" s="11">
        <f>INDEX(Server_Types!A:A,MATCH(G179,Server_Types!H:H,0))</f>
        <v>0</v>
      </c>
      <c r="E179" t="s">
        <v>1</v>
      </c>
      <c r="F179" s="9" t="str">
        <f t="shared" si="4"/>
        <v>ESB</v>
      </c>
      <c r="G179">
        <v>68</v>
      </c>
      <c r="H179">
        <f t="shared" si="5"/>
        <v>1</v>
      </c>
    </row>
    <row r="180" spans="1:8" hidden="1" x14ac:dyDescent="0.25">
      <c r="A180" t="s">
        <v>221</v>
      </c>
      <c r="B180" t="s">
        <v>203</v>
      </c>
      <c r="C180" t="s">
        <v>94</v>
      </c>
      <c r="D180" s="11">
        <f>INDEX(Server_Types!A:A,MATCH(G180,Server_Types!H:H,0))</f>
        <v>0</v>
      </c>
      <c r="E180" t="s">
        <v>1</v>
      </c>
      <c r="F180" s="9" t="str">
        <f t="shared" si="4"/>
        <v>ESB</v>
      </c>
      <c r="G180">
        <v>68</v>
      </c>
      <c r="H180">
        <f t="shared" si="5"/>
        <v>1</v>
      </c>
    </row>
    <row r="181" spans="1:8" hidden="1" x14ac:dyDescent="0.25">
      <c r="A181" t="s">
        <v>221</v>
      </c>
      <c r="B181" t="s">
        <v>203</v>
      </c>
      <c r="C181" t="s">
        <v>95</v>
      </c>
      <c r="D181" s="11">
        <f>INDEX(Server_Types!A:A,MATCH(G181,Server_Types!H:H,0))</f>
        <v>0</v>
      </c>
      <c r="E181" t="s">
        <v>1</v>
      </c>
      <c r="F181" s="9" t="str">
        <f t="shared" si="4"/>
        <v>ESB</v>
      </c>
      <c r="G181">
        <v>68</v>
      </c>
      <c r="H181">
        <f t="shared" si="5"/>
        <v>1</v>
      </c>
    </row>
    <row r="182" spans="1:8" hidden="1" x14ac:dyDescent="0.25">
      <c r="A182" t="s">
        <v>221</v>
      </c>
      <c r="B182" t="s">
        <v>203</v>
      </c>
      <c r="C182" t="s">
        <v>96</v>
      </c>
      <c r="D182" s="11">
        <f>INDEX(Server_Types!A:A,MATCH(G182,Server_Types!H:H,0))</f>
        <v>0</v>
      </c>
      <c r="E182" t="s">
        <v>1</v>
      </c>
      <c r="F182" s="9" t="str">
        <f t="shared" si="4"/>
        <v>ESB</v>
      </c>
      <c r="G182">
        <v>68</v>
      </c>
      <c r="H182">
        <f t="shared" si="5"/>
        <v>1</v>
      </c>
    </row>
    <row r="183" spans="1:8" hidden="1" x14ac:dyDescent="0.25">
      <c r="A183" t="s">
        <v>221</v>
      </c>
      <c r="B183" t="s">
        <v>203</v>
      </c>
      <c r="C183" t="s">
        <v>97</v>
      </c>
      <c r="D183" s="11">
        <f>INDEX(Server_Types!A:A,MATCH(G183,Server_Types!H:H,0))</f>
        <v>0</v>
      </c>
      <c r="E183" t="s">
        <v>1</v>
      </c>
      <c r="F183" s="9" t="str">
        <f t="shared" si="4"/>
        <v>ESB</v>
      </c>
      <c r="G183">
        <v>68</v>
      </c>
      <c r="H183">
        <f t="shared" si="5"/>
        <v>1</v>
      </c>
    </row>
    <row r="184" spans="1:8" hidden="1" x14ac:dyDescent="0.25">
      <c r="A184" t="s">
        <v>221</v>
      </c>
      <c r="B184" t="s">
        <v>203</v>
      </c>
      <c r="C184" t="s">
        <v>98</v>
      </c>
      <c r="D184" s="11">
        <f>INDEX(Server_Types!A:A,MATCH(G184,Server_Types!H:H,0))</f>
        <v>0</v>
      </c>
      <c r="E184" t="s">
        <v>1</v>
      </c>
      <c r="F184" s="9" t="str">
        <f t="shared" si="4"/>
        <v>ESB</v>
      </c>
      <c r="G184">
        <v>68</v>
      </c>
      <c r="H184">
        <f t="shared" si="5"/>
        <v>1</v>
      </c>
    </row>
    <row r="185" spans="1:8" hidden="1" x14ac:dyDescent="0.25">
      <c r="A185" t="s">
        <v>221</v>
      </c>
      <c r="B185" t="s">
        <v>203</v>
      </c>
      <c r="C185" t="s">
        <v>99</v>
      </c>
      <c r="D185" s="11">
        <f>INDEX(Server_Types!A:A,MATCH(G185,Server_Types!H:H,0))</f>
        <v>0</v>
      </c>
      <c r="E185" t="s">
        <v>1</v>
      </c>
      <c r="F185" s="9" t="str">
        <f t="shared" si="4"/>
        <v>ESB</v>
      </c>
      <c r="G185">
        <v>68</v>
      </c>
      <c r="H185">
        <f t="shared" si="5"/>
        <v>1</v>
      </c>
    </row>
    <row r="186" spans="1:8" hidden="1" x14ac:dyDescent="0.25">
      <c r="A186" t="s">
        <v>221</v>
      </c>
      <c r="B186" t="s">
        <v>203</v>
      </c>
      <c r="C186" t="s">
        <v>100</v>
      </c>
      <c r="D186" s="11">
        <f>INDEX(Server_Types!A:A,MATCH(G186,Server_Types!H:H,0))</f>
        <v>0</v>
      </c>
      <c r="E186" t="s">
        <v>1</v>
      </c>
      <c r="F186" s="9" t="str">
        <f t="shared" si="4"/>
        <v>ESB</v>
      </c>
      <c r="G186">
        <v>68</v>
      </c>
      <c r="H186">
        <f t="shared" si="5"/>
        <v>1</v>
      </c>
    </row>
    <row r="187" spans="1:8" hidden="1" x14ac:dyDescent="0.25">
      <c r="A187" t="s">
        <v>221</v>
      </c>
      <c r="B187" t="s">
        <v>203</v>
      </c>
      <c r="C187" t="s">
        <v>101</v>
      </c>
      <c r="D187" s="11">
        <f>INDEX(Server_Types!A:A,MATCH(G187,Server_Types!H:H,0))</f>
        <v>0</v>
      </c>
      <c r="E187" t="s">
        <v>1</v>
      </c>
      <c r="F187" s="9" t="str">
        <f t="shared" si="4"/>
        <v>ESB</v>
      </c>
      <c r="G187">
        <v>68</v>
      </c>
      <c r="H187">
        <f t="shared" si="5"/>
        <v>1</v>
      </c>
    </row>
    <row r="188" spans="1:8" hidden="1" x14ac:dyDescent="0.25">
      <c r="A188" t="s">
        <v>221</v>
      </c>
      <c r="B188" t="s">
        <v>203</v>
      </c>
      <c r="C188" t="s">
        <v>102</v>
      </c>
      <c r="D188" s="11">
        <f>INDEX(Server_Types!A:A,MATCH(G188,Server_Types!H:H,0))</f>
        <v>0</v>
      </c>
      <c r="E188" t="s">
        <v>1</v>
      </c>
      <c r="F188" s="9" t="str">
        <f t="shared" si="4"/>
        <v>ESB</v>
      </c>
      <c r="G188">
        <v>68</v>
      </c>
      <c r="H188">
        <f t="shared" si="5"/>
        <v>1</v>
      </c>
    </row>
    <row r="189" spans="1:8" hidden="1" x14ac:dyDescent="0.25">
      <c r="A189" t="s">
        <v>221</v>
      </c>
      <c r="B189" t="s">
        <v>203</v>
      </c>
      <c r="C189" t="s">
        <v>103</v>
      </c>
      <c r="D189" s="11">
        <f>INDEX(Server_Types!A:A,MATCH(G189,Server_Types!H:H,0))</f>
        <v>0</v>
      </c>
      <c r="E189" t="s">
        <v>1</v>
      </c>
      <c r="F189" s="9" t="str">
        <f t="shared" si="4"/>
        <v>ESB</v>
      </c>
      <c r="G189">
        <v>68</v>
      </c>
      <c r="H189">
        <f t="shared" si="5"/>
        <v>1</v>
      </c>
    </row>
    <row r="190" spans="1:8" hidden="1" x14ac:dyDescent="0.25">
      <c r="A190" t="s">
        <v>221</v>
      </c>
      <c r="B190" t="s">
        <v>203</v>
      </c>
      <c r="C190" t="s">
        <v>104</v>
      </c>
      <c r="D190" s="11">
        <f>INDEX(Server_Types!A:A,MATCH(G190,Server_Types!H:H,0))</f>
        <v>0</v>
      </c>
      <c r="E190" t="s">
        <v>1</v>
      </c>
      <c r="F190" s="9" t="str">
        <f t="shared" si="4"/>
        <v>ESB</v>
      </c>
      <c r="G190">
        <v>68</v>
      </c>
      <c r="H190">
        <f t="shared" si="5"/>
        <v>1</v>
      </c>
    </row>
    <row r="191" spans="1:8" hidden="1" x14ac:dyDescent="0.25">
      <c r="A191" t="s">
        <v>221</v>
      </c>
      <c r="B191" t="s">
        <v>203</v>
      </c>
      <c r="C191" t="s">
        <v>105</v>
      </c>
      <c r="D191" s="11">
        <f>INDEX(Server_Types!A:A,MATCH(G191,Server_Types!H:H,0))</f>
        <v>0</v>
      </c>
      <c r="E191" t="s">
        <v>1</v>
      </c>
      <c r="F191" s="9" t="str">
        <f t="shared" si="4"/>
        <v>ESB</v>
      </c>
      <c r="G191">
        <v>68</v>
      </c>
      <c r="H191">
        <f t="shared" si="5"/>
        <v>1</v>
      </c>
    </row>
    <row r="192" spans="1:8" hidden="1" x14ac:dyDescent="0.25">
      <c r="A192" t="s">
        <v>221</v>
      </c>
      <c r="B192" t="s">
        <v>203</v>
      </c>
      <c r="C192" t="s">
        <v>106</v>
      </c>
      <c r="D192" s="11">
        <f>INDEX(Server_Types!A:A,MATCH(G192,Server_Types!H:H,0))</f>
        <v>0</v>
      </c>
      <c r="E192" t="s">
        <v>1</v>
      </c>
      <c r="F192" s="9" t="str">
        <f t="shared" si="4"/>
        <v>ESB</v>
      </c>
      <c r="G192">
        <v>68</v>
      </c>
      <c r="H192">
        <f t="shared" si="5"/>
        <v>1</v>
      </c>
    </row>
    <row r="193" spans="1:8" hidden="1" x14ac:dyDescent="0.25">
      <c r="A193" t="s">
        <v>221</v>
      </c>
      <c r="B193" t="s">
        <v>203</v>
      </c>
      <c r="C193" t="s">
        <v>1117</v>
      </c>
      <c r="D193" s="11">
        <f>INDEX(Server_Types!A:A,MATCH(G193,Server_Types!H:H,0))</f>
        <v>0</v>
      </c>
      <c r="E193" t="s">
        <v>1</v>
      </c>
      <c r="F193" s="9" t="str">
        <f t="shared" ref="F193" si="6">IFERROR(UPPER(MID(C193,5,3)),"default")</f>
        <v>ESB</v>
      </c>
      <c r="G193">
        <v>68</v>
      </c>
      <c r="H193">
        <f t="shared" si="5"/>
        <v>1</v>
      </c>
    </row>
    <row r="194" spans="1:8" x14ac:dyDescent="0.25">
      <c r="A194"/>
      <c r="B194"/>
      <c r="C194"/>
    </row>
  </sheetData>
  <autoFilter ref="A1:J193">
    <filterColumn colId="4">
      <filters>
        <filter val="default"/>
      </filters>
    </filterColumn>
    <filterColumn colId="5">
      <filters>
        <filter val="LRY"/>
      </filters>
    </filterColumn>
  </autoFilter>
  <phoneticPr fontId="4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6"/>
  <sheetViews>
    <sheetView workbookViewId="0">
      <pane ySplit="1" topLeftCell="A2" activePane="bottomLeft" state="frozen"/>
      <selection activeCell="D1" sqref="D1"/>
      <selection pane="bottomLeft" activeCell="C4" sqref="C4"/>
    </sheetView>
  </sheetViews>
  <sheetFormatPr baseColWidth="10" defaultColWidth="9.140625" defaultRowHeight="15" x14ac:dyDescent="0.25"/>
  <cols>
    <col min="1" max="1" width="27.42578125" customWidth="1"/>
    <col min="2" max="2" width="11.5703125" bestFit="1" customWidth="1"/>
    <col min="3" max="3" width="29.140625" style="4" customWidth="1"/>
    <col min="4" max="4" width="26.5703125" style="4" customWidth="1"/>
    <col min="5" max="5" width="25.42578125" style="4" bestFit="1" customWidth="1"/>
    <col min="6" max="6" width="8.7109375" style="4" customWidth="1"/>
    <col min="7" max="7" width="13.140625" style="4" customWidth="1"/>
    <col min="8" max="8" width="19.42578125" style="4" bestFit="1" customWidth="1"/>
    <col min="9" max="9" width="14.42578125" style="4" customWidth="1"/>
    <col min="10" max="10" width="24.42578125" style="4" bestFit="1" customWidth="1"/>
    <col min="11" max="11" width="14.28515625" style="4" bestFit="1" customWidth="1"/>
    <col min="12" max="12" width="14.28515625" style="4" customWidth="1"/>
    <col min="13" max="13" width="19.85546875" style="7" bestFit="1" customWidth="1"/>
    <col min="14" max="14" width="19.85546875" style="7" customWidth="1"/>
    <col min="15" max="16" width="16.28515625" style="7" bestFit="1" customWidth="1"/>
  </cols>
  <sheetData>
    <row r="1" spans="1:16" x14ac:dyDescent="0.25">
      <c r="A1" s="5" t="s">
        <v>213</v>
      </c>
      <c r="B1" s="5" t="s">
        <v>214</v>
      </c>
      <c r="C1" s="2" t="s">
        <v>200</v>
      </c>
      <c r="D1" s="2" t="s">
        <v>0</v>
      </c>
      <c r="E1" s="2" t="s">
        <v>196</v>
      </c>
      <c r="F1" s="2" t="s">
        <v>217</v>
      </c>
      <c r="G1" s="2" t="s">
        <v>188</v>
      </c>
      <c r="H1" s="2" t="s">
        <v>189</v>
      </c>
      <c r="I1" s="10" t="s">
        <v>720</v>
      </c>
      <c r="J1" s="2" t="s">
        <v>199</v>
      </c>
      <c r="K1" s="3" t="s">
        <v>190</v>
      </c>
      <c r="L1" s="3" t="s">
        <v>267</v>
      </c>
      <c r="M1" s="6" t="s">
        <v>223</v>
      </c>
      <c r="N1" s="6" t="s">
        <v>965</v>
      </c>
      <c r="O1" s="6" t="s">
        <v>966</v>
      </c>
      <c r="P1" s="6" t="s">
        <v>967</v>
      </c>
    </row>
    <row r="2" spans="1:16" x14ac:dyDescent="0.25">
      <c r="A2" t="s">
        <v>221</v>
      </c>
      <c r="B2" t="s">
        <v>203</v>
      </c>
      <c r="C2" t="s">
        <v>911</v>
      </c>
      <c r="D2" t="s">
        <v>114</v>
      </c>
      <c r="E2" t="s">
        <v>7</v>
      </c>
      <c r="F2">
        <f>INDEX(Flavor_Types!A:A,MATCH(I2,Flavor_Types!B:B,0))</f>
        <v>5</v>
      </c>
      <c r="I2">
        <v>6</v>
      </c>
      <c r="J2" s="9" t="str">
        <f>INDEX(VNFs!B:B,MATCH(C2,VNFs!A:A,0))</f>
        <v>EIR_PL</v>
      </c>
      <c r="K2" s="9" t="str">
        <f>INDEX(VNFs!C:C,MATCH(C2,VNFs!A:A,0))</f>
        <v>EIR01</v>
      </c>
      <c r="L2" s="9" t="str">
        <f t="shared" ref="L2:L13" si="0">UPPER(MID(E2,3,3))</f>
        <v>LRY</v>
      </c>
      <c r="M2" s="8">
        <f t="shared" ref="M2:M65" si="1">COUNTIFS(J:J,J2,E:E,E2,K:K,K2,L:L,L2,A:A,A2)</f>
        <v>2</v>
      </c>
      <c r="N2" s="8">
        <f>MATCH(J2,Limits!A:A,0)</f>
        <v>11</v>
      </c>
      <c r="O2" s="8" t="str">
        <f>IF(M2&lt;=INDEX(Limits!C:C,VMs!N2),"OK","NOK")</f>
        <v>OK</v>
      </c>
      <c r="P2" s="8" t="str">
        <f>IF(M2&gt;=INDEX(Limits!B:B,VMs!N2),"OK","NOK")</f>
        <v>OK</v>
      </c>
    </row>
    <row r="3" spans="1:16" x14ac:dyDescent="0.25">
      <c r="A3" t="s">
        <v>221</v>
      </c>
      <c r="B3" t="s">
        <v>203</v>
      </c>
      <c r="C3" t="s">
        <v>912</v>
      </c>
      <c r="D3" t="s">
        <v>169</v>
      </c>
      <c r="E3" t="s">
        <v>7</v>
      </c>
      <c r="F3">
        <f>INDEX(Flavor_Types!A:A,MATCH(I3,Flavor_Types!B:B,0))</f>
        <v>5</v>
      </c>
      <c r="I3">
        <v>6</v>
      </c>
      <c r="J3" s="9" t="str">
        <f>INDEX(VNFs!B:B,MATCH(C3,VNFs!A:A,0))</f>
        <v>EIR_PL</v>
      </c>
      <c r="K3" s="9" t="str">
        <f>INDEX(VNFs!C:C,MATCH(C3,VNFs!A:A,0))</f>
        <v>EIR01</v>
      </c>
      <c r="L3" s="9" t="str">
        <f t="shared" si="0"/>
        <v>LRY</v>
      </c>
      <c r="M3" s="8">
        <f t="shared" si="1"/>
        <v>2</v>
      </c>
      <c r="N3" s="8">
        <f>MATCH(J3,Limits!A:A,0)</f>
        <v>11</v>
      </c>
      <c r="O3" s="8" t="str">
        <f>IF(M3&lt;=INDEX(Limits!C:C,VMs!N3),"OK","NOK")</f>
        <v>OK</v>
      </c>
      <c r="P3" s="8" t="str">
        <f>IF(M3&gt;=INDEX(Limits!B:B,VMs!N3),"OK","NOK")</f>
        <v>OK</v>
      </c>
    </row>
    <row r="4" spans="1:16" x14ac:dyDescent="0.25">
      <c r="A4" t="s">
        <v>221</v>
      </c>
      <c r="B4" t="s">
        <v>203</v>
      </c>
      <c r="C4" t="s">
        <v>727</v>
      </c>
      <c r="D4" t="s">
        <v>110</v>
      </c>
      <c r="E4" t="s">
        <v>8</v>
      </c>
      <c r="F4">
        <f>INDEX(Flavor_Types!A:A,MATCH(I4,Flavor_Types!B:B,0))</f>
        <v>17</v>
      </c>
      <c r="I4">
        <v>14</v>
      </c>
      <c r="J4" s="9" t="str">
        <f>INDEX(VNFs!B:B,MATCH(C4,VNFs!A:A,0))</f>
        <v>AAA_PL</v>
      </c>
      <c r="K4" s="9" t="str">
        <f>INDEX(VNFs!C:C,MATCH(C4,VNFs!A:A,0))</f>
        <v>AAA01</v>
      </c>
      <c r="L4" s="9" t="str">
        <f t="shared" si="0"/>
        <v>LRY</v>
      </c>
      <c r="M4" s="8">
        <f t="shared" si="1"/>
        <v>2</v>
      </c>
      <c r="N4" s="8">
        <f>MATCH(J4,Limits!A:A,0)</f>
        <v>51</v>
      </c>
      <c r="O4" s="8" t="str">
        <f>IF(M4&lt;=INDEX(Limits!C:C,VMs!N4),"OK","NOK")</f>
        <v>OK</v>
      </c>
      <c r="P4" s="8" t="str">
        <f>IF(M4&gt;=INDEX(Limits!B:B,VMs!N4),"OK","NOK")</f>
        <v>OK</v>
      </c>
    </row>
    <row r="5" spans="1:16" x14ac:dyDescent="0.25">
      <c r="A5" t="s">
        <v>221</v>
      </c>
      <c r="B5" t="s">
        <v>203</v>
      </c>
      <c r="C5" t="s">
        <v>728</v>
      </c>
      <c r="D5" t="s">
        <v>184</v>
      </c>
      <c r="E5" t="s">
        <v>8</v>
      </c>
      <c r="F5">
        <f>INDEX(Flavor_Types!A:A,MATCH(I5,Flavor_Types!B:B,0))</f>
        <v>17</v>
      </c>
      <c r="I5">
        <v>14</v>
      </c>
      <c r="J5" s="9" t="str">
        <f>INDEX(VNFs!B:B,MATCH(C5,VNFs!A:A,0))</f>
        <v>AAA_PL</v>
      </c>
      <c r="K5" s="9" t="str">
        <f>INDEX(VNFs!C:C,MATCH(C5,VNFs!A:A,0))</f>
        <v>AAA01</v>
      </c>
      <c r="L5" s="9" t="str">
        <f t="shared" si="0"/>
        <v>LRY</v>
      </c>
      <c r="M5" s="8">
        <f t="shared" si="1"/>
        <v>2</v>
      </c>
      <c r="N5" s="8">
        <f>MATCH(J5,Limits!A:A,0)</f>
        <v>51</v>
      </c>
      <c r="O5" s="8" t="str">
        <f>IF(M5&lt;=INDEX(Limits!C:C,VMs!N5),"OK","NOK")</f>
        <v>OK</v>
      </c>
      <c r="P5" s="8" t="str">
        <f>IF(M5&gt;=INDEX(Limits!B:B,VMs!N5),"OK","NOK")</f>
        <v>OK</v>
      </c>
    </row>
    <row r="6" spans="1:16" x14ac:dyDescent="0.25">
      <c r="A6" t="s">
        <v>221</v>
      </c>
      <c r="B6" t="s">
        <v>203</v>
      </c>
      <c r="C6" t="s">
        <v>729</v>
      </c>
      <c r="D6" t="s">
        <v>183</v>
      </c>
      <c r="E6" t="s">
        <v>8</v>
      </c>
      <c r="F6">
        <f>INDEX(Flavor_Types!A:A,MATCH(I6,Flavor_Types!B:B,0))</f>
        <v>17</v>
      </c>
      <c r="I6">
        <v>14</v>
      </c>
      <c r="J6" s="9" t="str">
        <f>INDEX(VNFs!B:B,MATCH(C6,VNFs!A:A,0))</f>
        <v>AAA_SC</v>
      </c>
      <c r="K6" s="9" t="str">
        <f>INDEX(VNFs!C:C,MATCH(C6,VNFs!A:A,0))</f>
        <v>AAA01</v>
      </c>
      <c r="L6" s="9" t="str">
        <f t="shared" si="0"/>
        <v>LRY</v>
      </c>
      <c r="M6" s="8">
        <f t="shared" si="1"/>
        <v>2</v>
      </c>
      <c r="N6" s="8">
        <f>MATCH(J6,Limits!A:A,0)</f>
        <v>52</v>
      </c>
      <c r="O6" s="8" t="str">
        <f>IF(M6&lt;=INDEX(Limits!C:C,VMs!N6),"OK","NOK")</f>
        <v>OK</v>
      </c>
      <c r="P6" s="8" t="str">
        <f>IF(M6&gt;=INDEX(Limits!B:B,VMs!N6),"OK","NOK")</f>
        <v>OK</v>
      </c>
    </row>
    <row r="7" spans="1:16" x14ac:dyDescent="0.25">
      <c r="A7" t="s">
        <v>221</v>
      </c>
      <c r="B7" t="s">
        <v>203</v>
      </c>
      <c r="C7" t="s">
        <v>730</v>
      </c>
      <c r="D7" t="s">
        <v>171</v>
      </c>
      <c r="E7" t="s">
        <v>8</v>
      </c>
      <c r="F7">
        <f>INDEX(Flavor_Types!A:A,MATCH(I7,Flavor_Types!B:B,0))</f>
        <v>17</v>
      </c>
      <c r="I7">
        <v>14</v>
      </c>
      <c r="J7" s="9" t="str">
        <f>INDEX(VNFs!B:B,MATCH(C7,VNFs!A:A,0))</f>
        <v>AAA_SC</v>
      </c>
      <c r="K7" s="9" t="str">
        <f>INDEX(VNFs!C:C,MATCH(C7,VNFs!A:A,0))</f>
        <v>AAA01</v>
      </c>
      <c r="L7" s="9" t="str">
        <f t="shared" si="0"/>
        <v>LRY</v>
      </c>
      <c r="M7" s="8">
        <f t="shared" si="1"/>
        <v>2</v>
      </c>
      <c r="N7" s="8">
        <f>MATCH(J7,Limits!A:A,0)</f>
        <v>52</v>
      </c>
      <c r="O7" s="8" t="str">
        <f>IF(M7&lt;=INDEX(Limits!C:C,VMs!N7),"OK","NOK")</f>
        <v>OK</v>
      </c>
      <c r="P7" s="8" t="str">
        <f>IF(M7&gt;=INDEX(Limits!B:B,VMs!N7),"OK","NOK")</f>
        <v>OK</v>
      </c>
    </row>
    <row r="8" spans="1:16" x14ac:dyDescent="0.25">
      <c r="A8" t="s">
        <v>221</v>
      </c>
      <c r="B8" t="s">
        <v>203</v>
      </c>
      <c r="C8" t="s">
        <v>731</v>
      </c>
      <c r="D8" t="s">
        <v>280</v>
      </c>
      <c r="E8" t="s">
        <v>8</v>
      </c>
      <c r="F8">
        <f>INDEX(Flavor_Types!A:A,MATCH(I8,Flavor_Types!B:B,0))</f>
        <v>17</v>
      </c>
      <c r="I8">
        <v>14</v>
      </c>
      <c r="J8" s="9" t="str">
        <f>INDEX(VNFs!B:B,MATCH(C8,VNFs!A:A,0))</f>
        <v>BGF_VM</v>
      </c>
      <c r="K8" s="9" t="str">
        <f>INDEX(VNFs!C:C,MATCH(C8,VNFs!A:A,0))</f>
        <v>BGF01</v>
      </c>
      <c r="L8" s="9" t="str">
        <f t="shared" si="0"/>
        <v>LRY</v>
      </c>
      <c r="M8" s="8">
        <f t="shared" si="1"/>
        <v>6</v>
      </c>
      <c r="N8" s="8">
        <f>MATCH(J8,Limits!A:A,0)</f>
        <v>53</v>
      </c>
      <c r="O8" s="8" t="str">
        <f>IF(M8&lt;=INDEX(Limits!C:C,VMs!N8),"OK","NOK")</f>
        <v>OK</v>
      </c>
      <c r="P8" s="8" t="str">
        <f>IF(M8&gt;=INDEX(Limits!B:B,VMs!N8),"OK","NOK")</f>
        <v>OK</v>
      </c>
    </row>
    <row r="9" spans="1:16" x14ac:dyDescent="0.25">
      <c r="A9" t="s">
        <v>221</v>
      </c>
      <c r="B9" t="s">
        <v>203</v>
      </c>
      <c r="C9" t="s">
        <v>732</v>
      </c>
      <c r="D9" t="s">
        <v>187</v>
      </c>
      <c r="E9" t="s">
        <v>8</v>
      </c>
      <c r="F9">
        <f>INDEX(Flavor_Types!A:A,MATCH(I9,Flavor_Types!B:B,0))</f>
        <v>17</v>
      </c>
      <c r="I9">
        <v>14</v>
      </c>
      <c r="J9" s="9" t="str">
        <f>INDEX(VNFs!B:B,MATCH(C9,VNFs!A:A,0))</f>
        <v>BGF_VM</v>
      </c>
      <c r="K9" s="9" t="str">
        <f>INDEX(VNFs!C:C,MATCH(C9,VNFs!A:A,0))</f>
        <v>BGF01</v>
      </c>
      <c r="L9" s="9" t="str">
        <f t="shared" si="0"/>
        <v>LRY</v>
      </c>
      <c r="M9" s="8">
        <f t="shared" si="1"/>
        <v>6</v>
      </c>
      <c r="N9" s="8">
        <f>MATCH(J9,Limits!A:A,0)</f>
        <v>53</v>
      </c>
      <c r="O9" s="8" t="str">
        <f>IF(M9&lt;=INDEX(Limits!C:C,VMs!N9),"OK","NOK")</f>
        <v>OK</v>
      </c>
      <c r="P9" s="8" t="str">
        <f>IF(M9&gt;=INDEX(Limits!B:B,VMs!N9),"OK","NOK")</f>
        <v>OK</v>
      </c>
    </row>
    <row r="10" spans="1:16" x14ac:dyDescent="0.25">
      <c r="A10" t="s">
        <v>221</v>
      </c>
      <c r="B10" t="s">
        <v>203</v>
      </c>
      <c r="C10" t="s">
        <v>733</v>
      </c>
      <c r="D10" t="s">
        <v>134</v>
      </c>
      <c r="E10" t="s">
        <v>8</v>
      </c>
      <c r="F10">
        <f>INDEX(Flavor_Types!A:A,MATCH(I10,Flavor_Types!B:B,0))</f>
        <v>17</v>
      </c>
      <c r="I10">
        <v>14</v>
      </c>
      <c r="J10" s="9" t="str">
        <f>INDEX(VNFs!B:B,MATCH(C10,VNFs!A:A,0))</f>
        <v>BGF_VM</v>
      </c>
      <c r="K10" s="9" t="str">
        <f>INDEX(VNFs!C:C,MATCH(C10,VNFs!A:A,0))</f>
        <v>BGF01</v>
      </c>
      <c r="L10" s="9" t="str">
        <f t="shared" si="0"/>
        <v>LRY</v>
      </c>
      <c r="M10" s="8">
        <f t="shared" si="1"/>
        <v>6</v>
      </c>
      <c r="N10" s="8">
        <f>MATCH(J10,Limits!A:A,0)</f>
        <v>53</v>
      </c>
      <c r="O10" s="8" t="str">
        <f>IF(M10&lt;=INDEX(Limits!C:C,VMs!N10),"OK","NOK")</f>
        <v>OK</v>
      </c>
      <c r="P10" s="8" t="str">
        <f>IF(M10&gt;=INDEX(Limits!B:B,VMs!N10),"OK","NOK")</f>
        <v>OK</v>
      </c>
    </row>
    <row r="11" spans="1:16" x14ac:dyDescent="0.25">
      <c r="A11" t="s">
        <v>221</v>
      </c>
      <c r="B11" t="s">
        <v>203</v>
      </c>
      <c r="C11" t="s">
        <v>734</v>
      </c>
      <c r="D11" t="s">
        <v>176</v>
      </c>
      <c r="E11" t="s">
        <v>8</v>
      </c>
      <c r="F11">
        <f>INDEX(Flavor_Types!A:A,MATCH(I11,Flavor_Types!B:B,0))</f>
        <v>17</v>
      </c>
      <c r="I11">
        <v>14</v>
      </c>
      <c r="J11" s="9" t="str">
        <f>INDEX(VNFs!B:B,MATCH(C11,VNFs!A:A,0))</f>
        <v>BGF_VM</v>
      </c>
      <c r="K11" s="9" t="str">
        <f>INDEX(VNFs!C:C,MATCH(C11,VNFs!A:A,0))</f>
        <v>BGF01</v>
      </c>
      <c r="L11" s="9" t="str">
        <f t="shared" si="0"/>
        <v>LRY</v>
      </c>
      <c r="M11" s="8">
        <f t="shared" si="1"/>
        <v>6</v>
      </c>
      <c r="N11" s="8">
        <f>MATCH(J11,Limits!A:A,0)</f>
        <v>53</v>
      </c>
      <c r="O11" s="8" t="str">
        <f>IF(M11&lt;=INDEX(Limits!C:C,VMs!N11),"OK","NOK")</f>
        <v>OK</v>
      </c>
      <c r="P11" s="8" t="str">
        <f>IF(M11&gt;=INDEX(Limits!B:B,VMs!N11),"OK","NOK")</f>
        <v>OK</v>
      </c>
    </row>
    <row r="12" spans="1:16" x14ac:dyDescent="0.25">
      <c r="A12" t="s">
        <v>221</v>
      </c>
      <c r="B12" t="s">
        <v>203</v>
      </c>
      <c r="C12" t="s">
        <v>735</v>
      </c>
      <c r="D12" t="s">
        <v>140</v>
      </c>
      <c r="E12" t="s">
        <v>8</v>
      </c>
      <c r="F12">
        <f>INDEX(Flavor_Types!A:A,MATCH(I12,Flavor_Types!B:B,0))</f>
        <v>17</v>
      </c>
      <c r="I12">
        <v>14</v>
      </c>
      <c r="J12" s="9" t="str">
        <f>INDEX(VNFs!B:B,MATCH(C12,VNFs!A:A,0))</f>
        <v>BGF_VM</v>
      </c>
      <c r="K12" s="9" t="str">
        <f>INDEX(VNFs!C:C,MATCH(C12,VNFs!A:A,0))</f>
        <v>BGF01</v>
      </c>
      <c r="L12" s="9" t="str">
        <f t="shared" si="0"/>
        <v>LRY</v>
      </c>
      <c r="M12" s="8">
        <f t="shared" si="1"/>
        <v>6</v>
      </c>
      <c r="N12" s="8">
        <f>MATCH(J12,Limits!A:A,0)</f>
        <v>53</v>
      </c>
      <c r="O12" s="8" t="str">
        <f>IF(M12&lt;=INDEX(Limits!C:C,VMs!N12),"OK","NOK")</f>
        <v>OK</v>
      </c>
      <c r="P12" s="8" t="str">
        <f>IF(M12&gt;=INDEX(Limits!B:B,VMs!N12),"OK","NOK")</f>
        <v>OK</v>
      </c>
    </row>
    <row r="13" spans="1:16" x14ac:dyDescent="0.25">
      <c r="A13" t="s">
        <v>221</v>
      </c>
      <c r="B13" t="s">
        <v>203</v>
      </c>
      <c r="C13" t="s">
        <v>736</v>
      </c>
      <c r="D13" t="s">
        <v>181</v>
      </c>
      <c r="E13" t="s">
        <v>8</v>
      </c>
      <c r="F13">
        <f>INDEX(Flavor_Types!A:A,MATCH(I13,Flavor_Types!B:B,0))</f>
        <v>17</v>
      </c>
      <c r="I13">
        <v>14</v>
      </c>
      <c r="J13" s="9" t="str">
        <f>INDEX(VNFs!B:B,MATCH(C13,VNFs!A:A,0))</f>
        <v>BGF_VM</v>
      </c>
      <c r="K13" s="9" t="str">
        <f>INDEX(VNFs!C:C,MATCH(C13,VNFs!A:A,0))</f>
        <v>BGF01</v>
      </c>
      <c r="L13" s="9" t="str">
        <f t="shared" si="0"/>
        <v>LRY</v>
      </c>
      <c r="M13" s="8">
        <f t="shared" si="1"/>
        <v>6</v>
      </c>
      <c r="N13" s="8">
        <f>MATCH(J13,Limits!A:A,0)</f>
        <v>53</v>
      </c>
      <c r="O13" s="8" t="str">
        <f>IF(M13&lt;=INDEX(Limits!C:C,VMs!N13),"OK","NOK")</f>
        <v>OK</v>
      </c>
      <c r="P13" s="8" t="str">
        <f>IF(M13&gt;=INDEX(Limits!B:B,VMs!N13),"OK","NOK")</f>
        <v>OK</v>
      </c>
    </row>
    <row r="14" spans="1:16" x14ac:dyDescent="0.25">
      <c r="A14" t="s">
        <v>221</v>
      </c>
      <c r="B14" t="s">
        <v>203</v>
      </c>
      <c r="C14" t="s">
        <v>283</v>
      </c>
      <c r="D14" t="s">
        <v>134</v>
      </c>
      <c r="E14" t="s">
        <v>8</v>
      </c>
      <c r="F14">
        <f>INDEX(Flavor_Types!A:A,MATCH(I14,Flavor_Types!B:B,0))</f>
        <v>21</v>
      </c>
      <c r="I14">
        <v>16</v>
      </c>
      <c r="J14" s="9" t="str">
        <f>INDEX(VNFs!B:B,MATCH(C14,VNFs!A:A,0))</f>
        <v>CSCF_PL</v>
      </c>
      <c r="K14" s="9" t="str">
        <f>INDEX(VNFs!C:C,MATCH(C14,VNFs!A:A,0))</f>
        <v>CSCF01</v>
      </c>
      <c r="L14" s="9" t="str">
        <f t="shared" ref="L14:L77" si="2">UPPER(MID(E14,3,3))</f>
        <v>LRY</v>
      </c>
      <c r="M14" s="8">
        <f t="shared" si="1"/>
        <v>2</v>
      </c>
      <c r="N14" s="8">
        <f>MATCH(J14,Limits!A:A,0)</f>
        <v>4</v>
      </c>
      <c r="O14" s="8" t="str">
        <f>IF(M14&lt;=INDEX(Limits!C:C,VMs!N14),"OK","NOK")</f>
        <v>OK</v>
      </c>
      <c r="P14" s="8" t="str">
        <f>IF(M14&gt;=INDEX(Limits!B:B,VMs!N14),"OK","NOK")</f>
        <v>OK</v>
      </c>
    </row>
    <row r="15" spans="1:16" x14ac:dyDescent="0.25">
      <c r="A15" t="s">
        <v>221</v>
      </c>
      <c r="B15" t="s">
        <v>203</v>
      </c>
      <c r="C15" t="s">
        <v>284</v>
      </c>
      <c r="D15" t="s">
        <v>280</v>
      </c>
      <c r="E15" t="s">
        <v>8</v>
      </c>
      <c r="F15">
        <f>INDEX(Flavor_Types!A:A,MATCH(I15,Flavor_Types!B:B,0))</f>
        <v>21</v>
      </c>
      <c r="I15">
        <v>16</v>
      </c>
      <c r="J15" s="9" t="str">
        <f>INDEX(VNFs!B:B,MATCH(C15,VNFs!A:A,0))</f>
        <v>CSCF_PL</v>
      </c>
      <c r="K15" s="9" t="str">
        <f>INDEX(VNFs!C:C,MATCH(C15,VNFs!A:A,0))</f>
        <v>CSCF01</v>
      </c>
      <c r="L15" s="9" t="str">
        <f t="shared" si="2"/>
        <v>LRY</v>
      </c>
      <c r="M15" s="8">
        <f t="shared" si="1"/>
        <v>2</v>
      </c>
      <c r="N15" s="8">
        <f>MATCH(J15,Limits!A:A,0)</f>
        <v>4</v>
      </c>
      <c r="O15" s="8" t="str">
        <f>IF(M15&lt;=INDEX(Limits!C:C,VMs!N15),"OK","NOK")</f>
        <v>OK</v>
      </c>
      <c r="P15" s="8" t="str">
        <f>IF(M15&gt;=INDEX(Limits!B:B,VMs!N15),"OK","NOK")</f>
        <v>OK</v>
      </c>
    </row>
    <row r="16" spans="1:16" x14ac:dyDescent="0.25">
      <c r="A16" t="s">
        <v>221</v>
      </c>
      <c r="B16" t="s">
        <v>203</v>
      </c>
      <c r="C16" t="s">
        <v>285</v>
      </c>
      <c r="D16" t="s">
        <v>184</v>
      </c>
      <c r="E16" t="s">
        <v>8</v>
      </c>
      <c r="F16">
        <f>INDEX(Flavor_Types!A:A,MATCH(I16,Flavor_Types!B:B,0))</f>
        <v>8</v>
      </c>
      <c r="I16">
        <v>8</v>
      </c>
      <c r="J16" s="9" t="str">
        <f>INDEX(VNFs!B:B,MATCH(C16,VNFs!A:A,0))</f>
        <v>CSCF_SC</v>
      </c>
      <c r="K16" s="9" t="str">
        <f>INDEX(VNFs!C:C,MATCH(C16,VNFs!A:A,0))</f>
        <v>CSCF01</v>
      </c>
      <c r="L16" s="9" t="str">
        <f t="shared" si="2"/>
        <v>LRY</v>
      </c>
      <c r="M16" s="8">
        <f t="shared" si="1"/>
        <v>2</v>
      </c>
      <c r="N16" s="8">
        <f>MATCH(J16,Limits!A:A,0)</f>
        <v>5</v>
      </c>
      <c r="O16" s="8" t="str">
        <f>IF(M16&lt;=INDEX(Limits!C:C,VMs!N16),"OK","NOK")</f>
        <v>OK</v>
      </c>
      <c r="P16" s="8" t="str">
        <f>IF(M16&gt;=INDEX(Limits!B:B,VMs!N16),"OK","NOK")</f>
        <v>OK</v>
      </c>
    </row>
    <row r="17" spans="1:16" x14ac:dyDescent="0.25">
      <c r="A17" t="s">
        <v>221</v>
      </c>
      <c r="B17" t="s">
        <v>203</v>
      </c>
      <c r="C17" t="s">
        <v>286</v>
      </c>
      <c r="D17" t="s">
        <v>134</v>
      </c>
      <c r="E17" t="s">
        <v>8</v>
      </c>
      <c r="F17">
        <f>INDEX(Flavor_Types!A:A,MATCH(I17,Flavor_Types!B:B,0))</f>
        <v>8</v>
      </c>
      <c r="I17">
        <v>8</v>
      </c>
      <c r="J17" s="9" t="str">
        <f>INDEX(VNFs!B:B,MATCH(C17,VNFs!A:A,0))</f>
        <v>CSCF_SC</v>
      </c>
      <c r="K17" s="9" t="str">
        <f>INDEX(VNFs!C:C,MATCH(C17,VNFs!A:A,0))</f>
        <v>CSCF01</v>
      </c>
      <c r="L17" s="9" t="str">
        <f t="shared" si="2"/>
        <v>LRY</v>
      </c>
      <c r="M17" s="8">
        <f t="shared" si="1"/>
        <v>2</v>
      </c>
      <c r="N17" s="8">
        <f>MATCH(J17,Limits!A:A,0)</f>
        <v>5</v>
      </c>
      <c r="O17" s="8" t="str">
        <f>IF(M17&lt;=INDEX(Limits!C:C,VMs!N17),"OK","NOK")</f>
        <v>OK</v>
      </c>
      <c r="P17" s="8" t="str">
        <f>IF(M17&gt;=INDEX(Limits!B:B,VMs!N17),"OK","NOK")</f>
        <v>OK</v>
      </c>
    </row>
    <row r="18" spans="1:16" x14ac:dyDescent="0.25">
      <c r="A18" t="s">
        <v>221</v>
      </c>
      <c r="B18" t="s">
        <v>203</v>
      </c>
      <c r="C18" t="s">
        <v>737</v>
      </c>
      <c r="D18" t="s">
        <v>723</v>
      </c>
      <c r="E18" t="s">
        <v>8</v>
      </c>
      <c r="F18">
        <f>INDEX(Flavor_Types!A:A,MATCH(I18,Flavor_Types!B:B,0))</f>
        <v>21</v>
      </c>
      <c r="I18">
        <v>16</v>
      </c>
      <c r="J18" s="9" t="str">
        <f>INDEX(VNFs!B:B,MATCH(C18,VNFs!A:A,0))</f>
        <v>CSCF_VM</v>
      </c>
      <c r="K18" s="9" t="str">
        <f>INDEX(VNFs!C:C,MATCH(C18,VNFs!A:A,0))</f>
        <v>CSCF01</v>
      </c>
      <c r="L18" s="9" t="str">
        <f t="shared" si="2"/>
        <v>LRY</v>
      </c>
      <c r="M18" s="8">
        <f t="shared" si="1"/>
        <v>11</v>
      </c>
      <c r="N18" s="8">
        <f>MATCH(J18,Limits!A:A,0)</f>
        <v>54</v>
      </c>
      <c r="O18" s="8" t="str">
        <f>IF(M18&lt;=INDEX(Limits!C:C,VMs!N18),"OK","NOK")</f>
        <v>OK</v>
      </c>
      <c r="P18" s="8" t="str">
        <f>IF(M18&gt;=INDEX(Limits!B:B,VMs!N18),"OK","NOK")</f>
        <v>OK</v>
      </c>
    </row>
    <row r="19" spans="1:16" x14ac:dyDescent="0.25">
      <c r="A19" t="s">
        <v>221</v>
      </c>
      <c r="B19" t="s">
        <v>203</v>
      </c>
      <c r="C19" t="s">
        <v>738</v>
      </c>
      <c r="D19" t="s">
        <v>724</v>
      </c>
      <c r="E19" t="s">
        <v>8</v>
      </c>
      <c r="F19">
        <f>INDEX(Flavor_Types!A:A,MATCH(I19,Flavor_Types!B:B,0))</f>
        <v>21</v>
      </c>
      <c r="I19">
        <v>16</v>
      </c>
      <c r="J19" s="9" t="str">
        <f>INDEX(VNFs!B:B,MATCH(C19,VNFs!A:A,0))</f>
        <v>CSCF_VM</v>
      </c>
      <c r="K19" s="9" t="str">
        <f>INDEX(VNFs!C:C,MATCH(C19,VNFs!A:A,0))</f>
        <v>CSCF01</v>
      </c>
      <c r="L19" s="9" t="str">
        <f t="shared" si="2"/>
        <v>LRY</v>
      </c>
      <c r="M19" s="8">
        <f t="shared" si="1"/>
        <v>11</v>
      </c>
      <c r="N19" s="8">
        <f>MATCH(J19,Limits!A:A,0)</f>
        <v>54</v>
      </c>
      <c r="O19" s="8" t="str">
        <f>IF(M19&lt;=INDEX(Limits!C:C,VMs!N19),"OK","NOK")</f>
        <v>OK</v>
      </c>
      <c r="P19" s="8" t="str">
        <f>IF(M19&gt;=INDEX(Limits!B:B,VMs!N19),"OK","NOK")</f>
        <v>OK</v>
      </c>
    </row>
    <row r="20" spans="1:16" x14ac:dyDescent="0.25">
      <c r="A20" t="s">
        <v>221</v>
      </c>
      <c r="B20" t="s">
        <v>203</v>
      </c>
      <c r="C20" t="s">
        <v>739</v>
      </c>
      <c r="D20" t="s">
        <v>182</v>
      </c>
      <c r="E20" t="s">
        <v>8</v>
      </c>
      <c r="F20">
        <f>INDEX(Flavor_Types!A:A,MATCH(I20,Flavor_Types!B:B,0))</f>
        <v>21</v>
      </c>
      <c r="I20">
        <v>16</v>
      </c>
      <c r="J20" s="9" t="str">
        <f>INDEX(VNFs!B:B,MATCH(C20,VNFs!A:A,0))</f>
        <v>CSCF_VM</v>
      </c>
      <c r="K20" s="9" t="str">
        <f>INDEX(VNFs!C:C,MATCH(C20,VNFs!A:A,0))</f>
        <v>CSCF01</v>
      </c>
      <c r="L20" s="9" t="str">
        <f t="shared" si="2"/>
        <v>LRY</v>
      </c>
      <c r="M20" s="8">
        <f t="shared" si="1"/>
        <v>11</v>
      </c>
      <c r="N20" s="8">
        <f>MATCH(J20,Limits!A:A,0)</f>
        <v>54</v>
      </c>
      <c r="O20" s="8" t="str">
        <f>IF(M20&lt;=INDEX(Limits!C:C,VMs!N20),"OK","NOK")</f>
        <v>OK</v>
      </c>
      <c r="P20" s="8" t="str">
        <f>IF(M20&gt;=INDEX(Limits!B:B,VMs!N20),"OK","NOK")</f>
        <v>OK</v>
      </c>
    </row>
    <row r="21" spans="1:16" x14ac:dyDescent="0.25">
      <c r="A21" t="s">
        <v>221</v>
      </c>
      <c r="B21" t="s">
        <v>203</v>
      </c>
      <c r="C21" t="s">
        <v>741</v>
      </c>
      <c r="D21" t="s">
        <v>726</v>
      </c>
      <c r="E21" t="s">
        <v>8</v>
      </c>
      <c r="F21">
        <f>INDEX(Flavor_Types!A:A,MATCH(I21,Flavor_Types!B:B,0))</f>
        <v>21</v>
      </c>
      <c r="I21">
        <v>16</v>
      </c>
      <c r="J21" s="9" t="str">
        <f>INDEX(VNFs!B:B,MATCH(C21,VNFs!A:A,0))</f>
        <v>CSCF_VM</v>
      </c>
      <c r="K21" s="9" t="str">
        <f>INDEX(VNFs!C:C,MATCH(C21,VNFs!A:A,0))</f>
        <v>CSCF01</v>
      </c>
      <c r="L21" s="9" t="str">
        <f t="shared" si="2"/>
        <v>LRY</v>
      </c>
      <c r="M21" s="8">
        <f t="shared" si="1"/>
        <v>11</v>
      </c>
      <c r="N21" s="8">
        <f>MATCH(J21,Limits!A:A,0)</f>
        <v>54</v>
      </c>
      <c r="O21" s="8" t="str">
        <f>IF(M21&lt;=INDEX(Limits!C:C,VMs!N21),"OK","NOK")</f>
        <v>OK</v>
      </c>
      <c r="P21" s="8" t="str">
        <f>IF(M21&gt;=INDEX(Limits!B:B,VMs!N21),"OK","NOK")</f>
        <v>OK</v>
      </c>
    </row>
    <row r="22" spans="1:16" x14ac:dyDescent="0.25">
      <c r="A22" t="s">
        <v>221</v>
      </c>
      <c r="B22" t="s">
        <v>203</v>
      </c>
      <c r="C22" t="s">
        <v>742</v>
      </c>
      <c r="D22" t="s">
        <v>183</v>
      </c>
      <c r="E22" t="s">
        <v>8</v>
      </c>
      <c r="F22">
        <f>INDEX(Flavor_Types!A:A,MATCH(I22,Flavor_Types!B:B,0))</f>
        <v>21</v>
      </c>
      <c r="I22">
        <v>16</v>
      </c>
      <c r="J22" s="9" t="str">
        <f>INDEX(VNFs!B:B,MATCH(C22,VNFs!A:A,0))</f>
        <v>CSCF_VM</v>
      </c>
      <c r="K22" s="9" t="str">
        <f>INDEX(VNFs!C:C,MATCH(C22,VNFs!A:A,0))</f>
        <v>CSCF01</v>
      </c>
      <c r="L22" s="9" t="str">
        <f t="shared" si="2"/>
        <v>LRY</v>
      </c>
      <c r="M22" s="8">
        <f t="shared" si="1"/>
        <v>11</v>
      </c>
      <c r="N22" s="8">
        <f>MATCH(J22,Limits!A:A,0)</f>
        <v>54</v>
      </c>
      <c r="O22" s="8" t="str">
        <f>IF(M22&lt;=INDEX(Limits!C:C,VMs!N22),"OK","NOK")</f>
        <v>OK</v>
      </c>
      <c r="P22" s="8" t="str">
        <f>IF(M22&gt;=INDEX(Limits!B:B,VMs!N22),"OK","NOK")</f>
        <v>OK</v>
      </c>
    </row>
    <row r="23" spans="1:16" x14ac:dyDescent="0.25">
      <c r="A23" t="s">
        <v>221</v>
      </c>
      <c r="B23" t="s">
        <v>203</v>
      </c>
      <c r="C23" t="s">
        <v>743</v>
      </c>
      <c r="D23" t="s">
        <v>122</v>
      </c>
      <c r="E23" t="s">
        <v>8</v>
      </c>
      <c r="F23">
        <f>INDEX(Flavor_Types!A:A,MATCH(I23,Flavor_Types!B:B,0))</f>
        <v>21</v>
      </c>
      <c r="I23">
        <v>16</v>
      </c>
      <c r="J23" s="9" t="str">
        <f>INDEX(VNFs!B:B,MATCH(C23,VNFs!A:A,0))</f>
        <v>CSCF_VM</v>
      </c>
      <c r="K23" s="9" t="str">
        <f>INDEX(VNFs!C:C,MATCH(C23,VNFs!A:A,0))</f>
        <v>CSCF01</v>
      </c>
      <c r="L23" s="9" t="str">
        <f t="shared" si="2"/>
        <v>LRY</v>
      </c>
      <c r="M23" s="8">
        <f t="shared" si="1"/>
        <v>11</v>
      </c>
      <c r="N23" s="8">
        <f>MATCH(J23,Limits!A:A,0)</f>
        <v>54</v>
      </c>
      <c r="O23" s="8" t="str">
        <f>IF(M23&lt;=INDEX(Limits!C:C,VMs!N23),"OK","NOK")</f>
        <v>OK</v>
      </c>
      <c r="P23" s="8" t="str">
        <f>IF(M23&gt;=INDEX(Limits!B:B,VMs!N23),"OK","NOK")</f>
        <v>OK</v>
      </c>
    </row>
    <row r="24" spans="1:16" x14ac:dyDescent="0.25">
      <c r="A24" t="s">
        <v>221</v>
      </c>
      <c r="B24" t="s">
        <v>203</v>
      </c>
      <c r="C24" t="s">
        <v>744</v>
      </c>
      <c r="D24" t="s">
        <v>115</v>
      </c>
      <c r="E24" t="s">
        <v>8</v>
      </c>
      <c r="F24">
        <f>INDEX(Flavor_Types!A:A,MATCH(I24,Flavor_Types!B:B,0))</f>
        <v>21</v>
      </c>
      <c r="I24">
        <v>16</v>
      </c>
      <c r="J24" s="9" t="str">
        <f>INDEX(VNFs!B:B,MATCH(C24,VNFs!A:A,0))</f>
        <v>CSCF_VM</v>
      </c>
      <c r="K24" s="9" t="str">
        <f>INDEX(VNFs!C:C,MATCH(C24,VNFs!A:A,0))</f>
        <v>CSCF01</v>
      </c>
      <c r="L24" s="9" t="str">
        <f t="shared" si="2"/>
        <v>LRY</v>
      </c>
      <c r="M24" s="8">
        <f t="shared" si="1"/>
        <v>11</v>
      </c>
      <c r="N24" s="8">
        <f>MATCH(J24,Limits!A:A,0)</f>
        <v>54</v>
      </c>
      <c r="O24" s="8" t="str">
        <f>IF(M24&lt;=INDEX(Limits!C:C,VMs!N24),"OK","NOK")</f>
        <v>OK</v>
      </c>
      <c r="P24" s="8" t="str">
        <f>IF(M24&gt;=INDEX(Limits!B:B,VMs!N24),"OK","NOK")</f>
        <v>OK</v>
      </c>
    </row>
    <row r="25" spans="1:16" x14ac:dyDescent="0.25">
      <c r="A25" t="s">
        <v>221</v>
      </c>
      <c r="B25" t="s">
        <v>203</v>
      </c>
      <c r="C25" t="s">
        <v>745</v>
      </c>
      <c r="D25" t="s">
        <v>138</v>
      </c>
      <c r="E25" t="s">
        <v>8</v>
      </c>
      <c r="F25">
        <f>INDEX(Flavor_Types!A:A,MATCH(I25,Flavor_Types!B:B,0))</f>
        <v>21</v>
      </c>
      <c r="I25">
        <v>16</v>
      </c>
      <c r="J25" s="9" t="str">
        <f>INDEX(VNFs!B:B,MATCH(C25,VNFs!A:A,0))</f>
        <v>CSCF_VM</v>
      </c>
      <c r="K25" s="9" t="str">
        <f>INDEX(VNFs!C:C,MATCH(C25,VNFs!A:A,0))</f>
        <v>CSCF01</v>
      </c>
      <c r="L25" s="9" t="str">
        <f t="shared" si="2"/>
        <v>LRY</v>
      </c>
      <c r="M25" s="8">
        <f t="shared" si="1"/>
        <v>11</v>
      </c>
      <c r="N25" s="8">
        <f>MATCH(J25,Limits!A:A,0)</f>
        <v>54</v>
      </c>
      <c r="O25" s="8" t="str">
        <f>IF(M25&lt;=INDEX(Limits!C:C,VMs!N25),"OK","NOK")</f>
        <v>OK</v>
      </c>
      <c r="P25" s="8" t="str">
        <f>IF(M25&gt;=INDEX(Limits!B:B,VMs!N25),"OK","NOK")</f>
        <v>OK</v>
      </c>
    </row>
    <row r="26" spans="1:16" x14ac:dyDescent="0.25">
      <c r="A26" t="s">
        <v>221</v>
      </c>
      <c r="B26" t="s">
        <v>203</v>
      </c>
      <c r="C26" t="s">
        <v>746</v>
      </c>
      <c r="D26" t="s">
        <v>187</v>
      </c>
      <c r="E26" t="s">
        <v>8</v>
      </c>
      <c r="F26">
        <f>INDEX(Flavor_Types!A:A,MATCH(I26,Flavor_Types!B:B,0))</f>
        <v>21</v>
      </c>
      <c r="I26">
        <v>16</v>
      </c>
      <c r="J26" s="9" t="str">
        <f>INDEX(VNFs!B:B,MATCH(C26,VNFs!A:A,0))</f>
        <v>CSCF_VM</v>
      </c>
      <c r="K26" s="9" t="str">
        <f>INDEX(VNFs!C:C,MATCH(C26,VNFs!A:A,0))</f>
        <v>CSCF01</v>
      </c>
      <c r="L26" s="9" t="str">
        <f t="shared" si="2"/>
        <v>LRY</v>
      </c>
      <c r="M26" s="8">
        <f t="shared" si="1"/>
        <v>11</v>
      </c>
      <c r="N26" s="8">
        <f>MATCH(J26,Limits!A:A,0)</f>
        <v>54</v>
      </c>
      <c r="O26" s="8" t="str">
        <f>IF(M26&lt;=INDEX(Limits!C:C,VMs!N26),"OK","NOK")</f>
        <v>OK</v>
      </c>
      <c r="P26" s="8" t="str">
        <f>IF(M26&gt;=INDEX(Limits!B:B,VMs!N26),"OK","NOK")</f>
        <v>OK</v>
      </c>
    </row>
    <row r="27" spans="1:16" x14ac:dyDescent="0.25">
      <c r="A27" t="s">
        <v>221</v>
      </c>
      <c r="B27" t="s">
        <v>203</v>
      </c>
      <c r="C27" t="s">
        <v>747</v>
      </c>
      <c r="D27" t="s">
        <v>186</v>
      </c>
      <c r="E27" t="s">
        <v>8</v>
      </c>
      <c r="F27">
        <f>INDEX(Flavor_Types!A:A,MATCH(I27,Flavor_Types!B:B,0))</f>
        <v>21</v>
      </c>
      <c r="I27">
        <v>16</v>
      </c>
      <c r="J27" s="9" t="str">
        <f>INDEX(VNFs!B:B,MATCH(C27,VNFs!A:A,0))</f>
        <v>CSCF_VM</v>
      </c>
      <c r="K27" s="9" t="str">
        <f>INDEX(VNFs!C:C,MATCH(C27,VNFs!A:A,0))</f>
        <v>CSCF01</v>
      </c>
      <c r="L27" s="9" t="str">
        <f t="shared" si="2"/>
        <v>LRY</v>
      </c>
      <c r="M27" s="8">
        <f t="shared" si="1"/>
        <v>11</v>
      </c>
      <c r="N27" s="8">
        <f>MATCH(J27,Limits!A:A,0)</f>
        <v>54</v>
      </c>
      <c r="O27" s="8" t="str">
        <f>IF(M27&lt;=INDEX(Limits!C:C,VMs!N27),"OK","NOK")</f>
        <v>OK</v>
      </c>
      <c r="P27" s="8" t="str">
        <f>IF(M27&gt;=INDEX(Limits!B:B,VMs!N27),"OK","NOK")</f>
        <v>OK</v>
      </c>
    </row>
    <row r="28" spans="1:16" x14ac:dyDescent="0.25">
      <c r="A28" t="s">
        <v>221</v>
      </c>
      <c r="B28" t="s">
        <v>203</v>
      </c>
      <c r="C28" t="s">
        <v>748</v>
      </c>
      <c r="D28" t="s">
        <v>110</v>
      </c>
      <c r="E28" t="s">
        <v>8</v>
      </c>
      <c r="F28">
        <f>INDEX(Flavor_Types!A:A,MATCH(I28,Flavor_Types!B:B,0))</f>
        <v>21</v>
      </c>
      <c r="I28">
        <v>16</v>
      </c>
      <c r="J28" s="9" t="str">
        <f>INDEX(VNFs!B:B,MATCH(C28,VNFs!A:A,0))</f>
        <v>CSCF_VM</v>
      </c>
      <c r="K28" s="9" t="str">
        <f>INDEX(VNFs!C:C,MATCH(C28,VNFs!A:A,0))</f>
        <v>CSCF01</v>
      </c>
      <c r="L28" s="9" t="str">
        <f t="shared" si="2"/>
        <v>LRY</v>
      </c>
      <c r="M28" s="8">
        <f t="shared" si="1"/>
        <v>11</v>
      </c>
      <c r="N28" s="8">
        <f>MATCH(J28,Limits!A:A,0)</f>
        <v>54</v>
      </c>
      <c r="O28" s="8" t="str">
        <f>IF(M28&lt;=INDEX(Limits!C:C,VMs!N28),"OK","NOK")</f>
        <v>OK</v>
      </c>
      <c r="P28" s="8" t="str">
        <f>IF(M28&gt;=INDEX(Limits!B:B,VMs!N28),"OK","NOK")</f>
        <v>OK</v>
      </c>
    </row>
    <row r="29" spans="1:16" x14ac:dyDescent="0.25">
      <c r="A29" t="s">
        <v>221</v>
      </c>
      <c r="B29" t="s">
        <v>203</v>
      </c>
      <c r="C29" t="s">
        <v>287</v>
      </c>
      <c r="D29" t="s">
        <v>161</v>
      </c>
      <c r="E29" t="s">
        <v>9</v>
      </c>
      <c r="F29">
        <f>INDEX(Flavor_Types!A:A,MATCH(I29,Flavor_Types!B:B,0))</f>
        <v>21</v>
      </c>
      <c r="I29">
        <v>16</v>
      </c>
      <c r="J29" s="9" t="str">
        <f>INDEX(VNFs!B:B,MATCH(C29,VNFs!A:A,0))</f>
        <v>CUDB_PL</v>
      </c>
      <c r="K29" s="9" t="str">
        <f>INDEX(VNFs!C:C,MATCH(C29,VNFs!A:A,0))</f>
        <v>CUDB01</v>
      </c>
      <c r="L29" s="9" t="str">
        <f t="shared" si="2"/>
        <v>LRY</v>
      </c>
      <c r="M29" s="8">
        <f t="shared" si="1"/>
        <v>16</v>
      </c>
      <c r="N29" s="8">
        <f>MATCH(J29,Limits!A:A,0)</f>
        <v>6</v>
      </c>
      <c r="O29" s="8" t="str">
        <f>IF(M29&lt;=INDEX(Limits!C:C,VMs!N29),"OK","NOK")</f>
        <v>OK</v>
      </c>
      <c r="P29" s="8" t="str">
        <f>IF(M29&gt;=INDEX(Limits!B:B,VMs!N29),"OK","NOK")</f>
        <v>OK</v>
      </c>
    </row>
    <row r="30" spans="1:16" x14ac:dyDescent="0.25">
      <c r="A30" t="s">
        <v>221</v>
      </c>
      <c r="B30" t="s">
        <v>203</v>
      </c>
      <c r="C30" t="s">
        <v>288</v>
      </c>
      <c r="D30" t="s">
        <v>172</v>
      </c>
      <c r="E30" t="s">
        <v>10</v>
      </c>
      <c r="F30">
        <f>INDEX(Flavor_Types!A:A,MATCH(I30,Flavor_Types!B:B,0))</f>
        <v>21</v>
      </c>
      <c r="I30">
        <v>16</v>
      </c>
      <c r="J30" s="9" t="str">
        <f>INDEX(VNFs!B:B,MATCH(C30,VNFs!A:A,0))</f>
        <v>CUDB_PL</v>
      </c>
      <c r="K30" s="9" t="str">
        <f>INDEX(VNFs!C:C,MATCH(C30,VNFs!A:A,0))</f>
        <v>CUDB01</v>
      </c>
      <c r="L30" s="9" t="str">
        <f t="shared" si="2"/>
        <v>LRY</v>
      </c>
      <c r="M30" s="8">
        <f t="shared" si="1"/>
        <v>16</v>
      </c>
      <c r="N30" s="8">
        <f>MATCH(J30,Limits!A:A,0)</f>
        <v>6</v>
      </c>
      <c r="O30" s="8" t="str">
        <f>IF(M30&lt;=INDEX(Limits!C:C,VMs!N30),"OK","NOK")</f>
        <v>OK</v>
      </c>
      <c r="P30" s="8" t="str">
        <f>IF(M30&gt;=INDEX(Limits!B:B,VMs!N30),"OK","NOK")</f>
        <v>OK</v>
      </c>
    </row>
    <row r="31" spans="1:16" x14ac:dyDescent="0.25">
      <c r="A31" t="s">
        <v>221</v>
      </c>
      <c r="B31" t="s">
        <v>203</v>
      </c>
      <c r="C31" t="s">
        <v>289</v>
      </c>
      <c r="D31" t="s">
        <v>111</v>
      </c>
      <c r="E31" t="s">
        <v>7</v>
      </c>
      <c r="F31">
        <f>INDEX(Flavor_Types!A:A,MATCH(I31,Flavor_Types!B:B,0))</f>
        <v>21</v>
      </c>
      <c r="I31">
        <v>16</v>
      </c>
      <c r="J31" s="9" t="str">
        <f>INDEX(VNFs!B:B,MATCH(C31,VNFs!A:A,0))</f>
        <v>CUDB_SC</v>
      </c>
      <c r="K31" s="9" t="str">
        <f>INDEX(VNFs!C:C,MATCH(C31,VNFs!A:A,0))</f>
        <v>CUDB01</v>
      </c>
      <c r="L31" s="9" t="str">
        <f t="shared" si="2"/>
        <v>LRY</v>
      </c>
      <c r="M31" s="8">
        <f t="shared" si="1"/>
        <v>1</v>
      </c>
      <c r="N31" s="8">
        <f>MATCH(J31,Limits!A:A,0)</f>
        <v>7</v>
      </c>
      <c r="O31" s="8" t="str">
        <f>IF(M31&lt;=INDEX(Limits!C:C,VMs!N31),"OK","NOK")</f>
        <v>OK</v>
      </c>
      <c r="P31" s="8" t="str">
        <f>IF(M31&gt;=INDEX(Limits!B:B,VMs!N31),"OK","NOK")</f>
        <v>NOK</v>
      </c>
    </row>
    <row r="32" spans="1:16" x14ac:dyDescent="0.25">
      <c r="A32" t="s">
        <v>221</v>
      </c>
      <c r="B32" t="s">
        <v>203</v>
      </c>
      <c r="C32" t="s">
        <v>290</v>
      </c>
      <c r="D32" t="s">
        <v>142</v>
      </c>
      <c r="E32" t="s">
        <v>8</v>
      </c>
      <c r="F32">
        <f>INDEX(Flavor_Types!A:A,MATCH(I32,Flavor_Types!B:B,0))</f>
        <v>21</v>
      </c>
      <c r="I32">
        <v>16</v>
      </c>
      <c r="J32" s="9" t="str">
        <f>INDEX(VNFs!B:B,MATCH(C32,VNFs!A:A,0))</f>
        <v>CUDB_SC</v>
      </c>
      <c r="K32" s="9" t="str">
        <f>INDEX(VNFs!C:C,MATCH(C32,VNFs!A:A,0))</f>
        <v>CUDB01</v>
      </c>
      <c r="L32" s="9" t="str">
        <f t="shared" si="2"/>
        <v>LRY</v>
      </c>
      <c r="M32" s="8">
        <f t="shared" si="1"/>
        <v>1</v>
      </c>
      <c r="N32" s="8">
        <f>MATCH(J32,Limits!A:A,0)</f>
        <v>7</v>
      </c>
      <c r="O32" s="8" t="str">
        <f>IF(M32&lt;=INDEX(Limits!C:C,VMs!N32),"OK","NOK")</f>
        <v>OK</v>
      </c>
      <c r="P32" s="8" t="str">
        <f>IF(M32&gt;=INDEX(Limits!B:B,VMs!N32),"OK","NOK")</f>
        <v>NOK</v>
      </c>
    </row>
    <row r="33" spans="1:16" x14ac:dyDescent="0.25">
      <c r="A33" t="s">
        <v>221</v>
      </c>
      <c r="B33" t="s">
        <v>203</v>
      </c>
      <c r="C33" t="s">
        <v>291</v>
      </c>
      <c r="D33" t="s">
        <v>164</v>
      </c>
      <c r="E33" t="s">
        <v>9</v>
      </c>
      <c r="F33">
        <f>INDEX(Flavor_Types!A:A,MATCH(I33,Flavor_Types!B:B,0))</f>
        <v>21</v>
      </c>
      <c r="I33">
        <v>16</v>
      </c>
      <c r="J33" s="9" t="str">
        <f>INDEX(VNFs!B:B,MATCH(C33,VNFs!A:A,0))</f>
        <v>CUDB_PL</v>
      </c>
      <c r="K33" s="9" t="str">
        <f>INDEX(VNFs!C:C,MATCH(C33,VNFs!A:A,0))</f>
        <v>CUDB01</v>
      </c>
      <c r="L33" s="9" t="str">
        <f t="shared" si="2"/>
        <v>LRY</v>
      </c>
      <c r="M33" s="8">
        <f t="shared" si="1"/>
        <v>16</v>
      </c>
      <c r="N33" s="8">
        <f>MATCH(J33,Limits!A:A,0)</f>
        <v>6</v>
      </c>
      <c r="O33" s="8" t="str">
        <f>IF(M33&lt;=INDEX(Limits!C:C,VMs!N33),"OK","NOK")</f>
        <v>OK</v>
      </c>
      <c r="P33" s="8" t="str">
        <f>IF(M33&gt;=INDEX(Limits!B:B,VMs!N33),"OK","NOK")</f>
        <v>OK</v>
      </c>
    </row>
    <row r="34" spans="1:16" x14ac:dyDescent="0.25">
      <c r="A34" t="s">
        <v>221</v>
      </c>
      <c r="B34" t="s">
        <v>203</v>
      </c>
      <c r="C34" t="s">
        <v>292</v>
      </c>
      <c r="D34" t="s">
        <v>161</v>
      </c>
      <c r="E34" t="s">
        <v>9</v>
      </c>
      <c r="F34">
        <f>INDEX(Flavor_Types!A:A,MATCH(I34,Flavor_Types!B:B,0))</f>
        <v>21</v>
      </c>
      <c r="I34">
        <v>16</v>
      </c>
      <c r="J34" s="9" t="str">
        <f>INDEX(VNFs!B:B,MATCH(C34,VNFs!A:A,0))</f>
        <v>CUDB_PL</v>
      </c>
      <c r="K34" s="9" t="str">
        <f>INDEX(VNFs!C:C,MATCH(C34,VNFs!A:A,0))</f>
        <v>CUDB01</v>
      </c>
      <c r="L34" s="9" t="str">
        <f t="shared" si="2"/>
        <v>LRY</v>
      </c>
      <c r="M34" s="8">
        <f t="shared" si="1"/>
        <v>16</v>
      </c>
      <c r="N34" s="8">
        <f>MATCH(J34,Limits!A:A,0)</f>
        <v>6</v>
      </c>
      <c r="O34" s="8" t="str">
        <f>IF(M34&lt;=INDEX(Limits!C:C,VMs!N34),"OK","NOK")</f>
        <v>OK</v>
      </c>
      <c r="P34" s="8" t="str">
        <f>IF(M34&gt;=INDEX(Limits!B:B,VMs!N34),"OK","NOK")</f>
        <v>OK</v>
      </c>
    </row>
    <row r="35" spans="1:16" x14ac:dyDescent="0.25">
      <c r="A35" t="s">
        <v>221</v>
      </c>
      <c r="B35" t="s">
        <v>203</v>
      </c>
      <c r="C35" t="s">
        <v>293</v>
      </c>
      <c r="D35" t="s">
        <v>136</v>
      </c>
      <c r="E35" t="s">
        <v>9</v>
      </c>
      <c r="F35">
        <f>INDEX(Flavor_Types!A:A,MATCH(I35,Flavor_Types!B:B,0))</f>
        <v>21</v>
      </c>
      <c r="I35">
        <v>16</v>
      </c>
      <c r="J35" s="9" t="str">
        <f>INDEX(VNFs!B:B,MATCH(C35,VNFs!A:A,0))</f>
        <v>CUDB_PL</v>
      </c>
      <c r="K35" s="9" t="str">
        <f>INDEX(VNFs!C:C,MATCH(C35,VNFs!A:A,0))</f>
        <v>CUDB01</v>
      </c>
      <c r="L35" s="9" t="str">
        <f t="shared" si="2"/>
        <v>LRY</v>
      </c>
      <c r="M35" s="8">
        <f t="shared" si="1"/>
        <v>16</v>
      </c>
      <c r="N35" s="8">
        <f>MATCH(J35,Limits!A:A,0)</f>
        <v>6</v>
      </c>
      <c r="O35" s="8" t="str">
        <f>IF(M35&lt;=INDEX(Limits!C:C,VMs!N35),"OK","NOK")</f>
        <v>OK</v>
      </c>
      <c r="P35" s="8" t="str">
        <f>IF(M35&gt;=INDEX(Limits!B:B,VMs!N35),"OK","NOK")</f>
        <v>OK</v>
      </c>
    </row>
    <row r="36" spans="1:16" x14ac:dyDescent="0.25">
      <c r="A36" t="s">
        <v>221</v>
      </c>
      <c r="B36" t="s">
        <v>203</v>
      </c>
      <c r="C36" t="s">
        <v>294</v>
      </c>
      <c r="D36" t="s">
        <v>164</v>
      </c>
      <c r="E36" t="s">
        <v>9</v>
      </c>
      <c r="F36">
        <f>INDEX(Flavor_Types!A:A,MATCH(I36,Flavor_Types!B:B,0))</f>
        <v>21</v>
      </c>
      <c r="I36">
        <v>16</v>
      </c>
      <c r="J36" s="9" t="str">
        <f>INDEX(VNFs!B:B,MATCH(C36,VNFs!A:A,0))</f>
        <v>CUDB_PL</v>
      </c>
      <c r="K36" s="9" t="str">
        <f>INDEX(VNFs!C:C,MATCH(C36,VNFs!A:A,0))</f>
        <v>CUDB01</v>
      </c>
      <c r="L36" s="9" t="str">
        <f t="shared" si="2"/>
        <v>LRY</v>
      </c>
      <c r="M36" s="8">
        <f t="shared" si="1"/>
        <v>16</v>
      </c>
      <c r="N36" s="8">
        <f>MATCH(J36,Limits!A:A,0)</f>
        <v>6</v>
      </c>
      <c r="O36" s="8" t="str">
        <f>IF(M36&lt;=INDEX(Limits!C:C,VMs!N36),"OK","NOK")</f>
        <v>OK</v>
      </c>
      <c r="P36" s="8" t="str">
        <f>IF(M36&gt;=INDEX(Limits!B:B,VMs!N36),"OK","NOK")</f>
        <v>OK</v>
      </c>
    </row>
    <row r="37" spans="1:16" x14ac:dyDescent="0.25">
      <c r="A37" t="s">
        <v>221</v>
      </c>
      <c r="B37" t="s">
        <v>203</v>
      </c>
      <c r="C37" t="s">
        <v>295</v>
      </c>
      <c r="D37" t="s">
        <v>164</v>
      </c>
      <c r="E37" t="s">
        <v>9</v>
      </c>
      <c r="F37">
        <f>INDEX(Flavor_Types!A:A,MATCH(I37,Flavor_Types!B:B,0))</f>
        <v>21</v>
      </c>
      <c r="I37">
        <v>16</v>
      </c>
      <c r="J37" s="9" t="str">
        <f>INDEX(VNFs!B:B,MATCH(C37,VNFs!A:A,0))</f>
        <v>CUDB_PL</v>
      </c>
      <c r="K37" s="9" t="str">
        <f>INDEX(VNFs!C:C,MATCH(C37,VNFs!A:A,0))</f>
        <v>CUDB01</v>
      </c>
      <c r="L37" s="9" t="str">
        <f t="shared" si="2"/>
        <v>LRY</v>
      </c>
      <c r="M37" s="8">
        <f t="shared" si="1"/>
        <v>16</v>
      </c>
      <c r="N37" s="8">
        <f>MATCH(J37,Limits!A:A,0)</f>
        <v>6</v>
      </c>
      <c r="O37" s="8" t="str">
        <f>IF(M37&lt;=INDEX(Limits!C:C,VMs!N37),"OK","NOK")</f>
        <v>OK</v>
      </c>
      <c r="P37" s="8" t="str">
        <f>IF(M37&gt;=INDEX(Limits!B:B,VMs!N37),"OK","NOK")</f>
        <v>OK</v>
      </c>
    </row>
    <row r="38" spans="1:16" x14ac:dyDescent="0.25">
      <c r="A38" t="s">
        <v>221</v>
      </c>
      <c r="B38" t="s">
        <v>203</v>
      </c>
      <c r="C38" t="s">
        <v>296</v>
      </c>
      <c r="D38" t="s">
        <v>159</v>
      </c>
      <c r="E38" t="s">
        <v>9</v>
      </c>
      <c r="F38">
        <f>INDEX(Flavor_Types!A:A,MATCH(I38,Flavor_Types!B:B,0))</f>
        <v>21</v>
      </c>
      <c r="I38">
        <v>16</v>
      </c>
      <c r="J38" s="9" t="str">
        <f>INDEX(VNFs!B:B,MATCH(C38,VNFs!A:A,0))</f>
        <v>CUDB_PL</v>
      </c>
      <c r="K38" s="9" t="str">
        <f>INDEX(VNFs!C:C,MATCH(C38,VNFs!A:A,0))</f>
        <v>CUDB01</v>
      </c>
      <c r="L38" s="9" t="str">
        <f t="shared" si="2"/>
        <v>LRY</v>
      </c>
      <c r="M38" s="8">
        <f t="shared" si="1"/>
        <v>16</v>
      </c>
      <c r="N38" s="8">
        <f>MATCH(J38,Limits!A:A,0)</f>
        <v>6</v>
      </c>
      <c r="O38" s="8" t="str">
        <f>IF(M38&lt;=INDEX(Limits!C:C,VMs!N38),"OK","NOK")</f>
        <v>OK</v>
      </c>
      <c r="P38" s="8" t="str">
        <f>IF(M38&gt;=INDEX(Limits!B:B,VMs!N38),"OK","NOK")</f>
        <v>OK</v>
      </c>
    </row>
    <row r="39" spans="1:16" x14ac:dyDescent="0.25">
      <c r="A39" t="s">
        <v>221</v>
      </c>
      <c r="B39" t="s">
        <v>203</v>
      </c>
      <c r="C39" t="s">
        <v>297</v>
      </c>
      <c r="D39" t="s">
        <v>137</v>
      </c>
      <c r="E39" t="s">
        <v>9</v>
      </c>
      <c r="F39">
        <f>INDEX(Flavor_Types!A:A,MATCH(I39,Flavor_Types!B:B,0))</f>
        <v>21</v>
      </c>
      <c r="I39">
        <v>16</v>
      </c>
      <c r="J39" s="9" t="str">
        <f>INDEX(VNFs!B:B,MATCH(C39,VNFs!A:A,0))</f>
        <v>CUDB_PL</v>
      </c>
      <c r="K39" s="9" t="str">
        <f>INDEX(VNFs!C:C,MATCH(C39,VNFs!A:A,0))</f>
        <v>CUDB01</v>
      </c>
      <c r="L39" s="9" t="str">
        <f t="shared" si="2"/>
        <v>LRY</v>
      </c>
      <c r="M39" s="8">
        <f t="shared" si="1"/>
        <v>16</v>
      </c>
      <c r="N39" s="8">
        <f>MATCH(J39,Limits!A:A,0)</f>
        <v>6</v>
      </c>
      <c r="O39" s="8" t="str">
        <f>IF(M39&lt;=INDEX(Limits!C:C,VMs!N39),"OK","NOK")</f>
        <v>OK</v>
      </c>
      <c r="P39" s="8" t="str">
        <f>IF(M39&gt;=INDEX(Limits!B:B,VMs!N39),"OK","NOK")</f>
        <v>OK</v>
      </c>
    </row>
    <row r="40" spans="1:16" x14ac:dyDescent="0.25">
      <c r="A40" t="s">
        <v>221</v>
      </c>
      <c r="B40" t="s">
        <v>203</v>
      </c>
      <c r="C40" t="s">
        <v>298</v>
      </c>
      <c r="D40" t="s">
        <v>133</v>
      </c>
      <c r="E40" t="s">
        <v>9</v>
      </c>
      <c r="F40">
        <f>INDEX(Flavor_Types!A:A,MATCH(I40,Flavor_Types!B:B,0))</f>
        <v>21</v>
      </c>
      <c r="I40">
        <v>16</v>
      </c>
      <c r="J40" s="9" t="str">
        <f>INDEX(VNFs!B:B,MATCH(C40,VNFs!A:A,0))</f>
        <v>CUDB_PL</v>
      </c>
      <c r="K40" s="9" t="str">
        <f>INDEX(VNFs!C:C,MATCH(C40,VNFs!A:A,0))</f>
        <v>CUDB01</v>
      </c>
      <c r="L40" s="9" t="str">
        <f t="shared" si="2"/>
        <v>LRY</v>
      </c>
      <c r="M40" s="8">
        <f t="shared" si="1"/>
        <v>16</v>
      </c>
      <c r="N40" s="8">
        <f>MATCH(J40,Limits!A:A,0)</f>
        <v>6</v>
      </c>
      <c r="O40" s="8" t="str">
        <f>IF(M40&lt;=INDEX(Limits!C:C,VMs!N40),"OK","NOK")</f>
        <v>OK</v>
      </c>
      <c r="P40" s="8" t="str">
        <f>IF(M40&gt;=INDEX(Limits!B:B,VMs!N40),"OK","NOK")</f>
        <v>OK</v>
      </c>
    </row>
    <row r="41" spans="1:16" x14ac:dyDescent="0.25">
      <c r="A41" t="s">
        <v>221</v>
      </c>
      <c r="B41" t="s">
        <v>203</v>
      </c>
      <c r="C41" t="s">
        <v>299</v>
      </c>
      <c r="D41" t="s">
        <v>137</v>
      </c>
      <c r="E41" t="s">
        <v>9</v>
      </c>
      <c r="F41">
        <f>INDEX(Flavor_Types!A:A,MATCH(I41,Flavor_Types!B:B,0))</f>
        <v>21</v>
      </c>
      <c r="I41">
        <v>16</v>
      </c>
      <c r="J41" s="9" t="str">
        <f>INDEX(VNFs!B:B,MATCH(C41,VNFs!A:A,0))</f>
        <v>CUDB_PL</v>
      </c>
      <c r="K41" s="9" t="str">
        <f>INDEX(VNFs!C:C,MATCH(C41,VNFs!A:A,0))</f>
        <v>CUDB01</v>
      </c>
      <c r="L41" s="9" t="str">
        <f t="shared" si="2"/>
        <v>LRY</v>
      </c>
      <c r="M41" s="8">
        <f t="shared" si="1"/>
        <v>16</v>
      </c>
      <c r="N41" s="8">
        <f>MATCH(J41,Limits!A:A,0)</f>
        <v>6</v>
      </c>
      <c r="O41" s="8" t="str">
        <f>IF(M41&lt;=INDEX(Limits!C:C,VMs!N41),"OK","NOK")</f>
        <v>OK</v>
      </c>
      <c r="P41" s="8" t="str">
        <f>IF(M41&gt;=INDEX(Limits!B:B,VMs!N41),"OK","NOK")</f>
        <v>OK</v>
      </c>
    </row>
    <row r="42" spans="1:16" x14ac:dyDescent="0.25">
      <c r="A42" t="s">
        <v>221</v>
      </c>
      <c r="B42" t="s">
        <v>203</v>
      </c>
      <c r="C42" t="s">
        <v>300</v>
      </c>
      <c r="D42" t="s">
        <v>137</v>
      </c>
      <c r="E42" t="s">
        <v>9</v>
      </c>
      <c r="F42">
        <f>INDEX(Flavor_Types!A:A,MATCH(I42,Flavor_Types!B:B,0))</f>
        <v>21</v>
      </c>
      <c r="I42">
        <v>16</v>
      </c>
      <c r="J42" s="9" t="str">
        <f>INDEX(VNFs!B:B,MATCH(C42,VNFs!A:A,0))</f>
        <v>CUDB_PL</v>
      </c>
      <c r="K42" s="9" t="str">
        <f>INDEX(VNFs!C:C,MATCH(C42,VNFs!A:A,0))</f>
        <v>CUDB01</v>
      </c>
      <c r="L42" s="9" t="str">
        <f t="shared" si="2"/>
        <v>LRY</v>
      </c>
      <c r="M42" s="8">
        <f t="shared" si="1"/>
        <v>16</v>
      </c>
      <c r="N42" s="8">
        <f>MATCH(J42,Limits!A:A,0)</f>
        <v>6</v>
      </c>
      <c r="O42" s="8" t="str">
        <f>IF(M42&lt;=INDEX(Limits!C:C,VMs!N42),"OK","NOK")</f>
        <v>OK</v>
      </c>
      <c r="P42" s="8" t="str">
        <f>IF(M42&gt;=INDEX(Limits!B:B,VMs!N42),"OK","NOK")</f>
        <v>OK</v>
      </c>
    </row>
    <row r="43" spans="1:16" x14ac:dyDescent="0.25">
      <c r="A43" t="s">
        <v>221</v>
      </c>
      <c r="B43" t="s">
        <v>203</v>
      </c>
      <c r="C43" t="s">
        <v>301</v>
      </c>
      <c r="D43" t="s">
        <v>159</v>
      </c>
      <c r="E43" t="s">
        <v>9</v>
      </c>
      <c r="F43">
        <f>INDEX(Flavor_Types!A:A,MATCH(I43,Flavor_Types!B:B,0))</f>
        <v>21</v>
      </c>
      <c r="I43">
        <v>16</v>
      </c>
      <c r="J43" s="9" t="str">
        <f>INDEX(VNFs!B:B,MATCH(C43,VNFs!A:A,0))</f>
        <v>CUDB_PL</v>
      </c>
      <c r="K43" s="9" t="str">
        <f>INDEX(VNFs!C:C,MATCH(C43,VNFs!A:A,0))</f>
        <v>CUDB01</v>
      </c>
      <c r="L43" s="9" t="str">
        <f t="shared" si="2"/>
        <v>LRY</v>
      </c>
      <c r="M43" s="8">
        <f t="shared" si="1"/>
        <v>16</v>
      </c>
      <c r="N43" s="8">
        <f>MATCH(J43,Limits!A:A,0)</f>
        <v>6</v>
      </c>
      <c r="O43" s="8" t="str">
        <f>IF(M43&lt;=INDEX(Limits!C:C,VMs!N43),"OK","NOK")</f>
        <v>OK</v>
      </c>
      <c r="P43" s="8" t="str">
        <f>IF(M43&gt;=INDEX(Limits!B:B,VMs!N43),"OK","NOK")</f>
        <v>OK</v>
      </c>
    </row>
    <row r="44" spans="1:16" x14ac:dyDescent="0.25">
      <c r="A44" t="s">
        <v>221</v>
      </c>
      <c r="B44" t="s">
        <v>203</v>
      </c>
      <c r="C44" t="s">
        <v>302</v>
      </c>
      <c r="D44" t="s">
        <v>136</v>
      </c>
      <c r="E44" t="s">
        <v>9</v>
      </c>
      <c r="F44">
        <f>INDEX(Flavor_Types!A:A,MATCH(I44,Flavor_Types!B:B,0))</f>
        <v>21</v>
      </c>
      <c r="I44">
        <v>16</v>
      </c>
      <c r="J44" s="9" t="str">
        <f>INDEX(VNFs!B:B,MATCH(C44,VNFs!A:A,0))</f>
        <v>CUDB_PL</v>
      </c>
      <c r="K44" s="9" t="str">
        <f>INDEX(VNFs!C:C,MATCH(C44,VNFs!A:A,0))</f>
        <v>CUDB01</v>
      </c>
      <c r="L44" s="9" t="str">
        <f t="shared" si="2"/>
        <v>LRY</v>
      </c>
      <c r="M44" s="8">
        <f t="shared" si="1"/>
        <v>16</v>
      </c>
      <c r="N44" s="8">
        <f>MATCH(J44,Limits!A:A,0)</f>
        <v>6</v>
      </c>
      <c r="O44" s="8" t="str">
        <f>IF(M44&lt;=INDEX(Limits!C:C,VMs!N44),"OK","NOK")</f>
        <v>OK</v>
      </c>
      <c r="P44" s="8" t="str">
        <f>IF(M44&gt;=INDEX(Limits!B:B,VMs!N44),"OK","NOK")</f>
        <v>OK</v>
      </c>
    </row>
    <row r="45" spans="1:16" x14ac:dyDescent="0.25">
      <c r="A45" t="s">
        <v>221</v>
      </c>
      <c r="B45" t="s">
        <v>203</v>
      </c>
      <c r="C45" t="s">
        <v>303</v>
      </c>
      <c r="D45" t="s">
        <v>133</v>
      </c>
      <c r="E45" t="s">
        <v>9</v>
      </c>
      <c r="F45">
        <f>INDEX(Flavor_Types!A:A,MATCH(I45,Flavor_Types!B:B,0))</f>
        <v>21</v>
      </c>
      <c r="I45">
        <v>16</v>
      </c>
      <c r="J45" s="9" t="str">
        <f>INDEX(VNFs!B:B,MATCH(C45,VNFs!A:A,0))</f>
        <v>CUDB_PL</v>
      </c>
      <c r="K45" s="9" t="str">
        <f>INDEX(VNFs!C:C,MATCH(C45,VNFs!A:A,0))</f>
        <v>CUDB01</v>
      </c>
      <c r="L45" s="9" t="str">
        <f t="shared" si="2"/>
        <v>LRY</v>
      </c>
      <c r="M45" s="8">
        <f t="shared" si="1"/>
        <v>16</v>
      </c>
      <c r="N45" s="8">
        <f>MATCH(J45,Limits!A:A,0)</f>
        <v>6</v>
      </c>
      <c r="O45" s="8" t="str">
        <f>IF(M45&lt;=INDEX(Limits!C:C,VMs!N45),"OK","NOK")</f>
        <v>OK</v>
      </c>
      <c r="P45" s="8" t="str">
        <f>IF(M45&gt;=INDEX(Limits!B:B,VMs!N45),"OK","NOK")</f>
        <v>OK</v>
      </c>
    </row>
    <row r="46" spans="1:16" x14ac:dyDescent="0.25">
      <c r="A46" t="s">
        <v>221</v>
      </c>
      <c r="B46" t="s">
        <v>203</v>
      </c>
      <c r="C46" t="s">
        <v>304</v>
      </c>
      <c r="D46" t="s">
        <v>164</v>
      </c>
      <c r="E46" t="s">
        <v>9</v>
      </c>
      <c r="F46">
        <f>INDEX(Flavor_Types!A:A,MATCH(I46,Flavor_Types!B:B,0))</f>
        <v>21</v>
      </c>
      <c r="I46">
        <v>16</v>
      </c>
      <c r="J46" s="9" t="str">
        <f>INDEX(VNFs!B:B,MATCH(C46,VNFs!A:A,0))</f>
        <v>CUDB_PL</v>
      </c>
      <c r="K46" s="9" t="str">
        <f>INDEX(VNFs!C:C,MATCH(C46,VNFs!A:A,0))</f>
        <v>CUDB01</v>
      </c>
      <c r="L46" s="9" t="str">
        <f t="shared" si="2"/>
        <v>LRY</v>
      </c>
      <c r="M46" s="8">
        <f t="shared" si="1"/>
        <v>16</v>
      </c>
      <c r="N46" s="8">
        <f>MATCH(J46,Limits!A:A,0)</f>
        <v>6</v>
      </c>
      <c r="O46" s="8" t="str">
        <f>IF(M46&lt;=INDEX(Limits!C:C,VMs!N46),"OK","NOK")</f>
        <v>OK</v>
      </c>
      <c r="P46" s="8" t="str">
        <f>IF(M46&gt;=INDEX(Limits!B:B,VMs!N46),"OK","NOK")</f>
        <v>OK</v>
      </c>
    </row>
    <row r="47" spans="1:16" x14ac:dyDescent="0.25">
      <c r="A47" t="s">
        <v>221</v>
      </c>
      <c r="B47" t="s">
        <v>203</v>
      </c>
      <c r="C47" t="s">
        <v>305</v>
      </c>
      <c r="D47" t="s">
        <v>159</v>
      </c>
      <c r="E47" t="s">
        <v>9</v>
      </c>
      <c r="F47">
        <f>INDEX(Flavor_Types!A:A,MATCH(I47,Flavor_Types!B:B,0))</f>
        <v>21</v>
      </c>
      <c r="I47">
        <v>16</v>
      </c>
      <c r="J47" s="9" t="str">
        <f>INDEX(VNFs!B:B,MATCH(C47,VNFs!A:A,0))</f>
        <v>CUDB_PL</v>
      </c>
      <c r="K47" s="9" t="str">
        <f>INDEX(VNFs!C:C,MATCH(C47,VNFs!A:A,0))</f>
        <v>CUDB01</v>
      </c>
      <c r="L47" s="9" t="str">
        <f t="shared" si="2"/>
        <v>LRY</v>
      </c>
      <c r="M47" s="8">
        <f t="shared" si="1"/>
        <v>16</v>
      </c>
      <c r="N47" s="8">
        <f>MATCH(J47,Limits!A:A,0)</f>
        <v>6</v>
      </c>
      <c r="O47" s="8" t="str">
        <f>IF(M47&lt;=INDEX(Limits!C:C,VMs!N47),"OK","NOK")</f>
        <v>OK</v>
      </c>
      <c r="P47" s="8" t="str">
        <f>IF(M47&gt;=INDEX(Limits!B:B,VMs!N47),"OK","NOK")</f>
        <v>OK</v>
      </c>
    </row>
    <row r="48" spans="1:16" x14ac:dyDescent="0.25">
      <c r="A48" t="s">
        <v>221</v>
      </c>
      <c r="B48" t="s">
        <v>203</v>
      </c>
      <c r="C48" t="s">
        <v>306</v>
      </c>
      <c r="D48" t="s">
        <v>154</v>
      </c>
      <c r="E48" t="s">
        <v>10</v>
      </c>
      <c r="F48">
        <f>INDEX(Flavor_Types!A:A,MATCH(I48,Flavor_Types!B:B,0))</f>
        <v>21</v>
      </c>
      <c r="I48">
        <v>16</v>
      </c>
      <c r="J48" s="9" t="str">
        <f>INDEX(VNFs!B:B,MATCH(C48,VNFs!A:A,0))</f>
        <v>CUDB_PL</v>
      </c>
      <c r="K48" s="9" t="str">
        <f>INDEX(VNFs!C:C,MATCH(C48,VNFs!A:A,0))</f>
        <v>CUDB01</v>
      </c>
      <c r="L48" s="9" t="str">
        <f t="shared" si="2"/>
        <v>LRY</v>
      </c>
      <c r="M48" s="8">
        <f t="shared" si="1"/>
        <v>16</v>
      </c>
      <c r="N48" s="8">
        <f>MATCH(J48,Limits!A:A,0)</f>
        <v>6</v>
      </c>
      <c r="O48" s="8" t="str">
        <f>IF(M48&lt;=INDEX(Limits!C:C,VMs!N48),"OK","NOK")</f>
        <v>OK</v>
      </c>
      <c r="P48" s="8" t="str">
        <f>IF(M48&gt;=INDEX(Limits!B:B,VMs!N48),"OK","NOK")</f>
        <v>OK</v>
      </c>
    </row>
    <row r="49" spans="1:16" x14ac:dyDescent="0.25">
      <c r="A49" t="s">
        <v>221</v>
      </c>
      <c r="B49" t="s">
        <v>203</v>
      </c>
      <c r="C49" t="s">
        <v>307</v>
      </c>
      <c r="D49" t="s">
        <v>144</v>
      </c>
      <c r="E49" t="s">
        <v>10</v>
      </c>
      <c r="F49">
        <f>INDEX(Flavor_Types!A:A,MATCH(I49,Flavor_Types!B:B,0))</f>
        <v>21</v>
      </c>
      <c r="I49">
        <v>16</v>
      </c>
      <c r="J49" s="9" t="str">
        <f>INDEX(VNFs!B:B,MATCH(C49,VNFs!A:A,0))</f>
        <v>CUDB_PL</v>
      </c>
      <c r="K49" s="9" t="str">
        <f>INDEX(VNFs!C:C,MATCH(C49,VNFs!A:A,0))</f>
        <v>CUDB01</v>
      </c>
      <c r="L49" s="9" t="str">
        <f t="shared" si="2"/>
        <v>LRY</v>
      </c>
      <c r="M49" s="8">
        <f t="shared" si="1"/>
        <v>16</v>
      </c>
      <c r="N49" s="8">
        <f>MATCH(J49,Limits!A:A,0)</f>
        <v>6</v>
      </c>
      <c r="O49" s="8" t="str">
        <f>IF(M49&lt;=INDEX(Limits!C:C,VMs!N49),"OK","NOK")</f>
        <v>OK</v>
      </c>
      <c r="P49" s="8" t="str">
        <f>IF(M49&gt;=INDEX(Limits!B:B,VMs!N49),"OK","NOK")</f>
        <v>OK</v>
      </c>
    </row>
    <row r="50" spans="1:16" x14ac:dyDescent="0.25">
      <c r="A50" t="s">
        <v>221</v>
      </c>
      <c r="B50" t="s">
        <v>203</v>
      </c>
      <c r="C50" t="s">
        <v>308</v>
      </c>
      <c r="D50" t="s">
        <v>147</v>
      </c>
      <c r="E50" t="s">
        <v>10</v>
      </c>
      <c r="F50">
        <f>INDEX(Flavor_Types!A:A,MATCH(I50,Flavor_Types!B:B,0))</f>
        <v>21</v>
      </c>
      <c r="I50">
        <v>16</v>
      </c>
      <c r="J50" s="9" t="str">
        <f>INDEX(VNFs!B:B,MATCH(C50,VNFs!A:A,0))</f>
        <v>CUDB_PL</v>
      </c>
      <c r="K50" s="9" t="str">
        <f>INDEX(VNFs!C:C,MATCH(C50,VNFs!A:A,0))</f>
        <v>CUDB01</v>
      </c>
      <c r="L50" s="9" t="str">
        <f t="shared" si="2"/>
        <v>LRY</v>
      </c>
      <c r="M50" s="8">
        <f t="shared" si="1"/>
        <v>16</v>
      </c>
      <c r="N50" s="8">
        <f>MATCH(J50,Limits!A:A,0)</f>
        <v>6</v>
      </c>
      <c r="O50" s="8" t="str">
        <f>IF(M50&lt;=INDEX(Limits!C:C,VMs!N50),"OK","NOK")</f>
        <v>OK</v>
      </c>
      <c r="P50" s="8" t="str">
        <f>IF(M50&gt;=INDEX(Limits!B:B,VMs!N50),"OK","NOK")</f>
        <v>OK</v>
      </c>
    </row>
    <row r="51" spans="1:16" x14ac:dyDescent="0.25">
      <c r="A51" t="s">
        <v>221</v>
      </c>
      <c r="B51" t="s">
        <v>203</v>
      </c>
      <c r="C51" t="s">
        <v>309</v>
      </c>
      <c r="D51" t="s">
        <v>154</v>
      </c>
      <c r="E51" t="s">
        <v>10</v>
      </c>
      <c r="F51">
        <f>INDEX(Flavor_Types!A:A,MATCH(I51,Flavor_Types!B:B,0))</f>
        <v>21</v>
      </c>
      <c r="I51">
        <v>16</v>
      </c>
      <c r="J51" s="9" t="str">
        <f>INDEX(VNFs!B:B,MATCH(C51,VNFs!A:A,0))</f>
        <v>CUDB_PL</v>
      </c>
      <c r="K51" s="9" t="str">
        <f>INDEX(VNFs!C:C,MATCH(C51,VNFs!A:A,0))</f>
        <v>CUDB01</v>
      </c>
      <c r="L51" s="9" t="str">
        <f t="shared" si="2"/>
        <v>LRY</v>
      </c>
      <c r="M51" s="8">
        <f t="shared" si="1"/>
        <v>16</v>
      </c>
      <c r="N51" s="8">
        <f>MATCH(J51,Limits!A:A,0)</f>
        <v>6</v>
      </c>
      <c r="O51" s="8" t="str">
        <f>IF(M51&lt;=INDEX(Limits!C:C,VMs!N51),"OK","NOK")</f>
        <v>OK</v>
      </c>
      <c r="P51" s="8" t="str">
        <f>IF(M51&gt;=INDEX(Limits!B:B,VMs!N51),"OK","NOK")</f>
        <v>OK</v>
      </c>
    </row>
    <row r="52" spans="1:16" x14ac:dyDescent="0.25">
      <c r="A52" t="s">
        <v>221</v>
      </c>
      <c r="B52" t="s">
        <v>203</v>
      </c>
      <c r="C52" t="s">
        <v>310</v>
      </c>
      <c r="D52" t="s">
        <v>157</v>
      </c>
      <c r="E52" t="s">
        <v>10</v>
      </c>
      <c r="F52">
        <f>INDEX(Flavor_Types!A:A,MATCH(I52,Flavor_Types!B:B,0))</f>
        <v>21</v>
      </c>
      <c r="I52">
        <v>16</v>
      </c>
      <c r="J52" s="9" t="str">
        <f>INDEX(VNFs!B:B,MATCH(C52,VNFs!A:A,0))</f>
        <v>CUDB_PL</v>
      </c>
      <c r="K52" s="9" t="str">
        <f>INDEX(VNFs!C:C,MATCH(C52,VNFs!A:A,0))</f>
        <v>CUDB01</v>
      </c>
      <c r="L52" s="9" t="str">
        <f t="shared" si="2"/>
        <v>LRY</v>
      </c>
      <c r="M52" s="8">
        <f t="shared" si="1"/>
        <v>16</v>
      </c>
      <c r="N52" s="8">
        <f>MATCH(J52,Limits!A:A,0)</f>
        <v>6</v>
      </c>
      <c r="O52" s="8" t="str">
        <f>IF(M52&lt;=INDEX(Limits!C:C,VMs!N52),"OK","NOK")</f>
        <v>OK</v>
      </c>
      <c r="P52" s="8" t="str">
        <f>IF(M52&gt;=INDEX(Limits!B:B,VMs!N52),"OK","NOK")</f>
        <v>OK</v>
      </c>
    </row>
    <row r="53" spans="1:16" x14ac:dyDescent="0.25">
      <c r="A53" t="s">
        <v>221</v>
      </c>
      <c r="B53" t="s">
        <v>203</v>
      </c>
      <c r="C53" t="s">
        <v>311</v>
      </c>
      <c r="D53" t="s">
        <v>162</v>
      </c>
      <c r="E53" t="s">
        <v>10</v>
      </c>
      <c r="F53">
        <f>INDEX(Flavor_Types!A:A,MATCH(I53,Flavor_Types!B:B,0))</f>
        <v>21</v>
      </c>
      <c r="I53">
        <v>16</v>
      </c>
      <c r="J53" s="9" t="str">
        <f>INDEX(VNFs!B:B,MATCH(C53,VNFs!A:A,0))</f>
        <v>CUDB_PL</v>
      </c>
      <c r="K53" s="9" t="str">
        <f>INDEX(VNFs!C:C,MATCH(C53,VNFs!A:A,0))</f>
        <v>CUDB01</v>
      </c>
      <c r="L53" s="9" t="str">
        <f t="shared" si="2"/>
        <v>LRY</v>
      </c>
      <c r="M53" s="8">
        <f t="shared" si="1"/>
        <v>16</v>
      </c>
      <c r="N53" s="8">
        <f>MATCH(J53,Limits!A:A,0)</f>
        <v>6</v>
      </c>
      <c r="O53" s="8" t="str">
        <f>IF(M53&lt;=INDEX(Limits!C:C,VMs!N53),"OK","NOK")</f>
        <v>OK</v>
      </c>
      <c r="P53" s="8" t="str">
        <f>IF(M53&gt;=INDEX(Limits!B:B,VMs!N53),"OK","NOK")</f>
        <v>OK</v>
      </c>
    </row>
    <row r="54" spans="1:16" x14ac:dyDescent="0.25">
      <c r="A54" t="s">
        <v>221</v>
      </c>
      <c r="B54" t="s">
        <v>203</v>
      </c>
      <c r="C54" t="s">
        <v>312</v>
      </c>
      <c r="D54" t="s">
        <v>144</v>
      </c>
      <c r="E54" t="s">
        <v>10</v>
      </c>
      <c r="F54">
        <f>INDEX(Flavor_Types!A:A,MATCH(I54,Flavor_Types!B:B,0))</f>
        <v>21</v>
      </c>
      <c r="I54">
        <v>16</v>
      </c>
      <c r="J54" s="9" t="str">
        <f>INDEX(VNFs!B:B,MATCH(C54,VNFs!A:A,0))</f>
        <v>CUDB_PL</v>
      </c>
      <c r="K54" s="9" t="str">
        <f>INDEX(VNFs!C:C,MATCH(C54,VNFs!A:A,0))</f>
        <v>CUDB01</v>
      </c>
      <c r="L54" s="9" t="str">
        <f t="shared" si="2"/>
        <v>LRY</v>
      </c>
      <c r="M54" s="8">
        <f t="shared" si="1"/>
        <v>16</v>
      </c>
      <c r="N54" s="8">
        <f>MATCH(J54,Limits!A:A,0)</f>
        <v>6</v>
      </c>
      <c r="O54" s="8" t="str">
        <f>IF(M54&lt;=INDEX(Limits!C:C,VMs!N54),"OK","NOK")</f>
        <v>OK</v>
      </c>
      <c r="P54" s="8" t="str">
        <f>IF(M54&gt;=INDEX(Limits!B:B,VMs!N54),"OK","NOK")</f>
        <v>OK</v>
      </c>
    </row>
    <row r="55" spans="1:16" x14ac:dyDescent="0.25">
      <c r="A55" t="s">
        <v>221</v>
      </c>
      <c r="B55" t="s">
        <v>203</v>
      </c>
      <c r="C55" t="s">
        <v>313</v>
      </c>
      <c r="D55" t="s">
        <v>157</v>
      </c>
      <c r="E55" t="s">
        <v>10</v>
      </c>
      <c r="F55">
        <f>INDEX(Flavor_Types!A:A,MATCH(I55,Flavor_Types!B:B,0))</f>
        <v>21</v>
      </c>
      <c r="I55">
        <v>16</v>
      </c>
      <c r="J55" s="9" t="str">
        <f>INDEX(VNFs!B:B,MATCH(C55,VNFs!A:A,0))</f>
        <v>CUDB_PL</v>
      </c>
      <c r="K55" s="9" t="str">
        <f>INDEX(VNFs!C:C,MATCH(C55,VNFs!A:A,0))</f>
        <v>CUDB01</v>
      </c>
      <c r="L55" s="9" t="str">
        <f t="shared" si="2"/>
        <v>LRY</v>
      </c>
      <c r="M55" s="8">
        <f t="shared" si="1"/>
        <v>16</v>
      </c>
      <c r="N55" s="8">
        <f>MATCH(J55,Limits!A:A,0)</f>
        <v>6</v>
      </c>
      <c r="O55" s="8" t="str">
        <f>IF(M55&lt;=INDEX(Limits!C:C,VMs!N55),"OK","NOK")</f>
        <v>OK</v>
      </c>
      <c r="P55" s="8" t="str">
        <f>IF(M55&gt;=INDEX(Limits!B:B,VMs!N55),"OK","NOK")</f>
        <v>OK</v>
      </c>
    </row>
    <row r="56" spans="1:16" x14ac:dyDescent="0.25">
      <c r="A56" t="s">
        <v>221</v>
      </c>
      <c r="B56" t="s">
        <v>203</v>
      </c>
      <c r="C56" t="s">
        <v>314</v>
      </c>
      <c r="D56" t="s">
        <v>162</v>
      </c>
      <c r="E56" t="s">
        <v>10</v>
      </c>
      <c r="F56">
        <f>INDEX(Flavor_Types!A:A,MATCH(I56,Flavor_Types!B:B,0))</f>
        <v>21</v>
      </c>
      <c r="I56">
        <v>16</v>
      </c>
      <c r="J56" s="9" t="str">
        <f>INDEX(VNFs!B:B,MATCH(C56,VNFs!A:A,0))</f>
        <v>CUDB_PL</v>
      </c>
      <c r="K56" s="9" t="str">
        <f>INDEX(VNFs!C:C,MATCH(C56,VNFs!A:A,0))</f>
        <v>CUDB01</v>
      </c>
      <c r="L56" s="9" t="str">
        <f t="shared" si="2"/>
        <v>LRY</v>
      </c>
      <c r="M56" s="8">
        <f t="shared" si="1"/>
        <v>16</v>
      </c>
      <c r="N56" s="8">
        <f>MATCH(J56,Limits!A:A,0)</f>
        <v>6</v>
      </c>
      <c r="O56" s="8" t="str">
        <f>IF(M56&lt;=INDEX(Limits!C:C,VMs!N56),"OK","NOK")</f>
        <v>OK</v>
      </c>
      <c r="P56" s="8" t="str">
        <f>IF(M56&gt;=INDEX(Limits!B:B,VMs!N56),"OK","NOK")</f>
        <v>OK</v>
      </c>
    </row>
    <row r="57" spans="1:16" x14ac:dyDescent="0.25">
      <c r="A57" t="s">
        <v>221</v>
      </c>
      <c r="B57" t="s">
        <v>203</v>
      </c>
      <c r="C57" t="s">
        <v>315</v>
      </c>
      <c r="D57" t="s">
        <v>144</v>
      </c>
      <c r="E57" t="s">
        <v>10</v>
      </c>
      <c r="F57">
        <f>INDEX(Flavor_Types!A:A,MATCH(I57,Flavor_Types!B:B,0))</f>
        <v>21</v>
      </c>
      <c r="I57">
        <v>16</v>
      </c>
      <c r="J57" s="9" t="str">
        <f>INDEX(VNFs!B:B,MATCH(C57,VNFs!A:A,0))</f>
        <v>CUDB_PL</v>
      </c>
      <c r="K57" s="9" t="str">
        <f>INDEX(VNFs!C:C,MATCH(C57,VNFs!A:A,0))</f>
        <v>CUDB01</v>
      </c>
      <c r="L57" s="9" t="str">
        <f t="shared" si="2"/>
        <v>LRY</v>
      </c>
      <c r="M57" s="8">
        <f t="shared" si="1"/>
        <v>16</v>
      </c>
      <c r="N57" s="8">
        <f>MATCH(J57,Limits!A:A,0)</f>
        <v>6</v>
      </c>
      <c r="O57" s="8" t="str">
        <f>IF(M57&lt;=INDEX(Limits!C:C,VMs!N57),"OK","NOK")</f>
        <v>OK</v>
      </c>
      <c r="P57" s="8" t="str">
        <f>IF(M57&gt;=INDEX(Limits!B:B,VMs!N57),"OK","NOK")</f>
        <v>OK</v>
      </c>
    </row>
    <row r="58" spans="1:16" x14ac:dyDescent="0.25">
      <c r="A58" t="s">
        <v>221</v>
      </c>
      <c r="B58" t="s">
        <v>203</v>
      </c>
      <c r="C58" t="s">
        <v>316</v>
      </c>
      <c r="D58" t="s">
        <v>162</v>
      </c>
      <c r="E58" t="s">
        <v>10</v>
      </c>
      <c r="F58">
        <f>INDEX(Flavor_Types!A:A,MATCH(I58,Flavor_Types!B:B,0))</f>
        <v>21</v>
      </c>
      <c r="I58">
        <v>16</v>
      </c>
      <c r="J58" s="9" t="str">
        <f>INDEX(VNFs!B:B,MATCH(C58,VNFs!A:A,0))</f>
        <v>CUDB_PL</v>
      </c>
      <c r="K58" s="9" t="str">
        <f>INDEX(VNFs!C:C,MATCH(C58,VNFs!A:A,0))</f>
        <v>CUDB01</v>
      </c>
      <c r="L58" s="9" t="str">
        <f t="shared" si="2"/>
        <v>LRY</v>
      </c>
      <c r="M58" s="8">
        <f t="shared" si="1"/>
        <v>16</v>
      </c>
      <c r="N58" s="8">
        <f>MATCH(J58,Limits!A:A,0)</f>
        <v>6</v>
      </c>
      <c r="O58" s="8" t="str">
        <f>IF(M58&lt;=INDEX(Limits!C:C,VMs!N58),"OK","NOK")</f>
        <v>OK</v>
      </c>
      <c r="P58" s="8" t="str">
        <f>IF(M58&gt;=INDEX(Limits!B:B,VMs!N58),"OK","NOK")</f>
        <v>OK</v>
      </c>
    </row>
    <row r="59" spans="1:16" x14ac:dyDescent="0.25">
      <c r="A59" t="s">
        <v>221</v>
      </c>
      <c r="B59" t="s">
        <v>203</v>
      </c>
      <c r="C59" t="s">
        <v>317</v>
      </c>
      <c r="D59" t="s">
        <v>144</v>
      </c>
      <c r="E59" t="s">
        <v>10</v>
      </c>
      <c r="F59">
        <f>INDEX(Flavor_Types!A:A,MATCH(I59,Flavor_Types!B:B,0))</f>
        <v>21</v>
      </c>
      <c r="I59">
        <v>16</v>
      </c>
      <c r="J59" s="9" t="str">
        <f>INDEX(VNFs!B:B,MATCH(C59,VNFs!A:A,0))</f>
        <v>CUDB_PL</v>
      </c>
      <c r="K59" s="9" t="str">
        <f>INDEX(VNFs!C:C,MATCH(C59,VNFs!A:A,0))</f>
        <v>CUDB01</v>
      </c>
      <c r="L59" s="9" t="str">
        <f t="shared" si="2"/>
        <v>LRY</v>
      </c>
      <c r="M59" s="8">
        <f t="shared" si="1"/>
        <v>16</v>
      </c>
      <c r="N59" s="8">
        <f>MATCH(J59,Limits!A:A,0)</f>
        <v>6</v>
      </c>
      <c r="O59" s="8" t="str">
        <f>IF(M59&lt;=INDEX(Limits!C:C,VMs!N59),"OK","NOK")</f>
        <v>OK</v>
      </c>
      <c r="P59" s="8" t="str">
        <f>IF(M59&gt;=INDEX(Limits!B:B,VMs!N59),"OK","NOK")</f>
        <v>OK</v>
      </c>
    </row>
    <row r="60" spans="1:16" x14ac:dyDescent="0.25">
      <c r="A60" t="s">
        <v>221</v>
      </c>
      <c r="B60" t="s">
        <v>203</v>
      </c>
      <c r="C60" t="s">
        <v>318</v>
      </c>
      <c r="D60" t="s">
        <v>157</v>
      </c>
      <c r="E60" t="s">
        <v>10</v>
      </c>
      <c r="F60">
        <f>INDEX(Flavor_Types!A:A,MATCH(I60,Flavor_Types!B:B,0))</f>
        <v>21</v>
      </c>
      <c r="I60">
        <v>16</v>
      </c>
      <c r="J60" s="9" t="str">
        <f>INDEX(VNFs!B:B,MATCH(C60,VNFs!A:A,0))</f>
        <v>CUDB_PL</v>
      </c>
      <c r="K60" s="9" t="str">
        <f>INDEX(VNFs!C:C,MATCH(C60,VNFs!A:A,0))</f>
        <v>CUDB01</v>
      </c>
      <c r="L60" s="9" t="str">
        <f t="shared" si="2"/>
        <v>LRY</v>
      </c>
      <c r="M60" s="8">
        <f t="shared" si="1"/>
        <v>16</v>
      </c>
      <c r="N60" s="8">
        <f>MATCH(J60,Limits!A:A,0)</f>
        <v>6</v>
      </c>
      <c r="O60" s="8" t="str">
        <f>IF(M60&lt;=INDEX(Limits!C:C,VMs!N60),"OK","NOK")</f>
        <v>OK</v>
      </c>
      <c r="P60" s="8" t="str">
        <f>IF(M60&gt;=INDEX(Limits!B:B,VMs!N60),"OK","NOK")</f>
        <v>OK</v>
      </c>
    </row>
    <row r="61" spans="1:16" x14ac:dyDescent="0.25">
      <c r="A61" t="s">
        <v>221</v>
      </c>
      <c r="B61" t="s">
        <v>203</v>
      </c>
      <c r="C61" t="s">
        <v>319</v>
      </c>
      <c r="D61" t="s">
        <v>157</v>
      </c>
      <c r="E61" t="s">
        <v>10</v>
      </c>
      <c r="F61">
        <f>INDEX(Flavor_Types!A:A,MATCH(I61,Flavor_Types!B:B,0))</f>
        <v>21</v>
      </c>
      <c r="I61">
        <v>16</v>
      </c>
      <c r="J61" s="9" t="str">
        <f>INDEX(VNFs!B:B,MATCH(C61,VNFs!A:A,0))</f>
        <v>CUDB_PL</v>
      </c>
      <c r="K61" s="9" t="str">
        <f>INDEX(VNFs!C:C,MATCH(C61,VNFs!A:A,0))</f>
        <v>CUDB01</v>
      </c>
      <c r="L61" s="9" t="str">
        <f t="shared" si="2"/>
        <v>LRY</v>
      </c>
      <c r="M61" s="8">
        <f t="shared" si="1"/>
        <v>16</v>
      </c>
      <c r="N61" s="8">
        <f>MATCH(J61,Limits!A:A,0)</f>
        <v>6</v>
      </c>
      <c r="O61" s="8" t="str">
        <f>IF(M61&lt;=INDEX(Limits!C:C,VMs!N61),"OK","NOK")</f>
        <v>OK</v>
      </c>
      <c r="P61" s="8" t="str">
        <f>IF(M61&gt;=INDEX(Limits!B:B,VMs!N61),"OK","NOK")</f>
        <v>OK</v>
      </c>
    </row>
    <row r="62" spans="1:16" x14ac:dyDescent="0.25">
      <c r="A62" t="s">
        <v>221</v>
      </c>
      <c r="B62" t="s">
        <v>203</v>
      </c>
      <c r="C62" t="s">
        <v>320</v>
      </c>
      <c r="D62" t="s">
        <v>154</v>
      </c>
      <c r="E62" t="s">
        <v>10</v>
      </c>
      <c r="F62">
        <f>INDEX(Flavor_Types!A:A,MATCH(I62,Flavor_Types!B:B,0))</f>
        <v>21</v>
      </c>
      <c r="I62">
        <v>16</v>
      </c>
      <c r="J62" s="9" t="str">
        <f>INDEX(VNFs!B:B,MATCH(C62,VNFs!A:A,0))</f>
        <v>CUDB_PL</v>
      </c>
      <c r="K62" s="9" t="str">
        <f>INDEX(VNFs!C:C,MATCH(C62,VNFs!A:A,0))</f>
        <v>CUDB01</v>
      </c>
      <c r="L62" s="9" t="str">
        <f t="shared" si="2"/>
        <v>LRY</v>
      </c>
      <c r="M62" s="8">
        <f t="shared" si="1"/>
        <v>16</v>
      </c>
      <c r="N62" s="8">
        <f>MATCH(J62,Limits!A:A,0)</f>
        <v>6</v>
      </c>
      <c r="O62" s="8" t="str">
        <f>IF(M62&lt;=INDEX(Limits!C:C,VMs!N62),"OK","NOK")</f>
        <v>OK</v>
      </c>
      <c r="P62" s="8" t="str">
        <f>IF(M62&gt;=INDEX(Limits!B:B,VMs!N62),"OK","NOK")</f>
        <v>OK</v>
      </c>
    </row>
    <row r="63" spans="1:16" x14ac:dyDescent="0.25">
      <c r="A63" t="s">
        <v>221</v>
      </c>
      <c r="B63" t="s">
        <v>203</v>
      </c>
      <c r="C63" t="s">
        <v>321</v>
      </c>
      <c r="D63" t="s">
        <v>146</v>
      </c>
      <c r="E63" t="s">
        <v>10</v>
      </c>
      <c r="F63">
        <f>INDEX(Flavor_Types!A:A,MATCH(I63,Flavor_Types!B:B,0))</f>
        <v>21</v>
      </c>
      <c r="I63">
        <v>16</v>
      </c>
      <c r="J63" s="9" t="str">
        <f>INDEX(VNFs!B:B,MATCH(C63,VNFs!A:A,0))</f>
        <v>CUDB_PL</v>
      </c>
      <c r="K63" s="9" t="str">
        <f>INDEX(VNFs!C:C,MATCH(C63,VNFs!A:A,0))</f>
        <v>CUDB02</v>
      </c>
      <c r="L63" s="9" t="str">
        <f t="shared" si="2"/>
        <v>LRY</v>
      </c>
      <c r="M63" s="8">
        <f t="shared" si="1"/>
        <v>16</v>
      </c>
      <c r="N63" s="8">
        <f>MATCH(J63,Limits!A:A,0)</f>
        <v>6</v>
      </c>
      <c r="O63" s="8" t="str">
        <f>IF(M63&lt;=INDEX(Limits!C:C,VMs!N63),"OK","NOK")</f>
        <v>OK</v>
      </c>
      <c r="P63" s="8" t="str">
        <f>IF(M63&gt;=INDEX(Limits!B:B,VMs!N63),"OK","NOK")</f>
        <v>OK</v>
      </c>
    </row>
    <row r="64" spans="1:16" x14ac:dyDescent="0.25">
      <c r="A64" t="s">
        <v>221</v>
      </c>
      <c r="B64" t="s">
        <v>203</v>
      </c>
      <c r="C64" t="s">
        <v>322</v>
      </c>
      <c r="D64" t="s">
        <v>113</v>
      </c>
      <c r="E64" t="s">
        <v>7</v>
      </c>
      <c r="F64">
        <f>INDEX(Flavor_Types!A:A,MATCH(I64,Flavor_Types!B:B,0))</f>
        <v>21</v>
      </c>
      <c r="I64">
        <v>16</v>
      </c>
      <c r="J64" s="9" t="str">
        <f>INDEX(VNFs!B:B,MATCH(C64,VNFs!A:A,0))</f>
        <v>CUDB_PL</v>
      </c>
      <c r="K64" s="9" t="str">
        <f>INDEX(VNFs!C:C,MATCH(C64,VNFs!A:A,0))</f>
        <v>CUDB02</v>
      </c>
      <c r="L64" s="9" t="str">
        <f t="shared" si="2"/>
        <v>LRY</v>
      </c>
      <c r="M64" s="8">
        <f t="shared" si="1"/>
        <v>16</v>
      </c>
      <c r="N64" s="8">
        <f>MATCH(J64,Limits!A:A,0)</f>
        <v>6</v>
      </c>
      <c r="O64" s="8" t="str">
        <f>IF(M64&lt;=INDEX(Limits!C:C,VMs!N64),"OK","NOK")</f>
        <v>OK</v>
      </c>
      <c r="P64" s="8" t="str">
        <f>IF(M64&gt;=INDEX(Limits!B:B,VMs!N64),"OK","NOK")</f>
        <v>OK</v>
      </c>
    </row>
    <row r="65" spans="1:16" x14ac:dyDescent="0.25">
      <c r="A65" t="s">
        <v>221</v>
      </c>
      <c r="B65" t="s">
        <v>203</v>
      </c>
      <c r="C65" t="s">
        <v>323</v>
      </c>
      <c r="D65" t="s">
        <v>158</v>
      </c>
      <c r="E65" t="s">
        <v>8</v>
      </c>
      <c r="F65">
        <f>INDEX(Flavor_Types!A:A,MATCH(I65,Flavor_Types!B:B,0))</f>
        <v>21</v>
      </c>
      <c r="I65">
        <v>16</v>
      </c>
      <c r="J65" s="9" t="str">
        <f>INDEX(VNFs!B:B,MATCH(C65,VNFs!A:A,0))</f>
        <v>CUDB_SC</v>
      </c>
      <c r="K65" s="9" t="str">
        <f>INDEX(VNFs!C:C,MATCH(C65,VNFs!A:A,0))</f>
        <v>CUDB02</v>
      </c>
      <c r="L65" s="9" t="str">
        <f t="shared" si="2"/>
        <v>LRY</v>
      </c>
      <c r="M65" s="8">
        <f t="shared" si="1"/>
        <v>1</v>
      </c>
      <c r="N65" s="8">
        <f>MATCH(J65,Limits!A:A,0)</f>
        <v>7</v>
      </c>
      <c r="O65" s="8" t="str">
        <f>IF(M65&lt;=INDEX(Limits!C:C,VMs!N65),"OK","NOK")</f>
        <v>OK</v>
      </c>
      <c r="P65" s="8" t="str">
        <f>IF(M65&gt;=INDEX(Limits!B:B,VMs!N65),"OK","NOK")</f>
        <v>NOK</v>
      </c>
    </row>
    <row r="66" spans="1:16" x14ac:dyDescent="0.25">
      <c r="A66" t="s">
        <v>221</v>
      </c>
      <c r="B66" t="s">
        <v>203</v>
      </c>
      <c r="C66" t="s">
        <v>324</v>
      </c>
      <c r="D66" t="s">
        <v>161</v>
      </c>
      <c r="E66" t="s">
        <v>9</v>
      </c>
      <c r="F66">
        <f>INDEX(Flavor_Types!A:A,MATCH(I66,Flavor_Types!B:B,0))</f>
        <v>21</v>
      </c>
      <c r="I66">
        <v>16</v>
      </c>
      <c r="J66" s="9" t="str">
        <f>INDEX(VNFs!B:B,MATCH(C66,VNFs!A:A,0))</f>
        <v>CUDB_SC</v>
      </c>
      <c r="K66" s="9" t="str">
        <f>INDEX(VNFs!C:C,MATCH(C66,VNFs!A:A,0))</f>
        <v>CUDB02</v>
      </c>
      <c r="L66" s="9" t="str">
        <f t="shared" si="2"/>
        <v>LRY</v>
      </c>
      <c r="M66" s="8">
        <f t="shared" ref="M66:M129" si="3">COUNTIFS(J:J,J66,E:E,E66,K:K,K66,L:L,L66,A:A,A66)</f>
        <v>1</v>
      </c>
      <c r="N66" s="8">
        <f>MATCH(J66,Limits!A:A,0)</f>
        <v>7</v>
      </c>
      <c r="O66" s="8" t="str">
        <f>IF(M66&lt;=INDEX(Limits!C:C,VMs!N66),"OK","NOK")</f>
        <v>OK</v>
      </c>
      <c r="P66" s="8" t="str">
        <f>IF(M66&gt;=INDEX(Limits!B:B,VMs!N66),"OK","NOK")</f>
        <v>NOK</v>
      </c>
    </row>
    <row r="67" spans="1:16" x14ac:dyDescent="0.25">
      <c r="A67" t="s">
        <v>221</v>
      </c>
      <c r="B67" t="s">
        <v>203</v>
      </c>
      <c r="C67" t="s">
        <v>325</v>
      </c>
      <c r="D67" t="s">
        <v>172</v>
      </c>
      <c r="E67" t="s">
        <v>10</v>
      </c>
      <c r="F67">
        <f>INDEX(Flavor_Types!A:A,MATCH(I67,Flavor_Types!B:B,0))</f>
        <v>21</v>
      </c>
      <c r="I67">
        <v>16</v>
      </c>
      <c r="J67" s="9" t="str">
        <f>INDEX(VNFs!B:B,MATCH(C67,VNFs!A:A,0))</f>
        <v>CUDB_PL</v>
      </c>
      <c r="K67" s="9" t="str">
        <f>INDEX(VNFs!C:C,MATCH(C67,VNFs!A:A,0))</f>
        <v>CUDB02</v>
      </c>
      <c r="L67" s="9" t="str">
        <f t="shared" si="2"/>
        <v>LRY</v>
      </c>
      <c r="M67" s="8">
        <f t="shared" si="3"/>
        <v>16</v>
      </c>
      <c r="N67" s="8">
        <f>MATCH(J67,Limits!A:A,0)</f>
        <v>6</v>
      </c>
      <c r="O67" s="8" t="str">
        <f>IF(M67&lt;=INDEX(Limits!C:C,VMs!N67),"OK","NOK")</f>
        <v>OK</v>
      </c>
      <c r="P67" s="8" t="str">
        <f>IF(M67&gt;=INDEX(Limits!B:B,VMs!N67),"OK","NOK")</f>
        <v>OK</v>
      </c>
    </row>
    <row r="68" spans="1:16" x14ac:dyDescent="0.25">
      <c r="A68" t="s">
        <v>221</v>
      </c>
      <c r="B68" t="s">
        <v>203</v>
      </c>
      <c r="C68" t="s">
        <v>326</v>
      </c>
      <c r="D68" t="s">
        <v>148</v>
      </c>
      <c r="E68" t="s">
        <v>10</v>
      </c>
      <c r="F68">
        <f>INDEX(Flavor_Types!A:A,MATCH(I68,Flavor_Types!B:B,0))</f>
        <v>21</v>
      </c>
      <c r="I68">
        <v>16</v>
      </c>
      <c r="J68" s="9" t="str">
        <f>INDEX(VNFs!B:B,MATCH(C68,VNFs!A:A,0))</f>
        <v>CUDB_PL</v>
      </c>
      <c r="K68" s="9" t="str">
        <f>INDEX(VNFs!C:C,MATCH(C68,VNFs!A:A,0))</f>
        <v>CUDB02</v>
      </c>
      <c r="L68" s="9" t="str">
        <f t="shared" si="2"/>
        <v>LRY</v>
      </c>
      <c r="M68" s="8">
        <f t="shared" si="3"/>
        <v>16</v>
      </c>
      <c r="N68" s="8">
        <f>MATCH(J68,Limits!A:A,0)</f>
        <v>6</v>
      </c>
      <c r="O68" s="8" t="str">
        <f>IF(M68&lt;=INDEX(Limits!C:C,VMs!N68),"OK","NOK")</f>
        <v>OK</v>
      </c>
      <c r="P68" s="8" t="str">
        <f>IF(M68&gt;=INDEX(Limits!B:B,VMs!N68),"OK","NOK")</f>
        <v>OK</v>
      </c>
    </row>
    <row r="69" spans="1:16" x14ac:dyDescent="0.25">
      <c r="A69" t="s">
        <v>221</v>
      </c>
      <c r="B69" t="s">
        <v>203</v>
      </c>
      <c r="C69" t="s">
        <v>327</v>
      </c>
      <c r="D69" t="s">
        <v>147</v>
      </c>
      <c r="E69" t="s">
        <v>10</v>
      </c>
      <c r="F69">
        <f>INDEX(Flavor_Types!A:A,MATCH(I69,Flavor_Types!B:B,0))</f>
        <v>21</v>
      </c>
      <c r="I69">
        <v>16</v>
      </c>
      <c r="J69" s="9" t="str">
        <f>INDEX(VNFs!B:B,MATCH(C69,VNFs!A:A,0))</f>
        <v>CUDB_PL</v>
      </c>
      <c r="K69" s="9" t="str">
        <f>INDEX(VNFs!C:C,MATCH(C69,VNFs!A:A,0))</f>
        <v>CUDB02</v>
      </c>
      <c r="L69" s="9" t="str">
        <f t="shared" si="2"/>
        <v>LRY</v>
      </c>
      <c r="M69" s="8">
        <f t="shared" si="3"/>
        <v>16</v>
      </c>
      <c r="N69" s="8">
        <f>MATCH(J69,Limits!A:A,0)</f>
        <v>6</v>
      </c>
      <c r="O69" s="8" t="str">
        <f>IF(M69&lt;=INDEX(Limits!C:C,VMs!N69),"OK","NOK")</f>
        <v>OK</v>
      </c>
      <c r="P69" s="8" t="str">
        <f>IF(M69&gt;=INDEX(Limits!B:B,VMs!N69),"OK","NOK")</f>
        <v>OK</v>
      </c>
    </row>
    <row r="70" spans="1:16" x14ac:dyDescent="0.25">
      <c r="A70" t="s">
        <v>221</v>
      </c>
      <c r="B70" t="s">
        <v>203</v>
      </c>
      <c r="C70" t="s">
        <v>328</v>
      </c>
      <c r="D70" t="s">
        <v>163</v>
      </c>
      <c r="E70" t="s">
        <v>10</v>
      </c>
      <c r="F70">
        <f>INDEX(Flavor_Types!A:A,MATCH(I70,Flavor_Types!B:B,0))</f>
        <v>21</v>
      </c>
      <c r="I70">
        <v>16</v>
      </c>
      <c r="J70" s="9" t="str">
        <f>INDEX(VNFs!B:B,MATCH(C70,VNFs!A:A,0))</f>
        <v>CUDB_PL</v>
      </c>
      <c r="K70" s="9" t="str">
        <f>INDEX(VNFs!C:C,MATCH(C70,VNFs!A:A,0))</f>
        <v>CUDB02</v>
      </c>
      <c r="L70" s="9" t="str">
        <f t="shared" si="2"/>
        <v>LRY</v>
      </c>
      <c r="M70" s="8">
        <f t="shared" si="3"/>
        <v>16</v>
      </c>
      <c r="N70" s="8">
        <f>MATCH(J70,Limits!A:A,0)</f>
        <v>6</v>
      </c>
      <c r="O70" s="8" t="str">
        <f>IF(M70&lt;=INDEX(Limits!C:C,VMs!N70),"OK","NOK")</f>
        <v>OK</v>
      </c>
      <c r="P70" s="8" t="str">
        <f>IF(M70&gt;=INDEX(Limits!B:B,VMs!N70),"OK","NOK")</f>
        <v>OK</v>
      </c>
    </row>
    <row r="71" spans="1:16" x14ac:dyDescent="0.25">
      <c r="A71" t="s">
        <v>221</v>
      </c>
      <c r="B71" t="s">
        <v>203</v>
      </c>
      <c r="C71" t="s">
        <v>329</v>
      </c>
      <c r="D71" t="s">
        <v>163</v>
      </c>
      <c r="E71" t="s">
        <v>10</v>
      </c>
      <c r="F71">
        <f>INDEX(Flavor_Types!A:A,MATCH(I71,Flavor_Types!B:B,0))</f>
        <v>21</v>
      </c>
      <c r="I71">
        <v>16</v>
      </c>
      <c r="J71" s="9" t="str">
        <f>INDEX(VNFs!B:B,MATCH(C71,VNFs!A:A,0))</f>
        <v>CUDB_PL</v>
      </c>
      <c r="K71" s="9" t="str">
        <f>INDEX(VNFs!C:C,MATCH(C71,VNFs!A:A,0))</f>
        <v>CUDB02</v>
      </c>
      <c r="L71" s="9" t="str">
        <f t="shared" si="2"/>
        <v>LRY</v>
      </c>
      <c r="M71" s="8">
        <f t="shared" si="3"/>
        <v>16</v>
      </c>
      <c r="N71" s="8">
        <f>MATCH(J71,Limits!A:A,0)</f>
        <v>6</v>
      </c>
      <c r="O71" s="8" t="str">
        <f>IF(M71&lt;=INDEX(Limits!C:C,VMs!N71),"OK","NOK")</f>
        <v>OK</v>
      </c>
      <c r="P71" s="8" t="str">
        <f>IF(M71&gt;=INDEX(Limits!B:B,VMs!N71),"OK","NOK")</f>
        <v>OK</v>
      </c>
    </row>
    <row r="72" spans="1:16" x14ac:dyDescent="0.25">
      <c r="A72" t="s">
        <v>221</v>
      </c>
      <c r="B72" t="s">
        <v>203</v>
      </c>
      <c r="C72" t="s">
        <v>330</v>
      </c>
      <c r="D72" t="s">
        <v>148</v>
      </c>
      <c r="E72" t="s">
        <v>10</v>
      </c>
      <c r="F72">
        <f>INDEX(Flavor_Types!A:A,MATCH(I72,Flavor_Types!B:B,0))</f>
        <v>21</v>
      </c>
      <c r="I72">
        <v>16</v>
      </c>
      <c r="J72" s="9" t="str">
        <f>INDEX(VNFs!B:B,MATCH(C72,VNFs!A:A,0))</f>
        <v>CUDB_PL</v>
      </c>
      <c r="K72" s="9" t="str">
        <f>INDEX(VNFs!C:C,MATCH(C72,VNFs!A:A,0))</f>
        <v>CUDB02</v>
      </c>
      <c r="L72" s="9" t="str">
        <f t="shared" si="2"/>
        <v>LRY</v>
      </c>
      <c r="M72" s="8">
        <f t="shared" si="3"/>
        <v>16</v>
      </c>
      <c r="N72" s="8">
        <f>MATCH(J72,Limits!A:A,0)</f>
        <v>6</v>
      </c>
      <c r="O72" s="8" t="str">
        <f>IF(M72&lt;=INDEX(Limits!C:C,VMs!N72),"OK","NOK")</f>
        <v>OK</v>
      </c>
      <c r="P72" s="8" t="str">
        <f>IF(M72&gt;=INDEX(Limits!B:B,VMs!N72),"OK","NOK")</f>
        <v>OK</v>
      </c>
    </row>
    <row r="73" spans="1:16" x14ac:dyDescent="0.25">
      <c r="A73" t="s">
        <v>221</v>
      </c>
      <c r="B73" t="s">
        <v>203</v>
      </c>
      <c r="C73" t="s">
        <v>331</v>
      </c>
      <c r="D73" t="s">
        <v>146</v>
      </c>
      <c r="E73" t="s">
        <v>10</v>
      </c>
      <c r="F73">
        <f>INDEX(Flavor_Types!A:A,MATCH(I73,Flavor_Types!B:B,0))</f>
        <v>21</v>
      </c>
      <c r="I73">
        <v>16</v>
      </c>
      <c r="J73" s="9" t="str">
        <f>INDEX(VNFs!B:B,MATCH(C73,VNFs!A:A,0))</f>
        <v>CUDB_PL</v>
      </c>
      <c r="K73" s="9" t="str">
        <f>INDEX(VNFs!C:C,MATCH(C73,VNFs!A:A,0))</f>
        <v>CUDB02</v>
      </c>
      <c r="L73" s="9" t="str">
        <f t="shared" si="2"/>
        <v>LRY</v>
      </c>
      <c r="M73" s="8">
        <f t="shared" si="3"/>
        <v>16</v>
      </c>
      <c r="N73" s="8">
        <f>MATCH(J73,Limits!A:A,0)</f>
        <v>6</v>
      </c>
      <c r="O73" s="8" t="str">
        <f>IF(M73&lt;=INDEX(Limits!C:C,VMs!N73),"OK","NOK")</f>
        <v>OK</v>
      </c>
      <c r="P73" s="8" t="str">
        <f>IF(M73&gt;=INDEX(Limits!B:B,VMs!N73),"OK","NOK")</f>
        <v>OK</v>
      </c>
    </row>
    <row r="74" spans="1:16" x14ac:dyDescent="0.25">
      <c r="A74" t="s">
        <v>221</v>
      </c>
      <c r="B74" t="s">
        <v>203</v>
      </c>
      <c r="C74" t="s">
        <v>332</v>
      </c>
      <c r="D74" t="s">
        <v>172</v>
      </c>
      <c r="E74" t="s">
        <v>10</v>
      </c>
      <c r="F74">
        <f>INDEX(Flavor_Types!A:A,MATCH(I74,Flavor_Types!B:B,0))</f>
        <v>21</v>
      </c>
      <c r="I74">
        <v>16</v>
      </c>
      <c r="J74" s="9" t="str">
        <f>INDEX(VNFs!B:B,MATCH(C74,VNFs!A:A,0))</f>
        <v>CUDB_PL</v>
      </c>
      <c r="K74" s="9" t="str">
        <f>INDEX(VNFs!C:C,MATCH(C74,VNFs!A:A,0))</f>
        <v>CUDB02</v>
      </c>
      <c r="L74" s="9" t="str">
        <f t="shared" si="2"/>
        <v>LRY</v>
      </c>
      <c r="M74" s="8">
        <f t="shared" si="3"/>
        <v>16</v>
      </c>
      <c r="N74" s="8">
        <f>MATCH(J74,Limits!A:A,0)</f>
        <v>6</v>
      </c>
      <c r="O74" s="8" t="str">
        <f>IF(M74&lt;=INDEX(Limits!C:C,VMs!N74),"OK","NOK")</f>
        <v>OK</v>
      </c>
      <c r="P74" s="8" t="str">
        <f>IF(M74&gt;=INDEX(Limits!B:B,VMs!N74),"OK","NOK")</f>
        <v>OK</v>
      </c>
    </row>
    <row r="75" spans="1:16" x14ac:dyDescent="0.25">
      <c r="A75" t="s">
        <v>221</v>
      </c>
      <c r="B75" t="s">
        <v>203</v>
      </c>
      <c r="C75" t="s">
        <v>333</v>
      </c>
      <c r="D75" t="s">
        <v>163</v>
      </c>
      <c r="E75" t="s">
        <v>10</v>
      </c>
      <c r="F75">
        <f>INDEX(Flavor_Types!A:A,MATCH(I75,Flavor_Types!B:B,0))</f>
        <v>21</v>
      </c>
      <c r="I75">
        <v>16</v>
      </c>
      <c r="J75" s="9" t="str">
        <f>INDEX(VNFs!B:B,MATCH(C75,VNFs!A:A,0))</f>
        <v>CUDB_PL</v>
      </c>
      <c r="K75" s="9" t="str">
        <f>INDEX(VNFs!C:C,MATCH(C75,VNFs!A:A,0))</f>
        <v>CUDB02</v>
      </c>
      <c r="L75" s="9" t="str">
        <f t="shared" si="2"/>
        <v>LRY</v>
      </c>
      <c r="M75" s="8">
        <f t="shared" si="3"/>
        <v>16</v>
      </c>
      <c r="N75" s="8">
        <f>MATCH(J75,Limits!A:A,0)</f>
        <v>6</v>
      </c>
      <c r="O75" s="8" t="str">
        <f>IF(M75&lt;=INDEX(Limits!C:C,VMs!N75),"OK","NOK")</f>
        <v>OK</v>
      </c>
      <c r="P75" s="8" t="str">
        <f>IF(M75&gt;=INDEX(Limits!B:B,VMs!N75),"OK","NOK")</f>
        <v>OK</v>
      </c>
    </row>
    <row r="76" spans="1:16" x14ac:dyDescent="0.25">
      <c r="A76" t="s">
        <v>221</v>
      </c>
      <c r="B76" t="s">
        <v>203</v>
      </c>
      <c r="C76" t="s">
        <v>334</v>
      </c>
      <c r="D76" t="s">
        <v>147</v>
      </c>
      <c r="E76" t="s">
        <v>10</v>
      </c>
      <c r="F76">
        <f>INDEX(Flavor_Types!A:A,MATCH(I76,Flavor_Types!B:B,0))</f>
        <v>21</v>
      </c>
      <c r="I76">
        <v>16</v>
      </c>
      <c r="J76" s="9" t="str">
        <f>INDEX(VNFs!B:B,MATCH(C76,VNFs!A:A,0))</f>
        <v>CUDB_PL</v>
      </c>
      <c r="K76" s="9" t="str">
        <f>INDEX(VNFs!C:C,MATCH(C76,VNFs!A:A,0))</f>
        <v>CUDB02</v>
      </c>
      <c r="L76" s="9" t="str">
        <f t="shared" si="2"/>
        <v>LRY</v>
      </c>
      <c r="M76" s="8">
        <f t="shared" si="3"/>
        <v>16</v>
      </c>
      <c r="N76" s="8">
        <f>MATCH(J76,Limits!A:A,0)</f>
        <v>6</v>
      </c>
      <c r="O76" s="8" t="str">
        <f>IF(M76&lt;=INDEX(Limits!C:C,VMs!N76),"OK","NOK")</f>
        <v>OK</v>
      </c>
      <c r="P76" s="8" t="str">
        <f>IF(M76&gt;=INDEX(Limits!B:B,VMs!N76),"OK","NOK")</f>
        <v>OK</v>
      </c>
    </row>
    <row r="77" spans="1:16" x14ac:dyDescent="0.25">
      <c r="A77" t="s">
        <v>221</v>
      </c>
      <c r="B77" t="s">
        <v>203</v>
      </c>
      <c r="C77" t="s">
        <v>335</v>
      </c>
      <c r="D77" t="s">
        <v>172</v>
      </c>
      <c r="E77" t="s">
        <v>10</v>
      </c>
      <c r="F77">
        <f>INDEX(Flavor_Types!A:A,MATCH(I77,Flavor_Types!B:B,0))</f>
        <v>21</v>
      </c>
      <c r="I77">
        <v>16</v>
      </c>
      <c r="J77" s="9" t="str">
        <f>INDEX(VNFs!B:B,MATCH(C77,VNFs!A:A,0))</f>
        <v>CUDB_PL</v>
      </c>
      <c r="K77" s="9" t="str">
        <f>INDEX(VNFs!C:C,MATCH(C77,VNFs!A:A,0))</f>
        <v>CUDB02</v>
      </c>
      <c r="L77" s="9" t="str">
        <f t="shared" si="2"/>
        <v>LRY</v>
      </c>
      <c r="M77" s="8">
        <f t="shared" si="3"/>
        <v>16</v>
      </c>
      <c r="N77" s="8">
        <f>MATCH(J77,Limits!A:A,0)</f>
        <v>6</v>
      </c>
      <c r="O77" s="8" t="str">
        <f>IF(M77&lt;=INDEX(Limits!C:C,VMs!N77),"OK","NOK")</f>
        <v>OK</v>
      </c>
      <c r="P77" s="8" t="str">
        <f>IF(M77&gt;=INDEX(Limits!B:B,VMs!N77),"OK","NOK")</f>
        <v>OK</v>
      </c>
    </row>
    <row r="78" spans="1:16" x14ac:dyDescent="0.25">
      <c r="A78" t="s">
        <v>221</v>
      </c>
      <c r="B78" t="s">
        <v>203</v>
      </c>
      <c r="C78" t="s">
        <v>336</v>
      </c>
      <c r="D78" t="s">
        <v>163</v>
      </c>
      <c r="E78" t="s">
        <v>10</v>
      </c>
      <c r="F78">
        <f>INDEX(Flavor_Types!A:A,MATCH(I78,Flavor_Types!B:B,0))</f>
        <v>21</v>
      </c>
      <c r="I78">
        <v>16</v>
      </c>
      <c r="J78" s="9" t="str">
        <f>INDEX(VNFs!B:B,MATCH(C78,VNFs!A:A,0))</f>
        <v>CUDB_PL</v>
      </c>
      <c r="K78" s="9" t="str">
        <f>INDEX(VNFs!C:C,MATCH(C78,VNFs!A:A,0))</f>
        <v>CUDB02</v>
      </c>
      <c r="L78" s="9" t="str">
        <f t="shared" ref="L78:L141" si="4">UPPER(MID(E78,3,3))</f>
        <v>LRY</v>
      </c>
      <c r="M78" s="8">
        <f t="shared" si="3"/>
        <v>16</v>
      </c>
      <c r="N78" s="8">
        <f>MATCH(J78,Limits!A:A,0)</f>
        <v>6</v>
      </c>
      <c r="O78" s="8" t="str">
        <f>IF(M78&lt;=INDEX(Limits!C:C,VMs!N78),"OK","NOK")</f>
        <v>OK</v>
      </c>
      <c r="P78" s="8" t="str">
        <f>IF(M78&gt;=INDEX(Limits!B:B,VMs!N78),"OK","NOK")</f>
        <v>OK</v>
      </c>
    </row>
    <row r="79" spans="1:16" x14ac:dyDescent="0.25">
      <c r="A79" t="s">
        <v>221</v>
      </c>
      <c r="B79" t="s">
        <v>203</v>
      </c>
      <c r="C79" t="s">
        <v>337</v>
      </c>
      <c r="D79" t="s">
        <v>146</v>
      </c>
      <c r="E79" t="s">
        <v>10</v>
      </c>
      <c r="F79">
        <f>INDEX(Flavor_Types!A:A,MATCH(I79,Flavor_Types!B:B,0))</f>
        <v>21</v>
      </c>
      <c r="I79">
        <v>16</v>
      </c>
      <c r="J79" s="9" t="str">
        <f>INDEX(VNFs!B:B,MATCH(C79,VNFs!A:A,0))</f>
        <v>CUDB_PL</v>
      </c>
      <c r="K79" s="9" t="str">
        <f>INDEX(VNFs!C:C,MATCH(C79,VNFs!A:A,0))</f>
        <v>CUDB02</v>
      </c>
      <c r="L79" s="9" t="str">
        <f t="shared" si="4"/>
        <v>LRY</v>
      </c>
      <c r="M79" s="8">
        <f t="shared" si="3"/>
        <v>16</v>
      </c>
      <c r="N79" s="8">
        <f>MATCH(J79,Limits!A:A,0)</f>
        <v>6</v>
      </c>
      <c r="O79" s="8" t="str">
        <f>IF(M79&lt;=INDEX(Limits!C:C,VMs!N79),"OK","NOK")</f>
        <v>OK</v>
      </c>
      <c r="P79" s="8" t="str">
        <f>IF(M79&gt;=INDEX(Limits!B:B,VMs!N79),"OK","NOK")</f>
        <v>OK</v>
      </c>
    </row>
    <row r="80" spans="1:16" x14ac:dyDescent="0.25">
      <c r="A80" t="s">
        <v>221</v>
      </c>
      <c r="B80" t="s">
        <v>203</v>
      </c>
      <c r="C80" t="s">
        <v>338</v>
      </c>
      <c r="D80" t="s">
        <v>147</v>
      </c>
      <c r="E80" t="s">
        <v>10</v>
      </c>
      <c r="F80">
        <f>INDEX(Flavor_Types!A:A,MATCH(I80,Flavor_Types!B:B,0))</f>
        <v>21</v>
      </c>
      <c r="I80">
        <v>16</v>
      </c>
      <c r="J80" s="9" t="str">
        <f>INDEX(VNFs!B:B,MATCH(C80,VNFs!A:A,0))</f>
        <v>CUDB_PL</v>
      </c>
      <c r="K80" s="9" t="str">
        <f>INDEX(VNFs!C:C,MATCH(C80,VNFs!A:A,0))</f>
        <v>CUDB02</v>
      </c>
      <c r="L80" s="9" t="str">
        <f t="shared" si="4"/>
        <v>LRY</v>
      </c>
      <c r="M80" s="8">
        <f t="shared" si="3"/>
        <v>16</v>
      </c>
      <c r="N80" s="8">
        <f>MATCH(J80,Limits!A:A,0)</f>
        <v>6</v>
      </c>
      <c r="O80" s="8" t="str">
        <f>IF(M80&lt;=INDEX(Limits!C:C,VMs!N80),"OK","NOK")</f>
        <v>OK</v>
      </c>
      <c r="P80" s="8" t="str">
        <f>IF(M80&gt;=INDEX(Limits!B:B,VMs!N80),"OK","NOK")</f>
        <v>OK</v>
      </c>
    </row>
    <row r="81" spans="1:16" x14ac:dyDescent="0.25">
      <c r="A81" t="s">
        <v>221</v>
      </c>
      <c r="B81" t="s">
        <v>203</v>
      </c>
      <c r="C81" t="s">
        <v>339</v>
      </c>
      <c r="D81" t="s">
        <v>146</v>
      </c>
      <c r="E81" t="s">
        <v>10</v>
      </c>
      <c r="F81">
        <f>INDEX(Flavor_Types!A:A,MATCH(I81,Flavor_Types!B:B,0))</f>
        <v>21</v>
      </c>
      <c r="I81">
        <v>16</v>
      </c>
      <c r="J81" s="9" t="str">
        <f>INDEX(VNFs!B:B,MATCH(C81,VNFs!A:A,0))</f>
        <v>CUDB_PL</v>
      </c>
      <c r="K81" s="9" t="str">
        <f>INDEX(VNFs!C:C,MATCH(C81,VNFs!A:A,0))</f>
        <v>CUDB02</v>
      </c>
      <c r="L81" s="9" t="str">
        <f t="shared" si="4"/>
        <v>LRY</v>
      </c>
      <c r="M81" s="8">
        <f t="shared" si="3"/>
        <v>16</v>
      </c>
      <c r="N81" s="8">
        <f>MATCH(J81,Limits!A:A,0)</f>
        <v>6</v>
      </c>
      <c r="O81" s="8" t="str">
        <f>IF(M81&lt;=INDEX(Limits!C:C,VMs!N81),"OK","NOK")</f>
        <v>OK</v>
      </c>
      <c r="P81" s="8" t="str">
        <f>IF(M81&gt;=INDEX(Limits!B:B,VMs!N81),"OK","NOK")</f>
        <v>OK</v>
      </c>
    </row>
    <row r="82" spans="1:16" x14ac:dyDescent="0.25">
      <c r="A82" t="s">
        <v>221</v>
      </c>
      <c r="B82" t="s">
        <v>203</v>
      </c>
      <c r="C82" t="s">
        <v>340</v>
      </c>
      <c r="D82" t="s">
        <v>120</v>
      </c>
      <c r="E82" t="s">
        <v>7</v>
      </c>
      <c r="F82">
        <f>INDEX(Flavor_Types!A:A,MATCH(I82,Flavor_Types!B:B,0))</f>
        <v>21</v>
      </c>
      <c r="I82">
        <v>16</v>
      </c>
      <c r="J82" s="9" t="str">
        <f>INDEX(VNFs!B:B,MATCH(C82,VNFs!A:A,0))</f>
        <v>CUDB_PL</v>
      </c>
      <c r="K82" s="9" t="str">
        <f>INDEX(VNFs!C:C,MATCH(C82,VNFs!A:A,0))</f>
        <v>CUDB02</v>
      </c>
      <c r="L82" s="9" t="str">
        <f t="shared" si="4"/>
        <v>LRY</v>
      </c>
      <c r="M82" s="8">
        <f t="shared" si="3"/>
        <v>16</v>
      </c>
      <c r="N82" s="8">
        <f>MATCH(J82,Limits!A:A,0)</f>
        <v>6</v>
      </c>
      <c r="O82" s="8" t="str">
        <f>IF(M82&lt;=INDEX(Limits!C:C,VMs!N82),"OK","NOK")</f>
        <v>OK</v>
      </c>
      <c r="P82" s="8" t="str">
        <f>IF(M82&gt;=INDEX(Limits!B:B,VMs!N82),"OK","NOK")</f>
        <v>OK</v>
      </c>
    </row>
    <row r="83" spans="1:16" x14ac:dyDescent="0.25">
      <c r="A83" t="s">
        <v>221</v>
      </c>
      <c r="B83" t="s">
        <v>203</v>
      </c>
      <c r="C83" t="s">
        <v>341</v>
      </c>
      <c r="D83" t="s">
        <v>116</v>
      </c>
      <c r="E83" t="s">
        <v>7</v>
      </c>
      <c r="F83">
        <f>INDEX(Flavor_Types!A:A,MATCH(I83,Flavor_Types!B:B,0))</f>
        <v>21</v>
      </c>
      <c r="I83">
        <v>16</v>
      </c>
      <c r="J83" s="9" t="str">
        <f>INDEX(VNFs!B:B,MATCH(C83,VNFs!A:A,0))</f>
        <v>CUDB_PL</v>
      </c>
      <c r="K83" s="9" t="str">
        <f>INDEX(VNFs!C:C,MATCH(C83,VNFs!A:A,0))</f>
        <v>CUDB02</v>
      </c>
      <c r="L83" s="9" t="str">
        <f t="shared" si="4"/>
        <v>LRY</v>
      </c>
      <c r="M83" s="8">
        <f t="shared" si="3"/>
        <v>16</v>
      </c>
      <c r="N83" s="8">
        <f>MATCH(J83,Limits!A:A,0)</f>
        <v>6</v>
      </c>
      <c r="O83" s="8" t="str">
        <f>IF(M83&lt;=INDEX(Limits!C:C,VMs!N83),"OK","NOK")</f>
        <v>OK</v>
      </c>
      <c r="P83" s="8" t="str">
        <f>IF(M83&gt;=INDEX(Limits!B:B,VMs!N83),"OK","NOK")</f>
        <v>OK</v>
      </c>
    </row>
    <row r="84" spans="1:16" x14ac:dyDescent="0.25">
      <c r="A84" t="s">
        <v>221</v>
      </c>
      <c r="B84" t="s">
        <v>203</v>
      </c>
      <c r="C84" t="s">
        <v>342</v>
      </c>
      <c r="D84" t="s">
        <v>108</v>
      </c>
      <c r="E84" t="s">
        <v>7</v>
      </c>
      <c r="F84">
        <f>INDEX(Flavor_Types!A:A,MATCH(I84,Flavor_Types!B:B,0))</f>
        <v>21</v>
      </c>
      <c r="I84">
        <v>16</v>
      </c>
      <c r="J84" s="9" t="str">
        <f>INDEX(VNFs!B:B,MATCH(C84,VNFs!A:A,0))</f>
        <v>CUDB_PL</v>
      </c>
      <c r="K84" s="9" t="str">
        <f>INDEX(VNFs!C:C,MATCH(C84,VNFs!A:A,0))</f>
        <v>CUDB02</v>
      </c>
      <c r="L84" s="9" t="str">
        <f t="shared" si="4"/>
        <v>LRY</v>
      </c>
      <c r="M84" s="8">
        <f t="shared" si="3"/>
        <v>16</v>
      </c>
      <c r="N84" s="8">
        <f>MATCH(J84,Limits!A:A,0)</f>
        <v>6</v>
      </c>
      <c r="O84" s="8" t="str">
        <f>IF(M84&lt;=INDEX(Limits!C:C,VMs!N84),"OK","NOK")</f>
        <v>OK</v>
      </c>
      <c r="P84" s="8" t="str">
        <f>IF(M84&gt;=INDEX(Limits!B:B,VMs!N84),"OK","NOK")</f>
        <v>OK</v>
      </c>
    </row>
    <row r="85" spans="1:16" x14ac:dyDescent="0.25">
      <c r="A85" t="s">
        <v>221</v>
      </c>
      <c r="B85" t="s">
        <v>203</v>
      </c>
      <c r="C85" t="s">
        <v>343</v>
      </c>
      <c r="D85" t="s">
        <v>117</v>
      </c>
      <c r="E85" t="s">
        <v>7</v>
      </c>
      <c r="F85">
        <f>INDEX(Flavor_Types!A:A,MATCH(I85,Flavor_Types!B:B,0))</f>
        <v>21</v>
      </c>
      <c r="I85">
        <v>16</v>
      </c>
      <c r="J85" s="9" t="str">
        <f>INDEX(VNFs!B:B,MATCH(C85,VNFs!A:A,0))</f>
        <v>CUDB_PL</v>
      </c>
      <c r="K85" s="9" t="str">
        <f>INDEX(VNFs!C:C,MATCH(C85,VNFs!A:A,0))</f>
        <v>CUDB02</v>
      </c>
      <c r="L85" s="9" t="str">
        <f t="shared" si="4"/>
        <v>LRY</v>
      </c>
      <c r="M85" s="8">
        <f t="shared" si="3"/>
        <v>16</v>
      </c>
      <c r="N85" s="8">
        <f>MATCH(J85,Limits!A:A,0)</f>
        <v>6</v>
      </c>
      <c r="O85" s="8" t="str">
        <f>IF(M85&lt;=INDEX(Limits!C:C,VMs!N85),"OK","NOK")</f>
        <v>OK</v>
      </c>
      <c r="P85" s="8" t="str">
        <f>IF(M85&gt;=INDEX(Limits!B:B,VMs!N85),"OK","NOK")</f>
        <v>OK</v>
      </c>
    </row>
    <row r="86" spans="1:16" x14ac:dyDescent="0.25">
      <c r="A86" t="s">
        <v>221</v>
      </c>
      <c r="B86" t="s">
        <v>203</v>
      </c>
      <c r="C86" t="s">
        <v>344</v>
      </c>
      <c r="D86" t="s">
        <v>116</v>
      </c>
      <c r="E86" t="s">
        <v>7</v>
      </c>
      <c r="F86">
        <f>INDEX(Flavor_Types!A:A,MATCH(I86,Flavor_Types!B:B,0))</f>
        <v>21</v>
      </c>
      <c r="I86">
        <v>16</v>
      </c>
      <c r="J86" s="9" t="str">
        <f>INDEX(VNFs!B:B,MATCH(C86,VNFs!A:A,0))</f>
        <v>CUDB_PL</v>
      </c>
      <c r="K86" s="9" t="str">
        <f>INDEX(VNFs!C:C,MATCH(C86,VNFs!A:A,0))</f>
        <v>CUDB02</v>
      </c>
      <c r="L86" s="9" t="str">
        <f t="shared" si="4"/>
        <v>LRY</v>
      </c>
      <c r="M86" s="8">
        <f t="shared" si="3"/>
        <v>16</v>
      </c>
      <c r="N86" s="8">
        <f>MATCH(J86,Limits!A:A,0)</f>
        <v>6</v>
      </c>
      <c r="O86" s="8" t="str">
        <f>IF(M86&lt;=INDEX(Limits!C:C,VMs!N86),"OK","NOK")</f>
        <v>OK</v>
      </c>
      <c r="P86" s="8" t="str">
        <f>IF(M86&gt;=INDEX(Limits!B:B,VMs!N86),"OK","NOK")</f>
        <v>OK</v>
      </c>
    </row>
    <row r="87" spans="1:16" x14ac:dyDescent="0.25">
      <c r="A87" t="s">
        <v>221</v>
      </c>
      <c r="B87" t="s">
        <v>203</v>
      </c>
      <c r="C87" t="s">
        <v>345</v>
      </c>
      <c r="D87" t="s">
        <v>116</v>
      </c>
      <c r="E87" t="s">
        <v>7</v>
      </c>
      <c r="F87">
        <f>INDEX(Flavor_Types!A:A,MATCH(I87,Flavor_Types!B:B,0))</f>
        <v>21</v>
      </c>
      <c r="I87">
        <v>16</v>
      </c>
      <c r="J87" s="9" t="str">
        <f>INDEX(VNFs!B:B,MATCH(C87,VNFs!A:A,0))</f>
        <v>CUDB_PL</v>
      </c>
      <c r="K87" s="9" t="str">
        <f>INDEX(VNFs!C:C,MATCH(C87,VNFs!A:A,0))</f>
        <v>CUDB02</v>
      </c>
      <c r="L87" s="9" t="str">
        <f t="shared" si="4"/>
        <v>LRY</v>
      </c>
      <c r="M87" s="8">
        <f t="shared" si="3"/>
        <v>16</v>
      </c>
      <c r="N87" s="8">
        <f>MATCH(J87,Limits!A:A,0)</f>
        <v>6</v>
      </c>
      <c r="O87" s="8" t="str">
        <f>IF(M87&lt;=INDEX(Limits!C:C,VMs!N87),"OK","NOK")</f>
        <v>OK</v>
      </c>
      <c r="P87" s="8" t="str">
        <f>IF(M87&gt;=INDEX(Limits!B:B,VMs!N87),"OK","NOK")</f>
        <v>OK</v>
      </c>
    </row>
    <row r="88" spans="1:16" x14ac:dyDescent="0.25">
      <c r="A88" t="s">
        <v>221</v>
      </c>
      <c r="B88" t="s">
        <v>203</v>
      </c>
      <c r="C88" t="s">
        <v>346</v>
      </c>
      <c r="D88" t="s">
        <v>113</v>
      </c>
      <c r="E88" t="s">
        <v>7</v>
      </c>
      <c r="F88">
        <f>INDEX(Flavor_Types!A:A,MATCH(I88,Flavor_Types!B:B,0))</f>
        <v>21</v>
      </c>
      <c r="I88">
        <v>16</v>
      </c>
      <c r="J88" s="9" t="str">
        <f>INDEX(VNFs!B:B,MATCH(C88,VNFs!A:A,0))</f>
        <v>CUDB_PL</v>
      </c>
      <c r="K88" s="9" t="str">
        <f>INDEX(VNFs!C:C,MATCH(C88,VNFs!A:A,0))</f>
        <v>CUDB02</v>
      </c>
      <c r="L88" s="9" t="str">
        <f t="shared" si="4"/>
        <v>LRY</v>
      </c>
      <c r="M88" s="8">
        <f t="shared" si="3"/>
        <v>16</v>
      </c>
      <c r="N88" s="8">
        <f>MATCH(J88,Limits!A:A,0)</f>
        <v>6</v>
      </c>
      <c r="O88" s="8" t="str">
        <f>IF(M88&lt;=INDEX(Limits!C:C,VMs!N88),"OK","NOK")</f>
        <v>OK</v>
      </c>
      <c r="P88" s="8" t="str">
        <f>IF(M88&gt;=INDEX(Limits!B:B,VMs!N88),"OK","NOK")</f>
        <v>OK</v>
      </c>
    </row>
    <row r="89" spans="1:16" x14ac:dyDescent="0.25">
      <c r="A89" t="s">
        <v>221</v>
      </c>
      <c r="B89" t="s">
        <v>203</v>
      </c>
      <c r="C89" t="s">
        <v>347</v>
      </c>
      <c r="D89" t="s">
        <v>174</v>
      </c>
      <c r="E89" t="s">
        <v>7</v>
      </c>
      <c r="F89">
        <f>INDEX(Flavor_Types!A:A,MATCH(I89,Flavor_Types!B:B,0))</f>
        <v>21</v>
      </c>
      <c r="I89">
        <v>16</v>
      </c>
      <c r="J89" s="9" t="str">
        <f>INDEX(VNFs!B:B,MATCH(C89,VNFs!A:A,0))</f>
        <v>CUDB_PL</v>
      </c>
      <c r="K89" s="9" t="str">
        <f>INDEX(VNFs!C:C,MATCH(C89,VNFs!A:A,0))</f>
        <v>CUDB02</v>
      </c>
      <c r="L89" s="9" t="str">
        <f t="shared" si="4"/>
        <v>LRY</v>
      </c>
      <c r="M89" s="8">
        <f t="shared" si="3"/>
        <v>16</v>
      </c>
      <c r="N89" s="8">
        <f>MATCH(J89,Limits!A:A,0)</f>
        <v>6</v>
      </c>
      <c r="O89" s="8" t="str">
        <f>IF(M89&lt;=INDEX(Limits!C:C,VMs!N89),"OK","NOK")</f>
        <v>OK</v>
      </c>
      <c r="P89" s="8" t="str">
        <f>IF(M89&gt;=INDEX(Limits!B:B,VMs!N89),"OK","NOK")</f>
        <v>OK</v>
      </c>
    </row>
    <row r="90" spans="1:16" x14ac:dyDescent="0.25">
      <c r="A90" t="s">
        <v>221</v>
      </c>
      <c r="B90" t="s">
        <v>203</v>
      </c>
      <c r="C90" t="s">
        <v>348</v>
      </c>
      <c r="D90" t="s">
        <v>174</v>
      </c>
      <c r="E90" t="s">
        <v>7</v>
      </c>
      <c r="F90">
        <f>INDEX(Flavor_Types!A:A,MATCH(I90,Flavor_Types!B:B,0))</f>
        <v>21</v>
      </c>
      <c r="I90">
        <v>16</v>
      </c>
      <c r="J90" s="9" t="str">
        <f>INDEX(VNFs!B:B,MATCH(C90,VNFs!A:A,0))</f>
        <v>CUDB_PL</v>
      </c>
      <c r="K90" s="9" t="str">
        <f>INDEX(VNFs!C:C,MATCH(C90,VNFs!A:A,0))</f>
        <v>CUDB02</v>
      </c>
      <c r="L90" s="9" t="str">
        <f t="shared" si="4"/>
        <v>LRY</v>
      </c>
      <c r="M90" s="8">
        <f t="shared" si="3"/>
        <v>16</v>
      </c>
      <c r="N90" s="8">
        <f>MATCH(J90,Limits!A:A,0)</f>
        <v>6</v>
      </c>
      <c r="O90" s="8" t="str">
        <f>IF(M90&lt;=INDEX(Limits!C:C,VMs!N90),"OK","NOK")</f>
        <v>OK</v>
      </c>
      <c r="P90" s="8" t="str">
        <f>IF(M90&gt;=INDEX(Limits!B:B,VMs!N90),"OK","NOK")</f>
        <v>OK</v>
      </c>
    </row>
    <row r="91" spans="1:16" x14ac:dyDescent="0.25">
      <c r="A91" t="s">
        <v>221</v>
      </c>
      <c r="B91" t="s">
        <v>203</v>
      </c>
      <c r="C91" t="s">
        <v>349</v>
      </c>
      <c r="D91" t="s">
        <v>114</v>
      </c>
      <c r="E91" t="s">
        <v>7</v>
      </c>
      <c r="F91">
        <f>INDEX(Flavor_Types!A:A,MATCH(I91,Flavor_Types!B:B,0))</f>
        <v>21</v>
      </c>
      <c r="I91">
        <v>16</v>
      </c>
      <c r="J91" s="9" t="str">
        <f>INDEX(VNFs!B:B,MATCH(C91,VNFs!A:A,0))</f>
        <v>CUDB_PL</v>
      </c>
      <c r="K91" s="9" t="str">
        <f>INDEX(VNFs!C:C,MATCH(C91,VNFs!A:A,0))</f>
        <v>CUDB02</v>
      </c>
      <c r="L91" s="9" t="str">
        <f t="shared" si="4"/>
        <v>LRY</v>
      </c>
      <c r="M91" s="8">
        <f t="shared" si="3"/>
        <v>16</v>
      </c>
      <c r="N91" s="8">
        <f>MATCH(J91,Limits!A:A,0)</f>
        <v>6</v>
      </c>
      <c r="O91" s="8" t="str">
        <f>IF(M91&lt;=INDEX(Limits!C:C,VMs!N91),"OK","NOK")</f>
        <v>OK</v>
      </c>
      <c r="P91" s="8" t="str">
        <f>IF(M91&gt;=INDEX(Limits!B:B,VMs!N91),"OK","NOK")</f>
        <v>OK</v>
      </c>
    </row>
    <row r="92" spans="1:16" x14ac:dyDescent="0.25">
      <c r="A92" t="s">
        <v>221</v>
      </c>
      <c r="B92" t="s">
        <v>203</v>
      </c>
      <c r="C92" t="s">
        <v>350</v>
      </c>
      <c r="D92" t="s">
        <v>108</v>
      </c>
      <c r="E92" t="s">
        <v>7</v>
      </c>
      <c r="F92">
        <f>INDEX(Flavor_Types!A:A,MATCH(I92,Flavor_Types!B:B,0))</f>
        <v>21</v>
      </c>
      <c r="I92">
        <v>16</v>
      </c>
      <c r="J92" s="9" t="str">
        <f>INDEX(VNFs!B:B,MATCH(C92,VNFs!A:A,0))</f>
        <v>CUDB_PL</v>
      </c>
      <c r="K92" s="9" t="str">
        <f>INDEX(VNFs!C:C,MATCH(C92,VNFs!A:A,0))</f>
        <v>CUDB02</v>
      </c>
      <c r="L92" s="9" t="str">
        <f t="shared" si="4"/>
        <v>LRY</v>
      </c>
      <c r="M92" s="8">
        <f t="shared" si="3"/>
        <v>16</v>
      </c>
      <c r="N92" s="8">
        <f>MATCH(J92,Limits!A:A,0)</f>
        <v>6</v>
      </c>
      <c r="O92" s="8" t="str">
        <f>IF(M92&lt;=INDEX(Limits!C:C,VMs!N92),"OK","NOK")</f>
        <v>OK</v>
      </c>
      <c r="P92" s="8" t="str">
        <f>IF(M92&gt;=INDEX(Limits!B:B,VMs!N92),"OK","NOK")</f>
        <v>OK</v>
      </c>
    </row>
    <row r="93" spans="1:16" x14ac:dyDescent="0.25">
      <c r="A93" t="s">
        <v>221</v>
      </c>
      <c r="B93" t="s">
        <v>203</v>
      </c>
      <c r="C93" t="s">
        <v>351</v>
      </c>
      <c r="D93" t="s">
        <v>117</v>
      </c>
      <c r="E93" t="s">
        <v>7</v>
      </c>
      <c r="F93">
        <f>INDEX(Flavor_Types!A:A,MATCH(I93,Flavor_Types!B:B,0))</f>
        <v>21</v>
      </c>
      <c r="I93">
        <v>16</v>
      </c>
      <c r="J93" s="9" t="str">
        <f>INDEX(VNFs!B:B,MATCH(C93,VNFs!A:A,0))</f>
        <v>CUDB_PL</v>
      </c>
      <c r="K93" s="9" t="str">
        <f>INDEX(VNFs!C:C,MATCH(C93,VNFs!A:A,0))</f>
        <v>CUDB02</v>
      </c>
      <c r="L93" s="9" t="str">
        <f t="shared" si="4"/>
        <v>LRY</v>
      </c>
      <c r="M93" s="8">
        <f t="shared" si="3"/>
        <v>16</v>
      </c>
      <c r="N93" s="8">
        <f>MATCH(J93,Limits!A:A,0)</f>
        <v>6</v>
      </c>
      <c r="O93" s="8" t="str">
        <f>IF(M93&lt;=INDEX(Limits!C:C,VMs!N93),"OK","NOK")</f>
        <v>OK</v>
      </c>
      <c r="P93" s="8" t="str">
        <f>IF(M93&gt;=INDEX(Limits!B:B,VMs!N93),"OK","NOK")</f>
        <v>OK</v>
      </c>
    </row>
    <row r="94" spans="1:16" x14ac:dyDescent="0.25">
      <c r="A94" t="s">
        <v>221</v>
      </c>
      <c r="B94" t="s">
        <v>203</v>
      </c>
      <c r="C94" t="s">
        <v>352</v>
      </c>
      <c r="D94" t="s">
        <v>109</v>
      </c>
      <c r="E94" t="s">
        <v>7</v>
      </c>
      <c r="F94">
        <f>INDEX(Flavor_Types!A:A,MATCH(I94,Flavor_Types!B:B,0))</f>
        <v>21</v>
      </c>
      <c r="I94">
        <v>16</v>
      </c>
      <c r="J94" s="9" t="str">
        <f>INDEX(VNFs!B:B,MATCH(C94,VNFs!A:A,0))</f>
        <v>CUDB_PL</v>
      </c>
      <c r="K94" s="9" t="str">
        <f>INDEX(VNFs!C:C,MATCH(C94,VNFs!A:A,0))</f>
        <v>CUDB02</v>
      </c>
      <c r="L94" s="9" t="str">
        <f t="shared" si="4"/>
        <v>LRY</v>
      </c>
      <c r="M94" s="8">
        <f t="shared" si="3"/>
        <v>16</v>
      </c>
      <c r="N94" s="8">
        <f>MATCH(J94,Limits!A:A,0)</f>
        <v>6</v>
      </c>
      <c r="O94" s="8" t="str">
        <f>IF(M94&lt;=INDEX(Limits!C:C,VMs!N94),"OK","NOK")</f>
        <v>OK</v>
      </c>
      <c r="P94" s="8" t="str">
        <f>IF(M94&gt;=INDEX(Limits!B:B,VMs!N94),"OK","NOK")</f>
        <v>OK</v>
      </c>
    </row>
    <row r="95" spans="1:16" x14ac:dyDescent="0.25">
      <c r="A95" t="s">
        <v>221</v>
      </c>
      <c r="B95" t="s">
        <v>203</v>
      </c>
      <c r="C95" t="s">
        <v>353</v>
      </c>
      <c r="D95" t="s">
        <v>126</v>
      </c>
      <c r="E95" t="s">
        <v>7</v>
      </c>
      <c r="F95">
        <f>INDEX(Flavor_Types!A:A,MATCH(I95,Flavor_Types!B:B,0))</f>
        <v>21</v>
      </c>
      <c r="I95">
        <v>16</v>
      </c>
      <c r="J95" s="9" t="str">
        <f>INDEX(VNFs!B:B,MATCH(C95,VNFs!A:A,0))</f>
        <v>CUDB_PL</v>
      </c>
      <c r="K95" s="9" t="str">
        <f>INDEX(VNFs!C:C,MATCH(C95,VNFs!A:A,0))</f>
        <v>CUDB02</v>
      </c>
      <c r="L95" s="9" t="str">
        <f t="shared" si="4"/>
        <v>LRY</v>
      </c>
      <c r="M95" s="8">
        <f t="shared" si="3"/>
        <v>16</v>
      </c>
      <c r="N95" s="8">
        <f>MATCH(J95,Limits!A:A,0)</f>
        <v>6</v>
      </c>
      <c r="O95" s="8" t="str">
        <f>IF(M95&lt;=INDEX(Limits!C:C,VMs!N95),"OK","NOK")</f>
        <v>OK</v>
      </c>
      <c r="P95" s="8" t="str">
        <f>IF(M95&gt;=INDEX(Limits!B:B,VMs!N95),"OK","NOK")</f>
        <v>OK</v>
      </c>
    </row>
    <row r="96" spans="1:16" x14ac:dyDescent="0.25">
      <c r="A96" t="s">
        <v>221</v>
      </c>
      <c r="B96" t="s">
        <v>203</v>
      </c>
      <c r="C96" t="s">
        <v>354</v>
      </c>
      <c r="D96" t="s">
        <v>108</v>
      </c>
      <c r="E96" t="s">
        <v>7</v>
      </c>
      <c r="F96">
        <f>INDEX(Flavor_Types!A:A,MATCH(I96,Flavor_Types!B:B,0))</f>
        <v>21</v>
      </c>
      <c r="I96">
        <v>16</v>
      </c>
      <c r="J96" s="9" t="str">
        <f>INDEX(VNFs!B:B,MATCH(C96,VNFs!A:A,0))</f>
        <v>CUDB_PL</v>
      </c>
      <c r="K96" s="9" t="str">
        <f>INDEX(VNFs!C:C,MATCH(C96,VNFs!A:A,0))</f>
        <v>CUDB02</v>
      </c>
      <c r="L96" s="9" t="str">
        <f t="shared" si="4"/>
        <v>LRY</v>
      </c>
      <c r="M96" s="8">
        <f t="shared" si="3"/>
        <v>16</v>
      </c>
      <c r="N96" s="8">
        <f>MATCH(J96,Limits!A:A,0)</f>
        <v>6</v>
      </c>
      <c r="O96" s="8" t="str">
        <f>IF(M96&lt;=INDEX(Limits!C:C,VMs!N96),"OK","NOK")</f>
        <v>OK</v>
      </c>
      <c r="P96" s="8" t="str">
        <f>IF(M96&gt;=INDEX(Limits!B:B,VMs!N96),"OK","NOK")</f>
        <v>OK</v>
      </c>
    </row>
    <row r="97" spans="1:16" x14ac:dyDescent="0.25">
      <c r="A97" t="s">
        <v>221</v>
      </c>
      <c r="B97" t="s">
        <v>203</v>
      </c>
      <c r="C97" t="s">
        <v>749</v>
      </c>
      <c r="D97" t="s">
        <v>280</v>
      </c>
      <c r="E97" t="s">
        <v>8</v>
      </c>
      <c r="F97">
        <f>INDEX(Flavor_Types!A:A,MATCH(I97,Flavor_Types!B:B,0))</f>
        <v>17</v>
      </c>
      <c r="I97">
        <v>14</v>
      </c>
      <c r="J97" s="9" t="str">
        <f>INDEX(VNFs!B:B,MATCH(C97,VNFs!A:A,0))</f>
        <v>DNS_PL</v>
      </c>
      <c r="K97" s="9" t="str">
        <f>INDEX(VNFs!C:C,MATCH(C97,VNFs!A:A,0))</f>
        <v>DNS01</v>
      </c>
      <c r="L97" s="9" t="str">
        <f t="shared" si="4"/>
        <v>LRY</v>
      </c>
      <c r="M97" s="8">
        <f t="shared" si="3"/>
        <v>2</v>
      </c>
      <c r="N97" s="8">
        <f>MATCH(J97,Limits!A:A,0)</f>
        <v>55</v>
      </c>
      <c r="O97" s="8" t="str">
        <f>IF(M97&lt;=INDEX(Limits!C:C,VMs!N97),"OK","NOK")</f>
        <v>OK</v>
      </c>
      <c r="P97" s="8" t="str">
        <f>IF(M97&gt;=INDEX(Limits!B:B,VMs!N97),"OK","NOK")</f>
        <v>OK</v>
      </c>
    </row>
    <row r="98" spans="1:16" x14ac:dyDescent="0.25">
      <c r="A98" t="s">
        <v>221</v>
      </c>
      <c r="B98" t="s">
        <v>203</v>
      </c>
      <c r="C98" t="s">
        <v>750</v>
      </c>
      <c r="D98" t="s">
        <v>187</v>
      </c>
      <c r="E98" t="s">
        <v>8</v>
      </c>
      <c r="F98">
        <f>INDEX(Flavor_Types!A:A,MATCH(I98,Flavor_Types!B:B,0))</f>
        <v>17</v>
      </c>
      <c r="I98">
        <v>14</v>
      </c>
      <c r="J98" s="9" t="str">
        <f>INDEX(VNFs!B:B,MATCH(C98,VNFs!A:A,0))</f>
        <v>DNS_PL</v>
      </c>
      <c r="K98" s="9" t="str">
        <f>INDEX(VNFs!C:C,MATCH(C98,VNFs!A:A,0))</f>
        <v>DNS01</v>
      </c>
      <c r="L98" s="9" t="str">
        <f t="shared" si="4"/>
        <v>LRY</v>
      </c>
      <c r="M98" s="8">
        <f t="shared" si="3"/>
        <v>2</v>
      </c>
      <c r="N98" s="8">
        <f>MATCH(J98,Limits!A:A,0)</f>
        <v>55</v>
      </c>
      <c r="O98" s="8" t="str">
        <f>IF(M98&lt;=INDEX(Limits!C:C,VMs!N98),"OK","NOK")</f>
        <v>OK</v>
      </c>
      <c r="P98" s="8" t="str">
        <f>IF(M98&gt;=INDEX(Limits!B:B,VMs!N98),"OK","NOK")</f>
        <v>OK</v>
      </c>
    </row>
    <row r="99" spans="1:16" x14ac:dyDescent="0.25">
      <c r="A99" t="s">
        <v>221</v>
      </c>
      <c r="B99" t="s">
        <v>203</v>
      </c>
      <c r="C99" t="s">
        <v>751</v>
      </c>
      <c r="D99" t="s">
        <v>726</v>
      </c>
      <c r="E99" t="s">
        <v>8</v>
      </c>
      <c r="F99">
        <f>INDEX(Flavor_Types!A:A,MATCH(I99,Flavor_Types!B:B,0))</f>
        <v>17</v>
      </c>
      <c r="I99">
        <v>14</v>
      </c>
      <c r="J99" s="9" t="str">
        <f>INDEX(VNFs!B:B,MATCH(C99,VNFs!A:A,0))</f>
        <v>DNS_SC</v>
      </c>
      <c r="K99" s="9" t="str">
        <f>INDEX(VNFs!C:C,MATCH(C99,VNFs!A:A,0))</f>
        <v>DNS01</v>
      </c>
      <c r="L99" s="9" t="str">
        <f t="shared" si="4"/>
        <v>LRY</v>
      </c>
      <c r="M99" s="8">
        <f t="shared" si="3"/>
        <v>2</v>
      </c>
      <c r="N99" s="8">
        <f>MATCH(J99,Limits!A:A,0)</f>
        <v>56</v>
      </c>
      <c r="O99" s="8" t="str">
        <f>IF(M99&lt;=INDEX(Limits!C:C,VMs!N99),"OK","NOK")</f>
        <v>OK</v>
      </c>
      <c r="P99" s="8" t="str">
        <f>IF(M99&gt;=INDEX(Limits!B:B,VMs!N99),"OK","NOK")</f>
        <v>OK</v>
      </c>
    </row>
    <row r="100" spans="1:16" x14ac:dyDescent="0.25">
      <c r="A100" t="s">
        <v>221</v>
      </c>
      <c r="B100" t="s">
        <v>203</v>
      </c>
      <c r="C100" t="s">
        <v>752</v>
      </c>
      <c r="D100" t="s">
        <v>724</v>
      </c>
      <c r="E100" t="s">
        <v>8</v>
      </c>
      <c r="F100">
        <f>INDEX(Flavor_Types!A:A,MATCH(I100,Flavor_Types!B:B,0))</f>
        <v>17</v>
      </c>
      <c r="I100">
        <v>14</v>
      </c>
      <c r="J100" s="9" t="str">
        <f>INDEX(VNFs!B:B,MATCH(C100,VNFs!A:A,0))</f>
        <v>DNS_SC</v>
      </c>
      <c r="K100" s="9" t="str">
        <f>INDEX(VNFs!C:C,MATCH(C100,VNFs!A:A,0))</f>
        <v>DNS01</v>
      </c>
      <c r="L100" s="9" t="str">
        <f t="shared" si="4"/>
        <v>LRY</v>
      </c>
      <c r="M100" s="8">
        <f t="shared" si="3"/>
        <v>2</v>
      </c>
      <c r="N100" s="8">
        <f>MATCH(J100,Limits!A:A,0)</f>
        <v>56</v>
      </c>
      <c r="O100" s="8" t="str">
        <f>IF(M100&lt;=INDEX(Limits!C:C,VMs!N100),"OK","NOK")</f>
        <v>OK</v>
      </c>
      <c r="P100" s="8" t="str">
        <f>IF(M100&gt;=INDEX(Limits!B:B,VMs!N100),"OK","NOK")</f>
        <v>OK</v>
      </c>
    </row>
    <row r="101" spans="1:16" x14ac:dyDescent="0.25">
      <c r="A101" t="s">
        <v>221</v>
      </c>
      <c r="B101" t="s">
        <v>203</v>
      </c>
      <c r="C101" t="s">
        <v>355</v>
      </c>
      <c r="D101" t="s">
        <v>128</v>
      </c>
      <c r="E101" t="s">
        <v>8</v>
      </c>
      <c r="F101">
        <f>INDEX(Flavor_Types!A:A,MATCH(I101,Flavor_Types!B:B,0))</f>
        <v>14</v>
      </c>
      <c r="I101">
        <v>12</v>
      </c>
      <c r="J101" s="9" t="str">
        <f>INDEX(VNFs!B:B,MATCH(C101,VNFs!A:A,0))</f>
        <v>DSC_PL</v>
      </c>
      <c r="K101" s="9" t="str">
        <f>INDEX(VNFs!C:C,MATCH(C101,VNFs!A:A,0))</f>
        <v>DSC01</v>
      </c>
      <c r="L101" s="9" t="str">
        <f t="shared" si="4"/>
        <v>LRY</v>
      </c>
      <c r="M101" s="8">
        <f t="shared" si="3"/>
        <v>11</v>
      </c>
      <c r="N101" s="8">
        <f>MATCH(J101,Limits!A:A,0)</f>
        <v>8</v>
      </c>
      <c r="O101" s="8" t="str">
        <f>IF(M101&lt;=INDEX(Limits!C:C,VMs!N101),"OK","NOK")</f>
        <v>OK</v>
      </c>
      <c r="P101" s="8" t="str">
        <f>IF(M101&gt;=INDEX(Limits!B:B,VMs!N101),"OK","NOK")</f>
        <v>OK</v>
      </c>
    </row>
    <row r="102" spans="1:16" x14ac:dyDescent="0.25">
      <c r="A102" t="s">
        <v>221</v>
      </c>
      <c r="B102" t="s">
        <v>203</v>
      </c>
      <c r="C102" t="s">
        <v>356</v>
      </c>
      <c r="D102" t="s">
        <v>139</v>
      </c>
      <c r="E102" t="s">
        <v>8</v>
      </c>
      <c r="F102">
        <f>INDEX(Flavor_Types!A:A,MATCH(I102,Flavor_Types!B:B,0))</f>
        <v>14</v>
      </c>
      <c r="I102">
        <v>12</v>
      </c>
      <c r="J102" s="9" t="str">
        <f>INDEX(VNFs!B:B,MATCH(C102,VNFs!A:A,0))</f>
        <v>DSC_PL</v>
      </c>
      <c r="K102" s="9" t="str">
        <f>INDEX(VNFs!C:C,MATCH(C102,VNFs!A:A,0))</f>
        <v>DSC01</v>
      </c>
      <c r="L102" s="9" t="str">
        <f t="shared" si="4"/>
        <v>LRY</v>
      </c>
      <c r="M102" s="8">
        <f t="shared" si="3"/>
        <v>11</v>
      </c>
      <c r="N102" s="8">
        <f>MATCH(J102,Limits!A:A,0)</f>
        <v>8</v>
      </c>
      <c r="O102" s="8" t="str">
        <f>IF(M102&lt;=INDEX(Limits!C:C,VMs!N102),"OK","NOK")</f>
        <v>OK</v>
      </c>
      <c r="P102" s="8" t="str">
        <f>IF(M102&gt;=INDEX(Limits!B:B,VMs!N102),"OK","NOK")</f>
        <v>OK</v>
      </c>
    </row>
    <row r="103" spans="1:16" x14ac:dyDescent="0.25">
      <c r="A103" t="s">
        <v>221</v>
      </c>
      <c r="B103" t="s">
        <v>203</v>
      </c>
      <c r="C103" t="s">
        <v>357</v>
      </c>
      <c r="D103" t="s">
        <v>143</v>
      </c>
      <c r="E103" t="s">
        <v>8</v>
      </c>
      <c r="F103">
        <f>INDEX(Flavor_Types!A:A,MATCH(I103,Flavor_Types!B:B,0))</f>
        <v>14</v>
      </c>
      <c r="I103">
        <v>12</v>
      </c>
      <c r="J103" s="9" t="str">
        <f>INDEX(VNFs!B:B,MATCH(C103,VNFs!A:A,0))</f>
        <v>DSC_PL</v>
      </c>
      <c r="K103" s="9" t="str">
        <f>INDEX(VNFs!C:C,MATCH(C103,VNFs!A:A,0))</f>
        <v>DSC01</v>
      </c>
      <c r="L103" s="9" t="str">
        <f t="shared" si="4"/>
        <v>LRY</v>
      </c>
      <c r="M103" s="8">
        <f t="shared" si="3"/>
        <v>11</v>
      </c>
      <c r="N103" s="8">
        <f>MATCH(J103,Limits!A:A,0)</f>
        <v>8</v>
      </c>
      <c r="O103" s="8" t="str">
        <f>IF(M103&lt;=INDEX(Limits!C:C,VMs!N103),"OK","NOK")</f>
        <v>OK</v>
      </c>
      <c r="P103" s="8" t="str">
        <f>IF(M103&gt;=INDEX(Limits!B:B,VMs!N103),"OK","NOK")</f>
        <v>OK</v>
      </c>
    </row>
    <row r="104" spans="1:16" x14ac:dyDescent="0.25">
      <c r="A104" t="s">
        <v>221</v>
      </c>
      <c r="B104" t="s">
        <v>203</v>
      </c>
      <c r="C104" t="s">
        <v>358</v>
      </c>
      <c r="D104" t="s">
        <v>143</v>
      </c>
      <c r="E104" t="s">
        <v>8</v>
      </c>
      <c r="F104">
        <f>INDEX(Flavor_Types!A:A,MATCH(I104,Flavor_Types!B:B,0))</f>
        <v>14</v>
      </c>
      <c r="I104">
        <v>12</v>
      </c>
      <c r="J104" s="9" t="str">
        <f>INDEX(VNFs!B:B,MATCH(C104,VNFs!A:A,0))</f>
        <v>DSC_PL</v>
      </c>
      <c r="K104" s="9" t="str">
        <f>INDEX(VNFs!C:C,MATCH(C104,VNFs!A:A,0))</f>
        <v>DSC01</v>
      </c>
      <c r="L104" s="9" t="str">
        <f t="shared" si="4"/>
        <v>LRY</v>
      </c>
      <c r="M104" s="8">
        <f t="shared" si="3"/>
        <v>11</v>
      </c>
      <c r="N104" s="8">
        <f>MATCH(J104,Limits!A:A,0)</f>
        <v>8</v>
      </c>
      <c r="O104" s="8" t="str">
        <f>IF(M104&lt;=INDEX(Limits!C:C,VMs!N104),"OK","NOK")</f>
        <v>OK</v>
      </c>
      <c r="P104" s="8" t="str">
        <f>IF(M104&gt;=INDEX(Limits!B:B,VMs!N104),"OK","NOK")</f>
        <v>OK</v>
      </c>
    </row>
    <row r="105" spans="1:16" x14ac:dyDescent="0.25">
      <c r="A105" t="s">
        <v>221</v>
      </c>
      <c r="B105" t="s">
        <v>203</v>
      </c>
      <c r="C105" t="s">
        <v>359</v>
      </c>
      <c r="D105" t="s">
        <v>143</v>
      </c>
      <c r="E105" t="s">
        <v>8</v>
      </c>
      <c r="F105">
        <f>INDEX(Flavor_Types!A:A,MATCH(I105,Flavor_Types!B:B,0))</f>
        <v>14</v>
      </c>
      <c r="I105">
        <v>12</v>
      </c>
      <c r="J105" s="9" t="str">
        <f>INDEX(VNFs!B:B,MATCH(C105,VNFs!A:A,0))</f>
        <v>DSC_PL</v>
      </c>
      <c r="K105" s="9" t="str">
        <f>INDEX(VNFs!C:C,MATCH(C105,VNFs!A:A,0))</f>
        <v>DSC01</v>
      </c>
      <c r="L105" s="9" t="str">
        <f t="shared" si="4"/>
        <v>LRY</v>
      </c>
      <c r="M105" s="8">
        <f t="shared" si="3"/>
        <v>11</v>
      </c>
      <c r="N105" s="8">
        <f>MATCH(J105,Limits!A:A,0)</f>
        <v>8</v>
      </c>
      <c r="O105" s="8" t="str">
        <f>IF(M105&lt;=INDEX(Limits!C:C,VMs!N105),"OK","NOK")</f>
        <v>OK</v>
      </c>
      <c r="P105" s="8" t="str">
        <f>IF(M105&gt;=INDEX(Limits!B:B,VMs!N105),"OK","NOK")</f>
        <v>OK</v>
      </c>
    </row>
    <row r="106" spans="1:16" x14ac:dyDescent="0.25">
      <c r="A106" t="s">
        <v>221</v>
      </c>
      <c r="B106" t="s">
        <v>203</v>
      </c>
      <c r="C106" t="s">
        <v>360</v>
      </c>
      <c r="D106" t="s">
        <v>150</v>
      </c>
      <c r="E106" t="s">
        <v>8</v>
      </c>
      <c r="F106">
        <f>INDEX(Flavor_Types!A:A,MATCH(I106,Flavor_Types!B:B,0))</f>
        <v>14</v>
      </c>
      <c r="I106">
        <v>12</v>
      </c>
      <c r="J106" s="9" t="str">
        <f>INDEX(VNFs!B:B,MATCH(C106,VNFs!A:A,0))</f>
        <v>DSC_PL</v>
      </c>
      <c r="K106" s="9" t="str">
        <f>INDEX(VNFs!C:C,MATCH(C106,VNFs!A:A,0))</f>
        <v>DSC01</v>
      </c>
      <c r="L106" s="9" t="str">
        <f t="shared" si="4"/>
        <v>LRY</v>
      </c>
      <c r="M106" s="8">
        <f t="shared" si="3"/>
        <v>11</v>
      </c>
      <c r="N106" s="8">
        <f>MATCH(J106,Limits!A:A,0)</f>
        <v>8</v>
      </c>
      <c r="O106" s="8" t="str">
        <f>IF(M106&lt;=INDEX(Limits!C:C,VMs!N106),"OK","NOK")</f>
        <v>OK</v>
      </c>
      <c r="P106" s="8" t="str">
        <f>IF(M106&gt;=INDEX(Limits!B:B,VMs!N106),"OK","NOK")</f>
        <v>OK</v>
      </c>
    </row>
    <row r="107" spans="1:16" x14ac:dyDescent="0.25">
      <c r="A107" t="s">
        <v>221</v>
      </c>
      <c r="B107" t="s">
        <v>203</v>
      </c>
      <c r="C107" t="s">
        <v>361</v>
      </c>
      <c r="D107" t="s">
        <v>150</v>
      </c>
      <c r="E107" t="s">
        <v>8</v>
      </c>
      <c r="F107">
        <f>INDEX(Flavor_Types!A:A,MATCH(I107,Flavor_Types!B:B,0))</f>
        <v>14</v>
      </c>
      <c r="I107">
        <v>12</v>
      </c>
      <c r="J107" s="9" t="str">
        <f>INDEX(VNFs!B:B,MATCH(C107,VNFs!A:A,0))</f>
        <v>DSC_PL</v>
      </c>
      <c r="K107" s="9" t="str">
        <f>INDEX(VNFs!C:C,MATCH(C107,VNFs!A:A,0))</f>
        <v>DSC01</v>
      </c>
      <c r="L107" s="9" t="str">
        <f t="shared" si="4"/>
        <v>LRY</v>
      </c>
      <c r="M107" s="8">
        <f t="shared" si="3"/>
        <v>11</v>
      </c>
      <c r="N107" s="8">
        <f>MATCH(J107,Limits!A:A,0)</f>
        <v>8</v>
      </c>
      <c r="O107" s="8" t="str">
        <f>IF(M107&lt;=INDEX(Limits!C:C,VMs!N107),"OK","NOK")</f>
        <v>OK</v>
      </c>
      <c r="P107" s="8" t="str">
        <f>IF(M107&gt;=INDEX(Limits!B:B,VMs!N107),"OK","NOK")</f>
        <v>OK</v>
      </c>
    </row>
    <row r="108" spans="1:16" x14ac:dyDescent="0.25">
      <c r="A108" t="s">
        <v>221</v>
      </c>
      <c r="B108" t="s">
        <v>203</v>
      </c>
      <c r="C108" t="s">
        <v>362</v>
      </c>
      <c r="D108" t="s">
        <v>143</v>
      </c>
      <c r="E108" t="s">
        <v>8</v>
      </c>
      <c r="F108">
        <f>INDEX(Flavor_Types!A:A,MATCH(I108,Flavor_Types!B:B,0))</f>
        <v>14</v>
      </c>
      <c r="I108">
        <v>12</v>
      </c>
      <c r="J108" s="9" t="str">
        <f>INDEX(VNFs!B:B,MATCH(C108,VNFs!A:A,0))</f>
        <v>DSC_PL</v>
      </c>
      <c r="K108" s="9" t="str">
        <f>INDEX(VNFs!C:C,MATCH(C108,VNFs!A:A,0))</f>
        <v>DSC01</v>
      </c>
      <c r="L108" s="9" t="str">
        <f t="shared" si="4"/>
        <v>LRY</v>
      </c>
      <c r="M108" s="8">
        <f t="shared" si="3"/>
        <v>11</v>
      </c>
      <c r="N108" s="8">
        <f>MATCH(J108,Limits!A:A,0)</f>
        <v>8</v>
      </c>
      <c r="O108" s="8" t="str">
        <f>IF(M108&lt;=INDEX(Limits!C:C,VMs!N108),"OK","NOK")</f>
        <v>OK</v>
      </c>
      <c r="P108" s="8" t="str">
        <f>IF(M108&gt;=INDEX(Limits!B:B,VMs!N108),"OK","NOK")</f>
        <v>OK</v>
      </c>
    </row>
    <row r="109" spans="1:16" x14ac:dyDescent="0.25">
      <c r="A109" t="s">
        <v>221</v>
      </c>
      <c r="B109" t="s">
        <v>203</v>
      </c>
      <c r="C109" t="s">
        <v>363</v>
      </c>
      <c r="D109" t="s">
        <v>150</v>
      </c>
      <c r="E109" t="s">
        <v>8</v>
      </c>
      <c r="F109">
        <f>INDEX(Flavor_Types!A:A,MATCH(I109,Flavor_Types!B:B,0))</f>
        <v>14</v>
      </c>
      <c r="I109">
        <v>12</v>
      </c>
      <c r="J109" s="9" t="str">
        <f>INDEX(VNFs!B:B,MATCH(C109,VNFs!A:A,0))</f>
        <v>DSC_PL</v>
      </c>
      <c r="K109" s="9" t="str">
        <f>INDEX(VNFs!C:C,MATCH(C109,VNFs!A:A,0))</f>
        <v>DSC01</v>
      </c>
      <c r="L109" s="9" t="str">
        <f t="shared" si="4"/>
        <v>LRY</v>
      </c>
      <c r="M109" s="8">
        <f t="shared" si="3"/>
        <v>11</v>
      </c>
      <c r="N109" s="8">
        <f>MATCH(J109,Limits!A:A,0)</f>
        <v>8</v>
      </c>
      <c r="O109" s="8" t="str">
        <f>IF(M109&lt;=INDEX(Limits!C:C,VMs!N109),"OK","NOK")</f>
        <v>OK</v>
      </c>
      <c r="P109" s="8" t="str">
        <f>IF(M109&gt;=INDEX(Limits!B:B,VMs!N109),"OK","NOK")</f>
        <v>OK</v>
      </c>
    </row>
    <row r="110" spans="1:16" x14ac:dyDescent="0.25">
      <c r="A110" t="s">
        <v>221</v>
      </c>
      <c r="B110" t="s">
        <v>203</v>
      </c>
      <c r="C110" t="s">
        <v>364</v>
      </c>
      <c r="D110" t="s">
        <v>166</v>
      </c>
      <c r="E110" t="s">
        <v>8</v>
      </c>
      <c r="F110">
        <f>INDEX(Flavor_Types!A:A,MATCH(I110,Flavor_Types!B:B,0))</f>
        <v>14</v>
      </c>
      <c r="I110">
        <v>12</v>
      </c>
      <c r="J110" s="9" t="str">
        <f>INDEX(VNFs!B:B,MATCH(C110,VNFs!A:A,0))</f>
        <v>DSC_PL</v>
      </c>
      <c r="K110" s="9" t="str">
        <f>INDEX(VNFs!C:C,MATCH(C110,VNFs!A:A,0))</f>
        <v>DSC01</v>
      </c>
      <c r="L110" s="9" t="str">
        <f t="shared" si="4"/>
        <v>LRY</v>
      </c>
      <c r="M110" s="8">
        <f t="shared" si="3"/>
        <v>11</v>
      </c>
      <c r="N110" s="8">
        <f>MATCH(J110,Limits!A:A,0)</f>
        <v>8</v>
      </c>
      <c r="O110" s="8" t="str">
        <f>IF(M110&lt;=INDEX(Limits!C:C,VMs!N110),"OK","NOK")</f>
        <v>OK</v>
      </c>
      <c r="P110" s="8" t="str">
        <f>IF(M110&gt;=INDEX(Limits!B:B,VMs!N110),"OK","NOK")</f>
        <v>OK</v>
      </c>
    </row>
    <row r="111" spans="1:16" x14ac:dyDescent="0.25">
      <c r="A111" t="s">
        <v>221</v>
      </c>
      <c r="B111" t="s">
        <v>203</v>
      </c>
      <c r="C111" t="s">
        <v>365</v>
      </c>
      <c r="D111" t="s">
        <v>184</v>
      </c>
      <c r="E111" t="s">
        <v>8</v>
      </c>
      <c r="F111">
        <f>INDEX(Flavor_Types!A:A,MATCH(I111,Flavor_Types!B:B,0))</f>
        <v>14</v>
      </c>
      <c r="I111">
        <v>12</v>
      </c>
      <c r="J111" s="9" t="str">
        <f>INDEX(VNFs!B:B,MATCH(C111,VNFs!A:A,0))</f>
        <v>DSC_PL</v>
      </c>
      <c r="K111" s="9" t="str">
        <f>INDEX(VNFs!C:C,MATCH(C111,VNFs!A:A,0))</f>
        <v>DSC01</v>
      </c>
      <c r="L111" s="9" t="str">
        <f t="shared" si="4"/>
        <v>LRY</v>
      </c>
      <c r="M111" s="8">
        <f t="shared" si="3"/>
        <v>11</v>
      </c>
      <c r="N111" s="8">
        <f>MATCH(J111,Limits!A:A,0)</f>
        <v>8</v>
      </c>
      <c r="O111" s="8" t="str">
        <f>IF(M111&lt;=INDEX(Limits!C:C,VMs!N111),"OK","NOK")</f>
        <v>OK</v>
      </c>
      <c r="P111" s="8" t="str">
        <f>IF(M111&gt;=INDEX(Limits!B:B,VMs!N111),"OK","NOK")</f>
        <v>OK</v>
      </c>
    </row>
    <row r="112" spans="1:16" x14ac:dyDescent="0.25">
      <c r="A112" t="s">
        <v>221</v>
      </c>
      <c r="B112" t="s">
        <v>203</v>
      </c>
      <c r="C112" t="s">
        <v>366</v>
      </c>
      <c r="D112" t="s">
        <v>150</v>
      </c>
      <c r="E112" t="s">
        <v>8</v>
      </c>
      <c r="F112">
        <f>INDEX(Flavor_Types!A:A,MATCH(I112,Flavor_Types!B:B,0))</f>
        <v>5</v>
      </c>
      <c r="I112">
        <v>6</v>
      </c>
      <c r="J112" s="9" t="str">
        <f>INDEX(VNFs!B:B,MATCH(C112,VNFs!A:A,0))</f>
        <v>DSC_SC</v>
      </c>
      <c r="K112" s="9" t="str">
        <f>INDEX(VNFs!C:C,MATCH(C112,VNFs!A:A,0))</f>
        <v>DSC01</v>
      </c>
      <c r="L112" s="9" t="str">
        <f t="shared" si="4"/>
        <v>LRY</v>
      </c>
      <c r="M112" s="8">
        <f t="shared" si="3"/>
        <v>2</v>
      </c>
      <c r="N112" s="8">
        <f>MATCH(J112,Limits!A:A,0)</f>
        <v>9</v>
      </c>
      <c r="O112" s="8" t="str">
        <f>IF(M112&lt;=INDEX(Limits!C:C,VMs!N112),"OK","NOK")</f>
        <v>OK</v>
      </c>
      <c r="P112" s="8" t="str">
        <f>IF(M112&gt;=INDEX(Limits!B:B,VMs!N112),"OK","NOK")</f>
        <v>OK</v>
      </c>
    </row>
    <row r="113" spans="1:16" x14ac:dyDescent="0.25">
      <c r="A113" t="s">
        <v>221</v>
      </c>
      <c r="B113" t="s">
        <v>203</v>
      </c>
      <c r="C113" t="s">
        <v>367</v>
      </c>
      <c r="D113" t="s">
        <v>166</v>
      </c>
      <c r="E113" t="s">
        <v>8</v>
      </c>
      <c r="F113">
        <f>INDEX(Flavor_Types!A:A,MATCH(I113,Flavor_Types!B:B,0))</f>
        <v>5</v>
      </c>
      <c r="I113">
        <v>6</v>
      </c>
      <c r="J113" s="9" t="str">
        <f>INDEX(VNFs!B:B,MATCH(C113,VNFs!A:A,0))</f>
        <v>DSC_SC</v>
      </c>
      <c r="K113" s="9" t="str">
        <f>INDEX(VNFs!C:C,MATCH(C113,VNFs!A:A,0))</f>
        <v>DSC01</v>
      </c>
      <c r="L113" s="9" t="str">
        <f t="shared" si="4"/>
        <v>LRY</v>
      </c>
      <c r="M113" s="8">
        <f t="shared" si="3"/>
        <v>2</v>
      </c>
      <c r="N113" s="8">
        <f>MATCH(J113,Limits!A:A,0)</f>
        <v>9</v>
      </c>
      <c r="O113" s="8" t="str">
        <f>IF(M113&lt;=INDEX(Limits!C:C,VMs!N113),"OK","NOK")</f>
        <v>OK</v>
      </c>
      <c r="P113" s="8" t="str">
        <f>IF(M113&gt;=INDEX(Limits!B:B,VMs!N113),"OK","NOK")</f>
        <v>OK</v>
      </c>
    </row>
    <row r="114" spans="1:16" x14ac:dyDescent="0.25">
      <c r="A114" t="s">
        <v>221</v>
      </c>
      <c r="B114" t="s">
        <v>203</v>
      </c>
      <c r="C114" t="s">
        <v>368</v>
      </c>
      <c r="D114" t="s">
        <v>184</v>
      </c>
      <c r="E114" t="s">
        <v>8</v>
      </c>
      <c r="F114">
        <f>INDEX(Flavor_Types!A:A,MATCH(I114,Flavor_Types!B:B,0))</f>
        <v>1</v>
      </c>
      <c r="I114">
        <v>4</v>
      </c>
      <c r="J114" s="9" t="str">
        <f>INDEX(VNFs!B:B,MATCH(C114,VNFs!A:A,0))</f>
        <v>EPGC_VRP</v>
      </c>
      <c r="K114" s="9" t="str">
        <f>INDEX(VNFs!C:C,MATCH(C114,VNFs!A:A,0))</f>
        <v>EPG01</v>
      </c>
      <c r="L114" s="9" t="str">
        <f t="shared" si="4"/>
        <v>LRY</v>
      </c>
      <c r="M114" s="8">
        <f t="shared" si="3"/>
        <v>2</v>
      </c>
      <c r="N114" s="8">
        <f>MATCH(J114,Limits!A:A,0)</f>
        <v>15</v>
      </c>
      <c r="O114" s="8" t="str">
        <f>IF(M114&lt;=INDEX(Limits!C:C,VMs!N114),"OK","NOK")</f>
        <v>OK</v>
      </c>
      <c r="P114" s="8" t="str">
        <f>IF(M114&gt;=INDEX(Limits!B:B,VMs!N114),"OK","NOK")</f>
        <v>OK</v>
      </c>
    </row>
    <row r="115" spans="1:16" x14ac:dyDescent="0.25">
      <c r="A115" t="s">
        <v>221</v>
      </c>
      <c r="B115" t="s">
        <v>203</v>
      </c>
      <c r="C115" t="s">
        <v>369</v>
      </c>
      <c r="D115" t="s">
        <v>143</v>
      </c>
      <c r="E115" t="s">
        <v>8</v>
      </c>
      <c r="F115">
        <f>INDEX(Flavor_Types!A:A,MATCH(I115,Flavor_Types!B:B,0))</f>
        <v>1</v>
      </c>
      <c r="I115">
        <v>4</v>
      </c>
      <c r="J115" s="9" t="str">
        <f>INDEX(VNFs!B:B,MATCH(C115,VNFs!A:A,0))</f>
        <v>EPGC_VRP</v>
      </c>
      <c r="K115" s="9" t="str">
        <f>INDEX(VNFs!C:C,MATCH(C115,VNFs!A:A,0))</f>
        <v>EPG01</v>
      </c>
      <c r="L115" s="9" t="str">
        <f t="shared" si="4"/>
        <v>LRY</v>
      </c>
      <c r="M115" s="8">
        <f t="shared" si="3"/>
        <v>2</v>
      </c>
      <c r="N115" s="8">
        <f>MATCH(J115,Limits!A:A,0)</f>
        <v>15</v>
      </c>
      <c r="O115" s="8" t="str">
        <f>IF(M115&lt;=INDEX(Limits!C:C,VMs!N115),"OK","NOK")</f>
        <v>OK</v>
      </c>
      <c r="P115" s="8" t="str">
        <f>IF(M115&gt;=INDEX(Limits!B:B,VMs!N115),"OK","NOK")</f>
        <v>OK</v>
      </c>
    </row>
    <row r="116" spans="1:16" x14ac:dyDescent="0.25">
      <c r="A116" t="s">
        <v>221</v>
      </c>
      <c r="B116" t="s">
        <v>203</v>
      </c>
      <c r="C116" t="s">
        <v>370</v>
      </c>
      <c r="D116" t="s">
        <v>141</v>
      </c>
      <c r="E116" t="s">
        <v>8</v>
      </c>
      <c r="F116">
        <f>INDEX(Flavor_Types!A:A,MATCH(I116,Flavor_Types!B:B,0))</f>
        <v>27</v>
      </c>
      <c r="I116">
        <v>24</v>
      </c>
      <c r="J116" s="9" t="str">
        <f>INDEX(VNFs!B:B,MATCH(C116,VNFs!A:A,0))</f>
        <v>EPGC_VSFO_CP</v>
      </c>
      <c r="K116" s="9" t="str">
        <f>INDEX(VNFs!C:C,MATCH(C116,VNFs!A:A,0))</f>
        <v>EPG01</v>
      </c>
      <c r="L116" s="9" t="str">
        <f t="shared" si="4"/>
        <v>LRY</v>
      </c>
      <c r="M116" s="8">
        <f t="shared" si="3"/>
        <v>9</v>
      </c>
      <c r="N116" s="8">
        <f>MATCH(J116,Limits!A:A,0)</f>
        <v>14</v>
      </c>
      <c r="O116" s="8" t="str">
        <f>IF(M116&lt;=INDEX(Limits!C:C,VMs!N116),"OK","NOK")</f>
        <v>OK</v>
      </c>
      <c r="P116" s="8" t="str">
        <f>IF(M116&gt;=INDEX(Limits!B:B,VMs!N116),"OK","NOK")</f>
        <v>OK</v>
      </c>
    </row>
    <row r="117" spans="1:16" x14ac:dyDescent="0.25">
      <c r="A117" t="s">
        <v>221</v>
      </c>
      <c r="B117" t="s">
        <v>203</v>
      </c>
      <c r="C117" t="s">
        <v>371</v>
      </c>
      <c r="D117" t="s">
        <v>139</v>
      </c>
      <c r="E117" t="s">
        <v>8</v>
      </c>
      <c r="F117">
        <f>INDEX(Flavor_Types!A:A,MATCH(I117,Flavor_Types!B:B,0))</f>
        <v>27</v>
      </c>
      <c r="I117">
        <v>24</v>
      </c>
      <c r="J117" s="9" t="str">
        <f>INDEX(VNFs!B:B,MATCH(C117,VNFs!A:A,0))</f>
        <v>EPGC_VSFO_CP</v>
      </c>
      <c r="K117" s="9" t="str">
        <f>INDEX(VNFs!C:C,MATCH(C117,VNFs!A:A,0))</f>
        <v>EPG01</v>
      </c>
      <c r="L117" s="9" t="str">
        <f t="shared" si="4"/>
        <v>LRY</v>
      </c>
      <c r="M117" s="8">
        <f t="shared" si="3"/>
        <v>9</v>
      </c>
      <c r="N117" s="8">
        <f>MATCH(J117,Limits!A:A,0)</f>
        <v>14</v>
      </c>
      <c r="O117" s="8" t="str">
        <f>IF(M117&lt;=INDEX(Limits!C:C,VMs!N117),"OK","NOK")</f>
        <v>OK</v>
      </c>
      <c r="P117" s="8" t="str">
        <f>IF(M117&gt;=INDEX(Limits!B:B,VMs!N117),"OK","NOK")</f>
        <v>OK</v>
      </c>
    </row>
    <row r="118" spans="1:16" x14ac:dyDescent="0.25">
      <c r="A118" t="s">
        <v>221</v>
      </c>
      <c r="B118" t="s">
        <v>203</v>
      </c>
      <c r="C118" t="s">
        <v>372</v>
      </c>
      <c r="D118" t="s">
        <v>186</v>
      </c>
      <c r="E118" t="s">
        <v>8</v>
      </c>
      <c r="F118">
        <f>INDEX(Flavor_Types!A:A,MATCH(I118,Flavor_Types!B:B,0))</f>
        <v>27</v>
      </c>
      <c r="I118">
        <v>24</v>
      </c>
      <c r="J118" s="9" t="str">
        <f>INDEX(VNFs!B:B,MATCH(C118,VNFs!A:A,0))</f>
        <v>EPGC_VSFO_CP</v>
      </c>
      <c r="K118" s="9" t="str">
        <f>INDEX(VNFs!C:C,MATCH(C118,VNFs!A:A,0))</f>
        <v>EPG01</v>
      </c>
      <c r="L118" s="9" t="str">
        <f t="shared" si="4"/>
        <v>LRY</v>
      </c>
      <c r="M118" s="8">
        <f t="shared" si="3"/>
        <v>9</v>
      </c>
      <c r="N118" s="8">
        <f>MATCH(J118,Limits!A:A,0)</f>
        <v>14</v>
      </c>
      <c r="O118" s="8" t="str">
        <f>IF(M118&lt;=INDEX(Limits!C:C,VMs!N118),"OK","NOK")</f>
        <v>OK</v>
      </c>
      <c r="P118" s="8" t="str">
        <f>IF(M118&gt;=INDEX(Limits!B:B,VMs!N118),"OK","NOK")</f>
        <v>OK</v>
      </c>
    </row>
    <row r="119" spans="1:16" x14ac:dyDescent="0.25">
      <c r="A119" t="s">
        <v>221</v>
      </c>
      <c r="B119" t="s">
        <v>203</v>
      </c>
      <c r="C119" t="s">
        <v>373</v>
      </c>
      <c r="D119" t="s">
        <v>182</v>
      </c>
      <c r="E119" t="s">
        <v>8</v>
      </c>
      <c r="F119">
        <f>INDEX(Flavor_Types!A:A,MATCH(I119,Flavor_Types!B:B,0))</f>
        <v>27</v>
      </c>
      <c r="I119">
        <v>24</v>
      </c>
      <c r="J119" s="9" t="str">
        <f>INDEX(VNFs!B:B,MATCH(C119,VNFs!A:A,0))</f>
        <v>EPGC_VSFO_CP</v>
      </c>
      <c r="K119" s="9" t="str">
        <f>INDEX(VNFs!C:C,MATCH(C119,VNFs!A:A,0))</f>
        <v>EPG01</v>
      </c>
      <c r="L119" s="9" t="str">
        <f t="shared" si="4"/>
        <v>LRY</v>
      </c>
      <c r="M119" s="8">
        <f t="shared" si="3"/>
        <v>9</v>
      </c>
      <c r="N119" s="8">
        <f>MATCH(J119,Limits!A:A,0)</f>
        <v>14</v>
      </c>
      <c r="O119" s="8" t="str">
        <f>IF(M119&lt;=INDEX(Limits!C:C,VMs!N119),"OK","NOK")</f>
        <v>OK</v>
      </c>
      <c r="P119" s="8" t="str">
        <f>IF(M119&gt;=INDEX(Limits!B:B,VMs!N119),"OK","NOK")</f>
        <v>OK</v>
      </c>
    </row>
    <row r="120" spans="1:16" x14ac:dyDescent="0.25">
      <c r="A120" t="s">
        <v>221</v>
      </c>
      <c r="B120" t="s">
        <v>203</v>
      </c>
      <c r="C120" t="s">
        <v>924</v>
      </c>
      <c r="D120" t="s">
        <v>181</v>
      </c>
      <c r="E120" t="s">
        <v>8</v>
      </c>
      <c r="F120">
        <f>INDEX(Flavor_Types!A:A,MATCH(I120,Flavor_Types!B:B,0))</f>
        <v>27</v>
      </c>
      <c r="I120">
        <v>24</v>
      </c>
      <c r="J120" s="9" t="str">
        <f>INDEX(VNFs!B:B,MATCH(C120,VNFs!A:A,0))</f>
        <v>EPGC_VSFO_CP</v>
      </c>
      <c r="K120" s="9" t="str">
        <f>INDEX(VNFs!C:C,MATCH(C120,VNFs!A:A,0))</f>
        <v>EPG01</v>
      </c>
      <c r="L120" s="9" t="str">
        <f t="shared" si="4"/>
        <v>LRY</v>
      </c>
      <c r="M120" s="8">
        <f t="shared" si="3"/>
        <v>9</v>
      </c>
      <c r="N120" s="8">
        <f>MATCH(J120,Limits!A:A,0)</f>
        <v>14</v>
      </c>
      <c r="O120" s="8" t="str">
        <f>IF(M120&lt;=INDEX(Limits!C:C,VMs!N120),"OK","NOK")</f>
        <v>OK</v>
      </c>
      <c r="P120" s="8" t="str">
        <f>IF(M120&gt;=INDEX(Limits!B:B,VMs!N120),"OK","NOK")</f>
        <v>OK</v>
      </c>
    </row>
    <row r="121" spans="1:16" x14ac:dyDescent="0.25">
      <c r="A121" t="s">
        <v>221</v>
      </c>
      <c r="B121" t="s">
        <v>203</v>
      </c>
      <c r="C121" t="s">
        <v>925</v>
      </c>
      <c r="D121" t="s">
        <v>158</v>
      </c>
      <c r="E121" t="s">
        <v>8</v>
      </c>
      <c r="F121">
        <f>INDEX(Flavor_Types!A:A,MATCH(I121,Flavor_Types!B:B,0))</f>
        <v>27</v>
      </c>
      <c r="I121">
        <v>24</v>
      </c>
      <c r="J121" s="9" t="str">
        <f>INDEX(VNFs!B:B,MATCH(C121,VNFs!A:A,0))</f>
        <v>EPGC_VSFO_CP</v>
      </c>
      <c r="K121" s="9" t="str">
        <f>INDEX(VNFs!C:C,MATCH(C121,VNFs!A:A,0))</f>
        <v>EPG01</v>
      </c>
      <c r="L121" s="9" t="str">
        <f t="shared" si="4"/>
        <v>LRY</v>
      </c>
      <c r="M121" s="8">
        <f t="shared" si="3"/>
        <v>9</v>
      </c>
      <c r="N121" s="8">
        <f>MATCH(J121,Limits!A:A,0)</f>
        <v>14</v>
      </c>
      <c r="O121" s="8" t="str">
        <f>IF(M121&lt;=INDEX(Limits!C:C,VMs!N121),"OK","NOK")</f>
        <v>OK</v>
      </c>
      <c r="P121" s="8" t="str">
        <f>IF(M121&gt;=INDEX(Limits!B:B,VMs!N121),"OK","NOK")</f>
        <v>OK</v>
      </c>
    </row>
    <row r="122" spans="1:16" x14ac:dyDescent="0.25">
      <c r="A122" t="s">
        <v>221</v>
      </c>
      <c r="B122" t="s">
        <v>203</v>
      </c>
      <c r="C122" t="s">
        <v>926</v>
      </c>
      <c r="D122" t="s">
        <v>725</v>
      </c>
      <c r="E122" t="s">
        <v>8</v>
      </c>
      <c r="F122">
        <f>INDEX(Flavor_Types!A:A,MATCH(I122,Flavor_Types!B:B,0))</f>
        <v>27</v>
      </c>
      <c r="I122">
        <v>24</v>
      </c>
      <c r="J122" s="9" t="str">
        <f>INDEX(VNFs!B:B,MATCH(C122,VNFs!A:A,0))</f>
        <v>EPGC_VSFO_CP</v>
      </c>
      <c r="K122" s="9" t="str">
        <f>INDEX(VNFs!C:C,MATCH(C122,VNFs!A:A,0))</f>
        <v>EPG01</v>
      </c>
      <c r="L122" s="9" t="str">
        <f t="shared" si="4"/>
        <v>LRY</v>
      </c>
      <c r="M122" s="8">
        <f t="shared" si="3"/>
        <v>9</v>
      </c>
      <c r="N122" s="8">
        <f>MATCH(J122,Limits!A:A,0)</f>
        <v>14</v>
      </c>
      <c r="O122" s="8" t="str">
        <f>IF(M122&lt;=INDEX(Limits!C:C,VMs!N122),"OK","NOK")</f>
        <v>OK</v>
      </c>
      <c r="P122" s="8" t="str">
        <f>IF(M122&gt;=INDEX(Limits!B:B,VMs!N122),"OK","NOK")</f>
        <v>OK</v>
      </c>
    </row>
    <row r="123" spans="1:16" x14ac:dyDescent="0.25">
      <c r="A123" t="s">
        <v>221</v>
      </c>
      <c r="B123" t="s">
        <v>203</v>
      </c>
      <c r="C123" t="s">
        <v>927</v>
      </c>
      <c r="D123" t="s">
        <v>110</v>
      </c>
      <c r="E123" t="s">
        <v>8</v>
      </c>
      <c r="F123">
        <f>INDEX(Flavor_Types!A:A,MATCH(I123,Flavor_Types!B:B,0))</f>
        <v>27</v>
      </c>
      <c r="I123">
        <v>24</v>
      </c>
      <c r="J123" s="9" t="str">
        <f>INDEX(VNFs!B:B,MATCH(C123,VNFs!A:A,0))</f>
        <v>EPGC_VSFO_CP</v>
      </c>
      <c r="K123" s="9" t="str">
        <f>INDEX(VNFs!C:C,MATCH(C123,VNFs!A:A,0))</f>
        <v>EPG01</v>
      </c>
      <c r="L123" s="9" t="str">
        <f t="shared" si="4"/>
        <v>LRY</v>
      </c>
      <c r="M123" s="8">
        <f t="shared" si="3"/>
        <v>9</v>
      </c>
      <c r="N123" s="8">
        <f>MATCH(J123,Limits!A:A,0)</f>
        <v>14</v>
      </c>
      <c r="O123" s="8" t="str">
        <f>IF(M123&lt;=INDEX(Limits!C:C,VMs!N123),"OK","NOK")</f>
        <v>OK</v>
      </c>
      <c r="P123" s="8" t="str">
        <f>IF(M123&gt;=INDEX(Limits!B:B,VMs!N123),"OK","NOK")</f>
        <v>OK</v>
      </c>
    </row>
    <row r="124" spans="1:16" x14ac:dyDescent="0.25">
      <c r="A124" t="s">
        <v>221</v>
      </c>
      <c r="B124" t="s">
        <v>203</v>
      </c>
      <c r="C124" t="s">
        <v>928</v>
      </c>
      <c r="D124" t="s">
        <v>115</v>
      </c>
      <c r="E124" t="s">
        <v>8</v>
      </c>
      <c r="F124">
        <f>INDEX(Flavor_Types!A:A,MATCH(I124,Flavor_Types!B:B,0))</f>
        <v>27</v>
      </c>
      <c r="I124">
        <v>24</v>
      </c>
      <c r="J124" s="9" t="str">
        <f>INDEX(VNFs!B:B,MATCH(C124,VNFs!A:A,0))</f>
        <v>EPGC_VSFO_CP</v>
      </c>
      <c r="K124" s="9" t="str">
        <f>INDEX(VNFs!C:C,MATCH(C124,VNFs!A:A,0))</f>
        <v>EPG01</v>
      </c>
      <c r="L124" s="9" t="str">
        <f t="shared" si="4"/>
        <v>LRY</v>
      </c>
      <c r="M124" s="8">
        <f t="shared" si="3"/>
        <v>9</v>
      </c>
      <c r="N124" s="8">
        <f>MATCH(J124,Limits!A:A,0)</f>
        <v>14</v>
      </c>
      <c r="O124" s="8" t="str">
        <f>IF(M124&lt;=INDEX(Limits!C:C,VMs!N124),"OK","NOK")</f>
        <v>OK</v>
      </c>
      <c r="P124" s="8" t="str">
        <f>IF(M124&gt;=INDEX(Limits!B:B,VMs!N124),"OK","NOK")</f>
        <v>OK</v>
      </c>
    </row>
    <row r="125" spans="1:16" x14ac:dyDescent="0.25">
      <c r="A125" t="s">
        <v>221</v>
      </c>
      <c r="B125" t="s">
        <v>203</v>
      </c>
      <c r="C125" t="s">
        <v>374</v>
      </c>
      <c r="D125" t="s">
        <v>128</v>
      </c>
      <c r="E125" t="s">
        <v>8</v>
      </c>
      <c r="F125">
        <f>INDEX(Flavor_Types!A:A,MATCH(I125,Flavor_Types!B:B,0))</f>
        <v>1</v>
      </c>
      <c r="I125">
        <v>4</v>
      </c>
      <c r="J125" s="9" t="str">
        <f>INDEX(VNFs!B:B,MATCH(C125,VNFs!A:A,0))</f>
        <v>EPGU_VRP</v>
      </c>
      <c r="K125" s="9" t="str">
        <f>INDEX(VNFs!C:C,MATCH(C125,VNFs!A:A,0))</f>
        <v>EPG01</v>
      </c>
      <c r="L125" s="9" t="str">
        <f t="shared" si="4"/>
        <v>LRY</v>
      </c>
      <c r="M125" s="8">
        <f t="shared" si="3"/>
        <v>2</v>
      </c>
      <c r="N125" s="8">
        <f>MATCH(J125,Limits!A:A,0)</f>
        <v>12</v>
      </c>
      <c r="O125" s="8" t="str">
        <f>IF(M125&lt;=INDEX(Limits!C:C,VMs!N125),"OK","NOK")</f>
        <v>OK</v>
      </c>
      <c r="P125" s="8" t="str">
        <f>IF(M125&gt;=INDEX(Limits!B:B,VMs!N125),"OK","NOK")</f>
        <v>OK</v>
      </c>
    </row>
    <row r="126" spans="1:16" x14ac:dyDescent="0.25">
      <c r="A126" t="s">
        <v>221</v>
      </c>
      <c r="B126" t="s">
        <v>203</v>
      </c>
      <c r="C126" t="s">
        <v>375</v>
      </c>
      <c r="D126" t="s">
        <v>173</v>
      </c>
      <c r="E126" t="s">
        <v>8</v>
      </c>
      <c r="F126">
        <f>INDEX(Flavor_Types!A:A,MATCH(I126,Flavor_Types!B:B,0))</f>
        <v>1</v>
      </c>
      <c r="I126">
        <v>4</v>
      </c>
      <c r="J126" s="9" t="str">
        <f>INDEX(VNFs!B:B,MATCH(C126,VNFs!A:A,0))</f>
        <v>EPGU_VRP</v>
      </c>
      <c r="K126" s="9" t="str">
        <f>INDEX(VNFs!C:C,MATCH(C126,VNFs!A:A,0))</f>
        <v>EPG01</v>
      </c>
      <c r="L126" s="9" t="str">
        <f t="shared" si="4"/>
        <v>LRY</v>
      </c>
      <c r="M126" s="8">
        <f t="shared" si="3"/>
        <v>2</v>
      </c>
      <c r="N126" s="8">
        <f>MATCH(J126,Limits!A:A,0)</f>
        <v>12</v>
      </c>
      <c r="O126" s="8" t="str">
        <f>IF(M126&lt;=INDEX(Limits!C:C,VMs!N126),"OK","NOK")</f>
        <v>OK</v>
      </c>
      <c r="P126" s="8" t="str">
        <f>IF(M126&gt;=INDEX(Limits!B:B,VMs!N126),"OK","NOK")</f>
        <v>OK</v>
      </c>
    </row>
    <row r="127" spans="1:16" x14ac:dyDescent="0.25">
      <c r="A127" t="s">
        <v>221</v>
      </c>
      <c r="B127" t="s">
        <v>203</v>
      </c>
      <c r="C127" t="s">
        <v>376</v>
      </c>
      <c r="D127" t="s">
        <v>170</v>
      </c>
      <c r="E127" t="s">
        <v>6</v>
      </c>
      <c r="F127">
        <f>INDEX(Flavor_Types!A:A,MATCH(I127,Flavor_Types!B:B,0))</f>
        <v>28</v>
      </c>
      <c r="I127">
        <v>32</v>
      </c>
      <c r="J127" s="9" t="str">
        <f>INDEX(VNFs!B:B,MATCH(C127,VNFs!A:A,0))</f>
        <v>EPGU_VSFO_PP</v>
      </c>
      <c r="K127" s="9" t="str">
        <f>INDEX(VNFs!C:C,MATCH(C127,VNFs!A:A,0))</f>
        <v>EPG01</v>
      </c>
      <c r="L127" s="9" t="str">
        <f t="shared" si="4"/>
        <v>LRY</v>
      </c>
      <c r="M127" s="8">
        <f t="shared" si="3"/>
        <v>17</v>
      </c>
      <c r="N127" s="8">
        <f>MATCH(J127,Limits!A:A,0)</f>
        <v>13</v>
      </c>
      <c r="O127" s="8" t="str">
        <f>IF(M127&lt;=INDEX(Limits!C:C,VMs!N127),"OK","NOK")</f>
        <v>OK</v>
      </c>
      <c r="P127" s="8" t="str">
        <f>IF(M127&gt;=INDEX(Limits!B:B,VMs!N127),"OK","NOK")</f>
        <v>OK</v>
      </c>
    </row>
    <row r="128" spans="1:16" x14ac:dyDescent="0.25">
      <c r="A128" t="s">
        <v>221</v>
      </c>
      <c r="B128" t="s">
        <v>203</v>
      </c>
      <c r="C128" t="s">
        <v>377</v>
      </c>
      <c r="D128" t="s">
        <v>124</v>
      </c>
      <c r="E128" t="s">
        <v>6</v>
      </c>
      <c r="F128">
        <f>INDEX(Flavor_Types!A:A,MATCH(I128,Flavor_Types!B:B,0))</f>
        <v>28</v>
      </c>
      <c r="I128">
        <v>32</v>
      </c>
      <c r="J128" s="9" t="str">
        <f>INDEX(VNFs!B:B,MATCH(C128,VNFs!A:A,0))</f>
        <v>EPGU_VSFO_PP</v>
      </c>
      <c r="K128" s="9" t="str">
        <f>INDEX(VNFs!C:C,MATCH(C128,VNFs!A:A,0))</f>
        <v>EPG01</v>
      </c>
      <c r="L128" s="9" t="str">
        <f t="shared" si="4"/>
        <v>LRY</v>
      </c>
      <c r="M128" s="8">
        <f t="shared" si="3"/>
        <v>17</v>
      </c>
      <c r="N128" s="8">
        <f>MATCH(J128,Limits!A:A,0)</f>
        <v>13</v>
      </c>
      <c r="O128" s="8" t="str">
        <f>IF(M128&lt;=INDEX(Limits!C:C,VMs!N128),"OK","NOK")</f>
        <v>OK</v>
      </c>
      <c r="P128" s="8" t="str">
        <f>IF(M128&gt;=INDEX(Limits!B:B,VMs!N128),"OK","NOK")</f>
        <v>OK</v>
      </c>
    </row>
    <row r="129" spans="1:16" x14ac:dyDescent="0.25">
      <c r="A129" t="s">
        <v>221</v>
      </c>
      <c r="B129" t="s">
        <v>203</v>
      </c>
      <c r="C129" t="s">
        <v>378</v>
      </c>
      <c r="D129" t="s">
        <v>151</v>
      </c>
      <c r="E129" t="s">
        <v>6</v>
      </c>
      <c r="F129">
        <f>INDEX(Flavor_Types!A:A,MATCH(I129,Flavor_Types!B:B,0))</f>
        <v>28</v>
      </c>
      <c r="I129">
        <v>32</v>
      </c>
      <c r="J129" s="9" t="str">
        <f>INDEX(VNFs!B:B,MATCH(C129,VNFs!A:A,0))</f>
        <v>EPGU_VSFO_PP</v>
      </c>
      <c r="K129" s="9" t="str">
        <f>INDEX(VNFs!C:C,MATCH(C129,VNFs!A:A,0))</f>
        <v>EPG01</v>
      </c>
      <c r="L129" s="9" t="str">
        <f t="shared" si="4"/>
        <v>LRY</v>
      </c>
      <c r="M129" s="8">
        <f t="shared" si="3"/>
        <v>17</v>
      </c>
      <c r="N129" s="8">
        <f>MATCH(J129,Limits!A:A,0)</f>
        <v>13</v>
      </c>
      <c r="O129" s="8" t="str">
        <f>IF(M129&lt;=INDEX(Limits!C:C,VMs!N129),"OK","NOK")</f>
        <v>OK</v>
      </c>
      <c r="P129" s="8" t="str">
        <f>IF(M129&gt;=INDEX(Limits!B:B,VMs!N129),"OK","NOK")</f>
        <v>OK</v>
      </c>
    </row>
    <row r="130" spans="1:16" x14ac:dyDescent="0.25">
      <c r="A130" t="s">
        <v>221</v>
      </c>
      <c r="B130" t="s">
        <v>203</v>
      </c>
      <c r="C130" t="s">
        <v>753</v>
      </c>
      <c r="D130" t="s">
        <v>153</v>
      </c>
      <c r="E130" t="s">
        <v>6</v>
      </c>
      <c r="F130">
        <f>INDEX(Flavor_Types!A:A,MATCH(I130,Flavor_Types!B:B,0))</f>
        <v>28</v>
      </c>
      <c r="I130">
        <v>32</v>
      </c>
      <c r="J130" s="9" t="str">
        <f>INDEX(VNFs!B:B,MATCH(C130,VNFs!A:A,0))</f>
        <v>EPGU_VSFO_PP</v>
      </c>
      <c r="K130" s="9" t="str">
        <f>INDEX(VNFs!C:C,MATCH(C130,VNFs!A:A,0))</f>
        <v>EPG01</v>
      </c>
      <c r="L130" s="9" t="str">
        <f t="shared" si="4"/>
        <v>LRY</v>
      </c>
      <c r="M130" s="8">
        <f t="shared" ref="M130:M193" si="5">COUNTIFS(J:J,J130,E:E,E130,K:K,K130,L:L,L130,A:A,A130)</f>
        <v>17</v>
      </c>
      <c r="N130" s="8">
        <f>MATCH(J130,Limits!A:A,0)</f>
        <v>13</v>
      </c>
      <c r="O130" s="8" t="str">
        <f>IF(M130&lt;=INDEX(Limits!C:C,VMs!N130),"OK","NOK")</f>
        <v>OK</v>
      </c>
      <c r="P130" s="8" t="str">
        <f>IF(M130&gt;=INDEX(Limits!B:B,VMs!N130),"OK","NOK")</f>
        <v>OK</v>
      </c>
    </row>
    <row r="131" spans="1:16" x14ac:dyDescent="0.25">
      <c r="A131" t="s">
        <v>221</v>
      </c>
      <c r="B131" t="s">
        <v>203</v>
      </c>
      <c r="C131" t="s">
        <v>754</v>
      </c>
      <c r="D131" t="s">
        <v>155</v>
      </c>
      <c r="E131" t="s">
        <v>6</v>
      </c>
      <c r="F131">
        <f>INDEX(Flavor_Types!A:A,MATCH(I131,Flavor_Types!B:B,0))</f>
        <v>28</v>
      </c>
      <c r="I131">
        <v>32</v>
      </c>
      <c r="J131" s="9" t="str">
        <f>INDEX(VNFs!B:B,MATCH(C131,VNFs!A:A,0))</f>
        <v>EPGU_VSFO_PP</v>
      </c>
      <c r="K131" s="9" t="str">
        <f>INDEX(VNFs!C:C,MATCH(C131,VNFs!A:A,0))</f>
        <v>EPG01</v>
      </c>
      <c r="L131" s="9" t="str">
        <f t="shared" si="4"/>
        <v>LRY</v>
      </c>
      <c r="M131" s="8">
        <f t="shared" si="5"/>
        <v>17</v>
      </c>
      <c r="N131" s="8">
        <f>MATCH(J131,Limits!A:A,0)</f>
        <v>13</v>
      </c>
      <c r="O131" s="8" t="str">
        <f>IF(M131&lt;=INDEX(Limits!C:C,VMs!N131),"OK","NOK")</f>
        <v>OK</v>
      </c>
      <c r="P131" s="8" t="str">
        <f>IF(M131&gt;=INDEX(Limits!B:B,VMs!N131),"OK","NOK")</f>
        <v>OK</v>
      </c>
    </row>
    <row r="132" spans="1:16" x14ac:dyDescent="0.25">
      <c r="A132" t="s">
        <v>221</v>
      </c>
      <c r="B132" t="s">
        <v>203</v>
      </c>
      <c r="C132" t="s">
        <v>755</v>
      </c>
      <c r="D132" t="s">
        <v>130</v>
      </c>
      <c r="E132" t="s">
        <v>6</v>
      </c>
      <c r="F132">
        <f>INDEX(Flavor_Types!A:A,MATCH(I132,Flavor_Types!B:B,0))</f>
        <v>28</v>
      </c>
      <c r="I132">
        <v>32</v>
      </c>
      <c r="J132" s="9" t="str">
        <f>INDEX(VNFs!B:B,MATCH(C132,VNFs!A:A,0))</f>
        <v>EPGU_VSFO_PP</v>
      </c>
      <c r="K132" s="9" t="str">
        <f>INDEX(VNFs!C:C,MATCH(C132,VNFs!A:A,0))</f>
        <v>EPG01</v>
      </c>
      <c r="L132" s="9" t="str">
        <f t="shared" si="4"/>
        <v>LRY</v>
      </c>
      <c r="M132" s="8">
        <f t="shared" si="5"/>
        <v>17</v>
      </c>
      <c r="N132" s="8">
        <f>MATCH(J132,Limits!A:A,0)</f>
        <v>13</v>
      </c>
      <c r="O132" s="8" t="str">
        <f>IF(M132&lt;=INDEX(Limits!C:C,VMs!N132),"OK","NOK")</f>
        <v>OK</v>
      </c>
      <c r="P132" s="8" t="str">
        <f>IF(M132&gt;=INDEX(Limits!B:B,VMs!N132),"OK","NOK")</f>
        <v>OK</v>
      </c>
    </row>
    <row r="133" spans="1:16" x14ac:dyDescent="0.25">
      <c r="A133" t="s">
        <v>221</v>
      </c>
      <c r="B133" t="s">
        <v>203</v>
      </c>
      <c r="C133" t="s">
        <v>756</v>
      </c>
      <c r="D133" t="s">
        <v>131</v>
      </c>
      <c r="E133" t="s">
        <v>6</v>
      </c>
      <c r="F133">
        <f>INDEX(Flavor_Types!A:A,MATCH(I133,Flavor_Types!B:B,0))</f>
        <v>28</v>
      </c>
      <c r="I133">
        <v>32</v>
      </c>
      <c r="J133" s="9" t="str">
        <f>INDEX(VNFs!B:B,MATCH(C133,VNFs!A:A,0))</f>
        <v>EPGU_VSFO_PP</v>
      </c>
      <c r="K133" s="9" t="str">
        <f>INDEX(VNFs!C:C,MATCH(C133,VNFs!A:A,0))</f>
        <v>EPG01</v>
      </c>
      <c r="L133" s="9" t="str">
        <f t="shared" si="4"/>
        <v>LRY</v>
      </c>
      <c r="M133" s="8">
        <f t="shared" si="5"/>
        <v>17</v>
      </c>
      <c r="N133" s="8">
        <f>MATCH(J133,Limits!A:A,0)</f>
        <v>13</v>
      </c>
      <c r="O133" s="8" t="str">
        <f>IF(M133&lt;=INDEX(Limits!C:C,VMs!N133),"OK","NOK")</f>
        <v>OK</v>
      </c>
      <c r="P133" s="8" t="str">
        <f>IF(M133&gt;=INDEX(Limits!B:B,VMs!N133),"OK","NOK")</f>
        <v>OK</v>
      </c>
    </row>
    <row r="134" spans="1:16" x14ac:dyDescent="0.25">
      <c r="A134" t="s">
        <v>221</v>
      </c>
      <c r="B134" t="s">
        <v>203</v>
      </c>
      <c r="C134" t="s">
        <v>757</v>
      </c>
      <c r="D134" t="s">
        <v>149</v>
      </c>
      <c r="E134" t="s">
        <v>6</v>
      </c>
      <c r="F134">
        <f>INDEX(Flavor_Types!A:A,MATCH(I134,Flavor_Types!B:B,0))</f>
        <v>28</v>
      </c>
      <c r="I134">
        <v>32</v>
      </c>
      <c r="J134" s="9" t="str">
        <f>INDEX(VNFs!B:B,MATCH(C134,VNFs!A:A,0))</f>
        <v>EPGU_VSFO_PP</v>
      </c>
      <c r="K134" s="9" t="str">
        <f>INDEX(VNFs!C:C,MATCH(C134,VNFs!A:A,0))</f>
        <v>EPG01</v>
      </c>
      <c r="L134" s="9" t="str">
        <f t="shared" si="4"/>
        <v>LRY</v>
      </c>
      <c r="M134" s="8">
        <f t="shared" si="5"/>
        <v>17</v>
      </c>
      <c r="N134" s="8">
        <f>MATCH(J134,Limits!A:A,0)</f>
        <v>13</v>
      </c>
      <c r="O134" s="8" t="str">
        <f>IF(M134&lt;=INDEX(Limits!C:C,VMs!N134),"OK","NOK")</f>
        <v>OK</v>
      </c>
      <c r="P134" s="8" t="str">
        <f>IF(M134&gt;=INDEX(Limits!B:B,VMs!N134),"OK","NOK")</f>
        <v>OK</v>
      </c>
    </row>
    <row r="135" spans="1:16" x14ac:dyDescent="0.25">
      <c r="A135" t="s">
        <v>221</v>
      </c>
      <c r="B135" t="s">
        <v>203</v>
      </c>
      <c r="C135" t="s">
        <v>758</v>
      </c>
      <c r="D135" t="s">
        <v>119</v>
      </c>
      <c r="E135" t="s">
        <v>6</v>
      </c>
      <c r="F135">
        <f>INDEX(Flavor_Types!A:A,MATCH(I135,Flavor_Types!B:B,0))</f>
        <v>28</v>
      </c>
      <c r="I135">
        <v>32</v>
      </c>
      <c r="J135" s="9" t="str">
        <f>INDEX(VNFs!B:B,MATCH(C135,VNFs!A:A,0))</f>
        <v>EPGU_VSFO_PP</v>
      </c>
      <c r="K135" s="9" t="str">
        <f>INDEX(VNFs!C:C,MATCH(C135,VNFs!A:A,0))</f>
        <v>EPG01</v>
      </c>
      <c r="L135" s="9" t="str">
        <f t="shared" si="4"/>
        <v>LRY</v>
      </c>
      <c r="M135" s="8">
        <f t="shared" si="5"/>
        <v>17</v>
      </c>
      <c r="N135" s="8">
        <f>MATCH(J135,Limits!A:A,0)</f>
        <v>13</v>
      </c>
      <c r="O135" s="8" t="str">
        <f>IF(M135&lt;=INDEX(Limits!C:C,VMs!N135),"OK","NOK")</f>
        <v>OK</v>
      </c>
      <c r="P135" s="8" t="str">
        <f>IF(M135&gt;=INDEX(Limits!B:B,VMs!N135),"OK","NOK")</f>
        <v>OK</v>
      </c>
    </row>
    <row r="136" spans="1:16" x14ac:dyDescent="0.25">
      <c r="A136" t="s">
        <v>221</v>
      </c>
      <c r="B136" t="s">
        <v>203</v>
      </c>
      <c r="C136" t="s">
        <v>379</v>
      </c>
      <c r="D136" t="s">
        <v>168</v>
      </c>
      <c r="E136" t="s">
        <v>6</v>
      </c>
      <c r="F136">
        <f>INDEX(Flavor_Types!A:A,MATCH(I136,Flavor_Types!B:B,0))</f>
        <v>28</v>
      </c>
      <c r="I136">
        <v>32</v>
      </c>
      <c r="J136" s="9" t="str">
        <f>INDEX(VNFs!B:B,MATCH(C136,VNFs!A:A,0))</f>
        <v>EPGU_VSFO_PP</v>
      </c>
      <c r="K136" s="9" t="str">
        <f>INDEX(VNFs!C:C,MATCH(C136,VNFs!A:A,0))</f>
        <v>EPG01</v>
      </c>
      <c r="L136" s="9" t="str">
        <f t="shared" si="4"/>
        <v>LRY</v>
      </c>
      <c r="M136" s="8">
        <f t="shared" si="5"/>
        <v>17</v>
      </c>
      <c r="N136" s="8">
        <f>MATCH(J136,Limits!A:A,0)</f>
        <v>13</v>
      </c>
      <c r="O136" s="8" t="str">
        <f>IF(M136&lt;=INDEX(Limits!C:C,VMs!N136),"OK","NOK")</f>
        <v>OK</v>
      </c>
      <c r="P136" s="8" t="str">
        <f>IF(M136&gt;=INDEX(Limits!B:B,VMs!N136),"OK","NOK")</f>
        <v>OK</v>
      </c>
    </row>
    <row r="137" spans="1:16" x14ac:dyDescent="0.25">
      <c r="A137" t="s">
        <v>221</v>
      </c>
      <c r="B137" t="s">
        <v>203</v>
      </c>
      <c r="C137" t="s">
        <v>380</v>
      </c>
      <c r="D137" t="s">
        <v>135</v>
      </c>
      <c r="E137" t="s">
        <v>6</v>
      </c>
      <c r="F137">
        <f>INDEX(Flavor_Types!A:A,MATCH(I137,Flavor_Types!B:B,0))</f>
        <v>28</v>
      </c>
      <c r="I137">
        <v>32</v>
      </c>
      <c r="J137" s="9" t="str">
        <f>INDEX(VNFs!B:B,MATCH(C137,VNFs!A:A,0))</f>
        <v>EPGU_VSFO_PP</v>
      </c>
      <c r="K137" s="9" t="str">
        <f>INDEX(VNFs!C:C,MATCH(C137,VNFs!A:A,0))</f>
        <v>EPG01</v>
      </c>
      <c r="L137" s="9" t="str">
        <f t="shared" si="4"/>
        <v>LRY</v>
      </c>
      <c r="M137" s="8">
        <f t="shared" si="5"/>
        <v>17</v>
      </c>
      <c r="N137" s="8">
        <f>MATCH(J137,Limits!A:A,0)</f>
        <v>13</v>
      </c>
      <c r="O137" s="8" t="str">
        <f>IF(M137&lt;=INDEX(Limits!C:C,VMs!N137),"OK","NOK")</f>
        <v>OK</v>
      </c>
      <c r="P137" s="8" t="str">
        <f>IF(M137&gt;=INDEX(Limits!B:B,VMs!N137),"OK","NOK")</f>
        <v>OK</v>
      </c>
    </row>
    <row r="138" spans="1:16" x14ac:dyDescent="0.25">
      <c r="A138" t="s">
        <v>221</v>
      </c>
      <c r="B138" t="s">
        <v>203</v>
      </c>
      <c r="C138" t="s">
        <v>381</v>
      </c>
      <c r="D138" t="s">
        <v>107</v>
      </c>
      <c r="E138" t="s">
        <v>6</v>
      </c>
      <c r="F138">
        <f>INDEX(Flavor_Types!A:A,MATCH(I138,Flavor_Types!B:B,0))</f>
        <v>28</v>
      </c>
      <c r="I138">
        <v>32</v>
      </c>
      <c r="J138" s="9" t="str">
        <f>INDEX(VNFs!B:B,MATCH(C138,VNFs!A:A,0))</f>
        <v>EPGU_VSFO_PP</v>
      </c>
      <c r="K138" s="9" t="str">
        <f>INDEX(VNFs!C:C,MATCH(C138,VNFs!A:A,0))</f>
        <v>EPG01</v>
      </c>
      <c r="L138" s="9" t="str">
        <f t="shared" si="4"/>
        <v>LRY</v>
      </c>
      <c r="M138" s="8">
        <f t="shared" si="5"/>
        <v>17</v>
      </c>
      <c r="N138" s="8">
        <f>MATCH(J138,Limits!A:A,0)</f>
        <v>13</v>
      </c>
      <c r="O138" s="8" t="str">
        <f>IF(M138&lt;=INDEX(Limits!C:C,VMs!N138),"OK","NOK")</f>
        <v>OK</v>
      </c>
      <c r="P138" s="8" t="str">
        <f>IF(M138&gt;=INDEX(Limits!B:B,VMs!N138),"OK","NOK")</f>
        <v>OK</v>
      </c>
    </row>
    <row r="139" spans="1:16" x14ac:dyDescent="0.25">
      <c r="A139" t="s">
        <v>221</v>
      </c>
      <c r="B139" t="s">
        <v>203</v>
      </c>
      <c r="C139" t="s">
        <v>382</v>
      </c>
      <c r="D139" t="s">
        <v>107</v>
      </c>
      <c r="E139" t="s">
        <v>6</v>
      </c>
      <c r="F139">
        <f>INDEX(Flavor_Types!A:A,MATCH(I139,Flavor_Types!B:B,0))</f>
        <v>28</v>
      </c>
      <c r="I139">
        <v>32</v>
      </c>
      <c r="J139" s="9" t="str">
        <f>INDEX(VNFs!B:B,MATCH(C139,VNFs!A:A,0))</f>
        <v>EPGU_VSFO_PP</v>
      </c>
      <c r="K139" s="9" t="str">
        <f>INDEX(VNFs!C:C,MATCH(C139,VNFs!A:A,0))</f>
        <v>EPG01</v>
      </c>
      <c r="L139" s="9" t="str">
        <f t="shared" si="4"/>
        <v>LRY</v>
      </c>
      <c r="M139" s="8">
        <f t="shared" si="5"/>
        <v>17</v>
      </c>
      <c r="N139" s="8">
        <f>MATCH(J139,Limits!A:A,0)</f>
        <v>13</v>
      </c>
      <c r="O139" s="8" t="str">
        <f>IF(M139&lt;=INDEX(Limits!C:C,VMs!N139),"OK","NOK")</f>
        <v>OK</v>
      </c>
      <c r="P139" s="8" t="str">
        <f>IF(M139&gt;=INDEX(Limits!B:B,VMs!N139),"OK","NOK")</f>
        <v>OK</v>
      </c>
    </row>
    <row r="140" spans="1:16" x14ac:dyDescent="0.25">
      <c r="A140" t="s">
        <v>221</v>
      </c>
      <c r="B140" t="s">
        <v>203</v>
      </c>
      <c r="C140" t="s">
        <v>383</v>
      </c>
      <c r="D140" t="s">
        <v>167</v>
      </c>
      <c r="E140" t="s">
        <v>6</v>
      </c>
      <c r="F140">
        <f>INDEX(Flavor_Types!A:A,MATCH(I140,Flavor_Types!B:B,0))</f>
        <v>28</v>
      </c>
      <c r="I140">
        <v>32</v>
      </c>
      <c r="J140" s="9" t="str">
        <f>INDEX(VNFs!B:B,MATCH(C140,VNFs!A:A,0))</f>
        <v>EPGU_VSFO_PP</v>
      </c>
      <c r="K140" s="9" t="str">
        <f>INDEX(VNFs!C:C,MATCH(C140,VNFs!A:A,0))</f>
        <v>EPG01</v>
      </c>
      <c r="L140" s="9" t="str">
        <f t="shared" si="4"/>
        <v>LRY</v>
      </c>
      <c r="M140" s="8">
        <f t="shared" si="5"/>
        <v>17</v>
      </c>
      <c r="N140" s="8">
        <f>MATCH(J140,Limits!A:A,0)</f>
        <v>13</v>
      </c>
      <c r="O140" s="8" t="str">
        <f>IF(M140&lt;=INDEX(Limits!C:C,VMs!N140),"OK","NOK")</f>
        <v>OK</v>
      </c>
      <c r="P140" s="8" t="str">
        <f>IF(M140&gt;=INDEX(Limits!B:B,VMs!N140),"OK","NOK")</f>
        <v>OK</v>
      </c>
    </row>
    <row r="141" spans="1:16" x14ac:dyDescent="0.25">
      <c r="A141" t="s">
        <v>221</v>
      </c>
      <c r="B141" t="s">
        <v>203</v>
      </c>
      <c r="C141" t="s">
        <v>384</v>
      </c>
      <c r="D141" t="s">
        <v>121</v>
      </c>
      <c r="E141" t="s">
        <v>6</v>
      </c>
      <c r="F141">
        <f>INDEX(Flavor_Types!A:A,MATCH(I141,Flavor_Types!B:B,0))</f>
        <v>28</v>
      </c>
      <c r="I141">
        <v>32</v>
      </c>
      <c r="J141" s="9" t="str">
        <f>INDEX(VNFs!B:B,MATCH(C141,VNFs!A:A,0))</f>
        <v>EPGU_VSFO_PP</v>
      </c>
      <c r="K141" s="9" t="str">
        <f>INDEX(VNFs!C:C,MATCH(C141,VNFs!A:A,0))</f>
        <v>EPG01</v>
      </c>
      <c r="L141" s="9" t="str">
        <f t="shared" si="4"/>
        <v>LRY</v>
      </c>
      <c r="M141" s="8">
        <f t="shared" si="5"/>
        <v>17</v>
      </c>
      <c r="N141" s="8">
        <f>MATCH(J141,Limits!A:A,0)</f>
        <v>13</v>
      </c>
      <c r="O141" s="8" t="str">
        <f>IF(M141&lt;=INDEX(Limits!C:C,VMs!N141),"OK","NOK")</f>
        <v>OK</v>
      </c>
      <c r="P141" s="8" t="str">
        <f>IF(M141&gt;=INDEX(Limits!B:B,VMs!N141),"OK","NOK")</f>
        <v>OK</v>
      </c>
    </row>
    <row r="142" spans="1:16" x14ac:dyDescent="0.25">
      <c r="A142" t="s">
        <v>221</v>
      </c>
      <c r="B142" t="s">
        <v>203</v>
      </c>
      <c r="C142" t="s">
        <v>385</v>
      </c>
      <c r="D142" t="s">
        <v>118</v>
      </c>
      <c r="E142" t="s">
        <v>6</v>
      </c>
      <c r="F142">
        <f>INDEX(Flavor_Types!A:A,MATCH(I142,Flavor_Types!B:B,0))</f>
        <v>28</v>
      </c>
      <c r="I142">
        <v>32</v>
      </c>
      <c r="J142" s="9" t="str">
        <f>INDEX(VNFs!B:B,MATCH(C142,VNFs!A:A,0))</f>
        <v>EPGU_VSFO_PP</v>
      </c>
      <c r="K142" s="9" t="str">
        <f>INDEX(VNFs!C:C,MATCH(C142,VNFs!A:A,0))</f>
        <v>EPG01</v>
      </c>
      <c r="L142" s="9" t="str">
        <f t="shared" ref="L142:L205" si="6">UPPER(MID(E142,3,3))</f>
        <v>LRY</v>
      </c>
      <c r="M142" s="8">
        <f t="shared" si="5"/>
        <v>17</v>
      </c>
      <c r="N142" s="8">
        <f>MATCH(J142,Limits!A:A,0)</f>
        <v>13</v>
      </c>
      <c r="O142" s="8" t="str">
        <f>IF(M142&lt;=INDEX(Limits!C:C,VMs!N142),"OK","NOK")</f>
        <v>OK</v>
      </c>
      <c r="P142" s="8" t="str">
        <f>IF(M142&gt;=INDEX(Limits!B:B,VMs!N142),"OK","NOK")</f>
        <v>OK</v>
      </c>
    </row>
    <row r="143" spans="1:16" x14ac:dyDescent="0.25">
      <c r="A143" t="s">
        <v>221</v>
      </c>
      <c r="B143" t="s">
        <v>203</v>
      </c>
      <c r="C143" t="s">
        <v>386</v>
      </c>
      <c r="D143" t="s">
        <v>112</v>
      </c>
      <c r="E143" t="s">
        <v>6</v>
      </c>
      <c r="F143">
        <f>INDEX(Flavor_Types!A:A,MATCH(I143,Flavor_Types!B:B,0))</f>
        <v>28</v>
      </c>
      <c r="I143">
        <v>32</v>
      </c>
      <c r="J143" s="9" t="str">
        <f>INDEX(VNFs!B:B,MATCH(C143,VNFs!A:A,0))</f>
        <v>EPGU_VSFO_PP</v>
      </c>
      <c r="K143" s="9" t="str">
        <f>INDEX(VNFs!C:C,MATCH(C143,VNFs!A:A,0))</f>
        <v>EPG01</v>
      </c>
      <c r="L143" s="9" t="str">
        <f t="shared" si="6"/>
        <v>LRY</v>
      </c>
      <c r="M143" s="8">
        <f t="shared" si="5"/>
        <v>17</v>
      </c>
      <c r="N143" s="8">
        <f>MATCH(J143,Limits!A:A,0)</f>
        <v>13</v>
      </c>
      <c r="O143" s="8" t="str">
        <f>IF(M143&lt;=INDEX(Limits!C:C,VMs!N143),"OK","NOK")</f>
        <v>OK</v>
      </c>
      <c r="P143" s="8" t="str">
        <f>IF(M143&gt;=INDEX(Limits!B:B,VMs!N143),"OK","NOK")</f>
        <v>OK</v>
      </c>
    </row>
    <row r="144" spans="1:16" x14ac:dyDescent="0.25">
      <c r="A144" t="s">
        <v>221</v>
      </c>
      <c r="B144" t="s">
        <v>203</v>
      </c>
      <c r="C144" t="s">
        <v>759</v>
      </c>
      <c r="D144" t="s">
        <v>150</v>
      </c>
      <c r="E144" t="s">
        <v>8</v>
      </c>
      <c r="F144">
        <f>INDEX(Flavor_Types!A:A,MATCH(I144,Flavor_Types!B:B,0))</f>
        <v>1</v>
      </c>
      <c r="I144">
        <v>4</v>
      </c>
      <c r="J144" s="9" t="str">
        <f>INDEX(VNFs!B:B,MATCH(C144,VNFs!A:A,0))</f>
        <v>EPGU_VRP</v>
      </c>
      <c r="K144" s="9" t="str">
        <f>INDEX(VNFs!C:C,MATCH(C144,VNFs!A:A,0))</f>
        <v>EPG02</v>
      </c>
      <c r="L144" s="9" t="str">
        <f t="shared" si="6"/>
        <v>LRY</v>
      </c>
      <c r="M144" s="8">
        <f t="shared" si="5"/>
        <v>2</v>
      </c>
      <c r="N144" s="8">
        <f>MATCH(J144,Limits!A:A,0)</f>
        <v>12</v>
      </c>
      <c r="O144" s="8" t="str">
        <f>IF(M144&lt;=INDEX(Limits!C:C,VMs!N144),"OK","NOK")</f>
        <v>OK</v>
      </c>
      <c r="P144" s="8" t="str">
        <f>IF(M144&gt;=INDEX(Limits!B:B,VMs!N144),"OK","NOK")</f>
        <v>OK</v>
      </c>
    </row>
    <row r="145" spans="1:16" x14ac:dyDescent="0.25">
      <c r="A145" t="s">
        <v>221</v>
      </c>
      <c r="B145" t="s">
        <v>203</v>
      </c>
      <c r="C145" t="s">
        <v>760</v>
      </c>
      <c r="D145" t="s">
        <v>138</v>
      </c>
      <c r="E145" t="s">
        <v>8</v>
      </c>
      <c r="F145">
        <f>INDEX(Flavor_Types!A:A,MATCH(I145,Flavor_Types!B:B,0))</f>
        <v>1</v>
      </c>
      <c r="I145">
        <v>4</v>
      </c>
      <c r="J145" s="9" t="str">
        <f>INDEX(VNFs!B:B,MATCH(C145,VNFs!A:A,0))</f>
        <v>EPGU_VRP</v>
      </c>
      <c r="K145" s="9" t="str">
        <f>INDEX(VNFs!C:C,MATCH(C145,VNFs!A:A,0))</f>
        <v>EPG02</v>
      </c>
      <c r="L145" s="9" t="str">
        <f t="shared" si="6"/>
        <v>LRY</v>
      </c>
      <c r="M145" s="8">
        <f t="shared" si="5"/>
        <v>2</v>
      </c>
      <c r="N145" s="8">
        <f>MATCH(J145,Limits!A:A,0)</f>
        <v>12</v>
      </c>
      <c r="O145" s="8" t="str">
        <f>IF(M145&lt;=INDEX(Limits!C:C,VMs!N145),"OK","NOK")</f>
        <v>OK</v>
      </c>
      <c r="P145" s="8" t="str">
        <f>IF(M145&gt;=INDEX(Limits!B:B,VMs!N145),"OK","NOK")</f>
        <v>OK</v>
      </c>
    </row>
    <row r="146" spans="1:16" x14ac:dyDescent="0.25">
      <c r="A146" t="s">
        <v>221</v>
      </c>
      <c r="B146" t="s">
        <v>203</v>
      </c>
      <c r="C146" t="s">
        <v>761</v>
      </c>
      <c r="D146" t="s">
        <v>149</v>
      </c>
      <c r="E146" t="s">
        <v>6</v>
      </c>
      <c r="F146">
        <f>INDEX(Flavor_Types!A:A,MATCH(I146,Flavor_Types!B:B,0))</f>
        <v>28</v>
      </c>
      <c r="I146">
        <v>32</v>
      </c>
      <c r="J146" s="9" t="str">
        <f>INDEX(VNFs!B:B,MATCH(C146,VNFs!A:A,0))</f>
        <v>EPGU_VSFO_PP</v>
      </c>
      <c r="K146" s="9" t="str">
        <f>INDEX(VNFs!C:C,MATCH(C146,VNFs!A:A,0))</f>
        <v>EPG02</v>
      </c>
      <c r="L146" s="9" t="str">
        <f t="shared" si="6"/>
        <v>LRY</v>
      </c>
      <c r="M146" s="8">
        <f t="shared" si="5"/>
        <v>17</v>
      </c>
      <c r="N146" s="8">
        <f>MATCH(J146,Limits!A:A,0)</f>
        <v>13</v>
      </c>
      <c r="O146" s="8" t="str">
        <f>IF(M146&lt;=INDEX(Limits!C:C,VMs!N146),"OK","NOK")</f>
        <v>OK</v>
      </c>
      <c r="P146" s="8" t="str">
        <f>IF(M146&gt;=INDEX(Limits!B:B,VMs!N146),"OK","NOK")</f>
        <v>OK</v>
      </c>
    </row>
    <row r="147" spans="1:16" x14ac:dyDescent="0.25">
      <c r="A147" t="s">
        <v>221</v>
      </c>
      <c r="B147" t="s">
        <v>203</v>
      </c>
      <c r="C147" t="s">
        <v>762</v>
      </c>
      <c r="D147" t="s">
        <v>170</v>
      </c>
      <c r="E147" t="s">
        <v>6</v>
      </c>
      <c r="F147">
        <f>INDEX(Flavor_Types!A:A,MATCH(I147,Flavor_Types!B:B,0))</f>
        <v>28</v>
      </c>
      <c r="I147">
        <v>32</v>
      </c>
      <c r="J147" s="9" t="str">
        <f>INDEX(VNFs!B:B,MATCH(C147,VNFs!A:A,0))</f>
        <v>EPGU_VSFO_PP</v>
      </c>
      <c r="K147" s="9" t="str">
        <f>INDEX(VNFs!C:C,MATCH(C147,VNFs!A:A,0))</f>
        <v>EPG02</v>
      </c>
      <c r="L147" s="9" t="str">
        <f t="shared" si="6"/>
        <v>LRY</v>
      </c>
      <c r="M147" s="8">
        <f t="shared" si="5"/>
        <v>17</v>
      </c>
      <c r="N147" s="8">
        <f>MATCH(J147,Limits!A:A,0)</f>
        <v>13</v>
      </c>
      <c r="O147" s="8" t="str">
        <f>IF(M147&lt;=INDEX(Limits!C:C,VMs!N147),"OK","NOK")</f>
        <v>OK</v>
      </c>
      <c r="P147" s="8" t="str">
        <f>IF(M147&gt;=INDEX(Limits!B:B,VMs!N147),"OK","NOK")</f>
        <v>OK</v>
      </c>
    </row>
    <row r="148" spans="1:16" x14ac:dyDescent="0.25">
      <c r="A148" t="s">
        <v>221</v>
      </c>
      <c r="B148" t="s">
        <v>203</v>
      </c>
      <c r="C148" t="s">
        <v>763</v>
      </c>
      <c r="D148" t="s">
        <v>722</v>
      </c>
      <c r="E148" t="s">
        <v>6</v>
      </c>
      <c r="F148">
        <f>INDEX(Flavor_Types!A:A,MATCH(I148,Flavor_Types!B:B,0))</f>
        <v>28</v>
      </c>
      <c r="I148">
        <v>32</v>
      </c>
      <c r="J148" s="9" t="str">
        <f>INDEX(VNFs!B:B,MATCH(C148,VNFs!A:A,0))</f>
        <v>EPGU_VSFO_PP</v>
      </c>
      <c r="K148" s="9" t="str">
        <f>INDEX(VNFs!C:C,MATCH(C148,VNFs!A:A,0))</f>
        <v>EPG02</v>
      </c>
      <c r="L148" s="9" t="str">
        <f t="shared" si="6"/>
        <v>LRY</v>
      </c>
      <c r="M148" s="8">
        <f t="shared" si="5"/>
        <v>17</v>
      </c>
      <c r="N148" s="8">
        <f>MATCH(J148,Limits!A:A,0)</f>
        <v>13</v>
      </c>
      <c r="O148" s="8" t="str">
        <f>IF(M148&lt;=INDEX(Limits!C:C,VMs!N148),"OK","NOK")</f>
        <v>OK</v>
      </c>
      <c r="P148" s="8" t="str">
        <f>IF(M148&gt;=INDEX(Limits!B:B,VMs!N148),"OK","NOK")</f>
        <v>OK</v>
      </c>
    </row>
    <row r="149" spans="1:16" x14ac:dyDescent="0.25">
      <c r="A149" t="s">
        <v>221</v>
      </c>
      <c r="B149" t="s">
        <v>203</v>
      </c>
      <c r="C149" t="s">
        <v>764</v>
      </c>
      <c r="D149" t="s">
        <v>121</v>
      </c>
      <c r="E149" t="s">
        <v>6</v>
      </c>
      <c r="F149">
        <f>INDEX(Flavor_Types!A:A,MATCH(I149,Flavor_Types!B:B,0))</f>
        <v>28</v>
      </c>
      <c r="I149">
        <v>32</v>
      </c>
      <c r="J149" s="9" t="str">
        <f>INDEX(VNFs!B:B,MATCH(C149,VNFs!A:A,0))</f>
        <v>EPGU_VSFO_PP</v>
      </c>
      <c r="K149" s="9" t="str">
        <f>INDEX(VNFs!C:C,MATCH(C149,VNFs!A:A,0))</f>
        <v>EPG02</v>
      </c>
      <c r="L149" s="9" t="str">
        <f t="shared" si="6"/>
        <v>LRY</v>
      </c>
      <c r="M149" s="8">
        <f t="shared" si="5"/>
        <v>17</v>
      </c>
      <c r="N149" s="8">
        <f>MATCH(J149,Limits!A:A,0)</f>
        <v>13</v>
      </c>
      <c r="O149" s="8" t="str">
        <f>IF(M149&lt;=INDEX(Limits!C:C,VMs!N149),"OK","NOK")</f>
        <v>OK</v>
      </c>
      <c r="P149" s="8" t="str">
        <f>IF(M149&gt;=INDEX(Limits!B:B,VMs!N149),"OK","NOK")</f>
        <v>OK</v>
      </c>
    </row>
    <row r="150" spans="1:16" x14ac:dyDescent="0.25">
      <c r="A150" t="s">
        <v>221</v>
      </c>
      <c r="B150" t="s">
        <v>203</v>
      </c>
      <c r="C150" t="s">
        <v>765</v>
      </c>
      <c r="D150" t="s">
        <v>135</v>
      </c>
      <c r="E150" t="s">
        <v>6</v>
      </c>
      <c r="F150">
        <f>INDEX(Flavor_Types!A:A,MATCH(I150,Flavor_Types!B:B,0))</f>
        <v>28</v>
      </c>
      <c r="I150">
        <v>32</v>
      </c>
      <c r="J150" s="9" t="str">
        <f>INDEX(VNFs!B:B,MATCH(C150,VNFs!A:A,0))</f>
        <v>EPGU_VSFO_PP</v>
      </c>
      <c r="K150" s="9" t="str">
        <f>INDEX(VNFs!C:C,MATCH(C150,VNFs!A:A,0))</f>
        <v>EPG02</v>
      </c>
      <c r="L150" s="9" t="str">
        <f t="shared" si="6"/>
        <v>LRY</v>
      </c>
      <c r="M150" s="8">
        <f t="shared" si="5"/>
        <v>17</v>
      </c>
      <c r="N150" s="8">
        <f>MATCH(J150,Limits!A:A,0)</f>
        <v>13</v>
      </c>
      <c r="O150" s="8" t="str">
        <f>IF(M150&lt;=INDEX(Limits!C:C,VMs!N150),"OK","NOK")</f>
        <v>OK</v>
      </c>
      <c r="P150" s="8" t="str">
        <f>IF(M150&gt;=INDEX(Limits!B:B,VMs!N150),"OK","NOK")</f>
        <v>OK</v>
      </c>
    </row>
    <row r="151" spans="1:16" x14ac:dyDescent="0.25">
      <c r="A151" t="s">
        <v>221</v>
      </c>
      <c r="B151" t="s">
        <v>203</v>
      </c>
      <c r="C151" t="s">
        <v>766</v>
      </c>
      <c r="D151" t="s">
        <v>130</v>
      </c>
      <c r="E151" t="s">
        <v>6</v>
      </c>
      <c r="F151">
        <f>INDEX(Flavor_Types!A:A,MATCH(I151,Flavor_Types!B:B,0))</f>
        <v>28</v>
      </c>
      <c r="I151">
        <v>32</v>
      </c>
      <c r="J151" s="9" t="str">
        <f>INDEX(VNFs!B:B,MATCH(C151,VNFs!A:A,0))</f>
        <v>EPGU_VSFO_PP</v>
      </c>
      <c r="K151" s="9" t="str">
        <f>INDEX(VNFs!C:C,MATCH(C151,VNFs!A:A,0))</f>
        <v>EPG02</v>
      </c>
      <c r="L151" s="9" t="str">
        <f t="shared" si="6"/>
        <v>LRY</v>
      </c>
      <c r="M151" s="8">
        <f t="shared" si="5"/>
        <v>17</v>
      </c>
      <c r="N151" s="8">
        <f>MATCH(J151,Limits!A:A,0)</f>
        <v>13</v>
      </c>
      <c r="O151" s="8" t="str">
        <f>IF(M151&lt;=INDEX(Limits!C:C,VMs!N151),"OK","NOK")</f>
        <v>OK</v>
      </c>
      <c r="P151" s="8" t="str">
        <f>IF(M151&gt;=INDEX(Limits!B:B,VMs!N151),"OK","NOK")</f>
        <v>OK</v>
      </c>
    </row>
    <row r="152" spans="1:16" x14ac:dyDescent="0.25">
      <c r="A152" t="s">
        <v>221</v>
      </c>
      <c r="B152" t="s">
        <v>203</v>
      </c>
      <c r="C152" t="s">
        <v>767</v>
      </c>
      <c r="D152" t="s">
        <v>151</v>
      </c>
      <c r="E152" t="s">
        <v>6</v>
      </c>
      <c r="F152">
        <f>INDEX(Flavor_Types!A:A,MATCH(I152,Flavor_Types!B:B,0))</f>
        <v>28</v>
      </c>
      <c r="I152">
        <v>32</v>
      </c>
      <c r="J152" s="9" t="str">
        <f>INDEX(VNFs!B:B,MATCH(C152,VNFs!A:A,0))</f>
        <v>EPGU_VSFO_PP</v>
      </c>
      <c r="K152" s="9" t="str">
        <f>INDEX(VNFs!C:C,MATCH(C152,VNFs!A:A,0))</f>
        <v>EPG02</v>
      </c>
      <c r="L152" s="9" t="str">
        <f t="shared" si="6"/>
        <v>LRY</v>
      </c>
      <c r="M152" s="8">
        <f t="shared" si="5"/>
        <v>17</v>
      </c>
      <c r="N152" s="8">
        <f>MATCH(J152,Limits!A:A,0)</f>
        <v>13</v>
      </c>
      <c r="O152" s="8" t="str">
        <f>IF(M152&lt;=INDEX(Limits!C:C,VMs!N152),"OK","NOK")</f>
        <v>OK</v>
      </c>
      <c r="P152" s="8" t="str">
        <f>IF(M152&gt;=INDEX(Limits!B:B,VMs!N152),"OK","NOK")</f>
        <v>OK</v>
      </c>
    </row>
    <row r="153" spans="1:16" x14ac:dyDescent="0.25">
      <c r="A153" t="s">
        <v>221</v>
      </c>
      <c r="B153" t="s">
        <v>203</v>
      </c>
      <c r="C153" t="s">
        <v>768</v>
      </c>
      <c r="D153" t="s">
        <v>119</v>
      </c>
      <c r="E153" t="s">
        <v>6</v>
      </c>
      <c r="F153">
        <f>INDEX(Flavor_Types!A:A,MATCH(I153,Flavor_Types!B:B,0))</f>
        <v>28</v>
      </c>
      <c r="I153">
        <v>32</v>
      </c>
      <c r="J153" s="9" t="str">
        <f>INDEX(VNFs!B:B,MATCH(C153,VNFs!A:A,0))</f>
        <v>EPGU_VSFO_PP</v>
      </c>
      <c r="K153" s="9" t="str">
        <f>INDEX(VNFs!C:C,MATCH(C153,VNFs!A:A,0))</f>
        <v>EPG02</v>
      </c>
      <c r="L153" s="9" t="str">
        <f t="shared" si="6"/>
        <v>LRY</v>
      </c>
      <c r="M153" s="8">
        <f t="shared" si="5"/>
        <v>17</v>
      </c>
      <c r="N153" s="8">
        <f>MATCH(J153,Limits!A:A,0)</f>
        <v>13</v>
      </c>
      <c r="O153" s="8" t="str">
        <f>IF(M153&lt;=INDEX(Limits!C:C,VMs!N153),"OK","NOK")</f>
        <v>OK</v>
      </c>
      <c r="P153" s="8" t="str">
        <f>IF(M153&gt;=INDEX(Limits!B:B,VMs!N153),"OK","NOK")</f>
        <v>OK</v>
      </c>
    </row>
    <row r="154" spans="1:16" x14ac:dyDescent="0.25">
      <c r="A154" t="s">
        <v>221</v>
      </c>
      <c r="B154" t="s">
        <v>203</v>
      </c>
      <c r="C154" t="s">
        <v>769</v>
      </c>
      <c r="D154" t="s">
        <v>118</v>
      </c>
      <c r="E154" t="s">
        <v>6</v>
      </c>
      <c r="F154">
        <f>INDEX(Flavor_Types!A:A,MATCH(I154,Flavor_Types!B:B,0))</f>
        <v>28</v>
      </c>
      <c r="I154">
        <v>32</v>
      </c>
      <c r="J154" s="9" t="str">
        <f>INDEX(VNFs!B:B,MATCH(C154,VNFs!A:A,0))</f>
        <v>EPGU_VSFO_PP</v>
      </c>
      <c r="K154" s="9" t="str">
        <f>INDEX(VNFs!C:C,MATCH(C154,VNFs!A:A,0))</f>
        <v>EPG02</v>
      </c>
      <c r="L154" s="9" t="str">
        <f t="shared" si="6"/>
        <v>LRY</v>
      </c>
      <c r="M154" s="8">
        <f t="shared" si="5"/>
        <v>17</v>
      </c>
      <c r="N154" s="8">
        <f>MATCH(J154,Limits!A:A,0)</f>
        <v>13</v>
      </c>
      <c r="O154" s="8" t="str">
        <f>IF(M154&lt;=INDEX(Limits!C:C,VMs!N154),"OK","NOK")</f>
        <v>OK</v>
      </c>
      <c r="P154" s="8" t="str">
        <f>IF(M154&gt;=INDEX(Limits!B:B,VMs!N154),"OK","NOK")</f>
        <v>OK</v>
      </c>
    </row>
    <row r="155" spans="1:16" x14ac:dyDescent="0.25">
      <c r="A155" t="s">
        <v>221</v>
      </c>
      <c r="B155" t="s">
        <v>203</v>
      </c>
      <c r="C155" t="s">
        <v>770</v>
      </c>
      <c r="D155" t="s">
        <v>112</v>
      </c>
      <c r="E155" t="s">
        <v>6</v>
      </c>
      <c r="F155">
        <f>INDEX(Flavor_Types!A:A,MATCH(I155,Flavor_Types!B:B,0))</f>
        <v>28</v>
      </c>
      <c r="I155">
        <v>32</v>
      </c>
      <c r="J155" s="9" t="str">
        <f>INDEX(VNFs!B:B,MATCH(C155,VNFs!A:A,0))</f>
        <v>EPGU_VSFO_PP</v>
      </c>
      <c r="K155" s="9" t="str">
        <f>INDEX(VNFs!C:C,MATCH(C155,VNFs!A:A,0))</f>
        <v>EPG02</v>
      </c>
      <c r="L155" s="9" t="str">
        <f t="shared" si="6"/>
        <v>LRY</v>
      </c>
      <c r="M155" s="8">
        <f t="shared" si="5"/>
        <v>17</v>
      </c>
      <c r="N155" s="8">
        <f>MATCH(J155,Limits!A:A,0)</f>
        <v>13</v>
      </c>
      <c r="O155" s="8" t="str">
        <f>IF(M155&lt;=INDEX(Limits!C:C,VMs!N155),"OK","NOK")</f>
        <v>OK</v>
      </c>
      <c r="P155" s="8" t="str">
        <f>IF(M155&gt;=INDEX(Limits!B:B,VMs!N155),"OK","NOK")</f>
        <v>OK</v>
      </c>
    </row>
    <row r="156" spans="1:16" x14ac:dyDescent="0.25">
      <c r="A156" t="s">
        <v>221</v>
      </c>
      <c r="B156" t="s">
        <v>203</v>
      </c>
      <c r="C156" t="s">
        <v>771</v>
      </c>
      <c r="D156" t="s">
        <v>722</v>
      </c>
      <c r="E156" t="s">
        <v>6</v>
      </c>
      <c r="F156">
        <f>INDEX(Flavor_Types!A:A,MATCH(I156,Flavor_Types!B:B,0))</f>
        <v>28</v>
      </c>
      <c r="I156">
        <v>32</v>
      </c>
      <c r="J156" s="9" t="str">
        <f>INDEX(VNFs!B:B,MATCH(C156,VNFs!A:A,0))</f>
        <v>EPGU_VSFO_PP</v>
      </c>
      <c r="K156" s="9" t="str">
        <f>INDEX(VNFs!C:C,MATCH(C156,VNFs!A:A,0))</f>
        <v>EPG02</v>
      </c>
      <c r="L156" s="9" t="str">
        <f t="shared" si="6"/>
        <v>LRY</v>
      </c>
      <c r="M156" s="8">
        <f t="shared" si="5"/>
        <v>17</v>
      </c>
      <c r="N156" s="8">
        <f>MATCH(J156,Limits!A:A,0)</f>
        <v>13</v>
      </c>
      <c r="O156" s="8" t="str">
        <f>IF(M156&lt;=INDEX(Limits!C:C,VMs!N156),"OK","NOK")</f>
        <v>OK</v>
      </c>
      <c r="P156" s="8" t="str">
        <f>IF(M156&gt;=INDEX(Limits!B:B,VMs!N156),"OK","NOK")</f>
        <v>OK</v>
      </c>
    </row>
    <row r="157" spans="1:16" x14ac:dyDescent="0.25">
      <c r="A157" t="s">
        <v>221</v>
      </c>
      <c r="B157" t="s">
        <v>203</v>
      </c>
      <c r="C157" t="s">
        <v>772</v>
      </c>
      <c r="D157" t="s">
        <v>155</v>
      </c>
      <c r="E157" t="s">
        <v>6</v>
      </c>
      <c r="F157">
        <f>INDEX(Flavor_Types!A:A,MATCH(I157,Flavor_Types!B:B,0))</f>
        <v>28</v>
      </c>
      <c r="I157">
        <v>32</v>
      </c>
      <c r="J157" s="9" t="str">
        <f>INDEX(VNFs!B:B,MATCH(C157,VNFs!A:A,0))</f>
        <v>EPGU_VSFO_PP</v>
      </c>
      <c r="K157" s="9" t="str">
        <f>INDEX(VNFs!C:C,MATCH(C157,VNFs!A:A,0))</f>
        <v>EPG02</v>
      </c>
      <c r="L157" s="9" t="str">
        <f t="shared" si="6"/>
        <v>LRY</v>
      </c>
      <c r="M157" s="8">
        <f t="shared" si="5"/>
        <v>17</v>
      </c>
      <c r="N157" s="8">
        <f>MATCH(J157,Limits!A:A,0)</f>
        <v>13</v>
      </c>
      <c r="O157" s="8" t="str">
        <f>IF(M157&lt;=INDEX(Limits!C:C,VMs!N157),"OK","NOK")</f>
        <v>OK</v>
      </c>
      <c r="P157" s="8" t="str">
        <f>IF(M157&gt;=INDEX(Limits!B:B,VMs!N157),"OK","NOK")</f>
        <v>OK</v>
      </c>
    </row>
    <row r="158" spans="1:16" x14ac:dyDescent="0.25">
      <c r="A158" t="s">
        <v>221</v>
      </c>
      <c r="B158" t="s">
        <v>203</v>
      </c>
      <c r="C158" t="s">
        <v>773</v>
      </c>
      <c r="D158" t="s">
        <v>167</v>
      </c>
      <c r="E158" t="s">
        <v>6</v>
      </c>
      <c r="F158">
        <f>INDEX(Flavor_Types!A:A,MATCH(I158,Flavor_Types!B:B,0))</f>
        <v>28</v>
      </c>
      <c r="I158">
        <v>32</v>
      </c>
      <c r="J158" s="9" t="str">
        <f>INDEX(VNFs!B:B,MATCH(C158,VNFs!A:A,0))</f>
        <v>EPGU_VSFO_PP</v>
      </c>
      <c r="K158" s="9" t="str">
        <f>INDEX(VNFs!C:C,MATCH(C158,VNFs!A:A,0))</f>
        <v>EPG02</v>
      </c>
      <c r="L158" s="9" t="str">
        <f t="shared" si="6"/>
        <v>LRY</v>
      </c>
      <c r="M158" s="8">
        <f t="shared" si="5"/>
        <v>17</v>
      </c>
      <c r="N158" s="8">
        <f>MATCH(J158,Limits!A:A,0)</f>
        <v>13</v>
      </c>
      <c r="O158" s="8" t="str">
        <f>IF(M158&lt;=INDEX(Limits!C:C,VMs!N158),"OK","NOK")</f>
        <v>OK</v>
      </c>
      <c r="P158" s="8" t="str">
        <f>IF(M158&gt;=INDEX(Limits!B:B,VMs!N158),"OK","NOK")</f>
        <v>OK</v>
      </c>
    </row>
    <row r="159" spans="1:16" x14ac:dyDescent="0.25">
      <c r="A159" t="s">
        <v>221</v>
      </c>
      <c r="B159" t="s">
        <v>203</v>
      </c>
      <c r="C159" t="s">
        <v>774</v>
      </c>
      <c r="D159" t="s">
        <v>168</v>
      </c>
      <c r="E159" t="s">
        <v>6</v>
      </c>
      <c r="F159">
        <f>INDEX(Flavor_Types!A:A,MATCH(I159,Flavor_Types!B:B,0))</f>
        <v>28</v>
      </c>
      <c r="I159">
        <v>32</v>
      </c>
      <c r="J159" s="9" t="str">
        <f>INDEX(VNFs!B:B,MATCH(C159,VNFs!A:A,0))</f>
        <v>EPGU_VSFO_PP</v>
      </c>
      <c r="K159" s="9" t="str">
        <f>INDEX(VNFs!C:C,MATCH(C159,VNFs!A:A,0))</f>
        <v>EPG02</v>
      </c>
      <c r="L159" s="9" t="str">
        <f t="shared" si="6"/>
        <v>LRY</v>
      </c>
      <c r="M159" s="8">
        <f t="shared" si="5"/>
        <v>17</v>
      </c>
      <c r="N159" s="8">
        <f>MATCH(J159,Limits!A:A,0)</f>
        <v>13</v>
      </c>
      <c r="O159" s="8" t="str">
        <f>IF(M159&lt;=INDEX(Limits!C:C,VMs!N159),"OK","NOK")</f>
        <v>OK</v>
      </c>
      <c r="P159" s="8" t="str">
        <f>IF(M159&gt;=INDEX(Limits!B:B,VMs!N159),"OK","NOK")</f>
        <v>OK</v>
      </c>
    </row>
    <row r="160" spans="1:16" x14ac:dyDescent="0.25">
      <c r="A160" t="s">
        <v>221</v>
      </c>
      <c r="B160" t="s">
        <v>203</v>
      </c>
      <c r="C160" t="s">
        <v>775</v>
      </c>
      <c r="D160" t="s">
        <v>124</v>
      </c>
      <c r="E160" t="s">
        <v>6</v>
      </c>
      <c r="F160">
        <f>INDEX(Flavor_Types!A:A,MATCH(I160,Flavor_Types!B:B,0))</f>
        <v>28</v>
      </c>
      <c r="I160">
        <v>32</v>
      </c>
      <c r="J160" s="9" t="str">
        <f>INDEX(VNFs!B:B,MATCH(C160,VNFs!A:A,0))</f>
        <v>EPGU_VSFO_PP</v>
      </c>
      <c r="K160" s="9" t="str">
        <f>INDEX(VNFs!C:C,MATCH(C160,VNFs!A:A,0))</f>
        <v>EPG02</v>
      </c>
      <c r="L160" s="9" t="str">
        <f t="shared" si="6"/>
        <v>LRY</v>
      </c>
      <c r="M160" s="8">
        <f t="shared" si="5"/>
        <v>17</v>
      </c>
      <c r="N160" s="8">
        <f>MATCH(J160,Limits!A:A,0)</f>
        <v>13</v>
      </c>
      <c r="O160" s="8" t="str">
        <f>IF(M160&lt;=INDEX(Limits!C:C,VMs!N160),"OK","NOK")</f>
        <v>OK</v>
      </c>
      <c r="P160" s="8" t="str">
        <f>IF(M160&gt;=INDEX(Limits!B:B,VMs!N160),"OK","NOK")</f>
        <v>OK</v>
      </c>
    </row>
    <row r="161" spans="1:16" x14ac:dyDescent="0.25">
      <c r="A161" t="s">
        <v>221</v>
      </c>
      <c r="B161" t="s">
        <v>203</v>
      </c>
      <c r="C161" t="s">
        <v>776</v>
      </c>
      <c r="D161" t="s">
        <v>131</v>
      </c>
      <c r="E161" t="s">
        <v>6</v>
      </c>
      <c r="F161">
        <f>INDEX(Flavor_Types!A:A,MATCH(I161,Flavor_Types!B:B,0))</f>
        <v>28</v>
      </c>
      <c r="I161">
        <v>32</v>
      </c>
      <c r="J161" s="9" t="str">
        <f>INDEX(VNFs!B:B,MATCH(C161,VNFs!A:A,0))</f>
        <v>EPGU_VSFO_PP</v>
      </c>
      <c r="K161" s="9" t="str">
        <f>INDEX(VNFs!C:C,MATCH(C161,VNFs!A:A,0))</f>
        <v>EPG02</v>
      </c>
      <c r="L161" s="9" t="str">
        <f t="shared" si="6"/>
        <v>LRY</v>
      </c>
      <c r="M161" s="8">
        <f t="shared" si="5"/>
        <v>17</v>
      </c>
      <c r="N161" s="8">
        <f>MATCH(J161,Limits!A:A,0)</f>
        <v>13</v>
      </c>
      <c r="O161" s="8" t="str">
        <f>IF(M161&lt;=INDEX(Limits!C:C,VMs!N161),"OK","NOK")</f>
        <v>OK</v>
      </c>
      <c r="P161" s="8" t="str">
        <f>IF(M161&gt;=INDEX(Limits!B:B,VMs!N161),"OK","NOK")</f>
        <v>OK</v>
      </c>
    </row>
    <row r="162" spans="1:16" x14ac:dyDescent="0.25">
      <c r="A162" t="s">
        <v>221</v>
      </c>
      <c r="B162" t="s">
        <v>203</v>
      </c>
      <c r="C162" t="s">
        <v>777</v>
      </c>
      <c r="D162" t="s">
        <v>153</v>
      </c>
      <c r="E162" t="s">
        <v>6</v>
      </c>
      <c r="F162">
        <f>INDEX(Flavor_Types!A:A,MATCH(I162,Flavor_Types!B:B,0))</f>
        <v>28</v>
      </c>
      <c r="I162">
        <v>32</v>
      </c>
      <c r="J162" s="9" t="str">
        <f>INDEX(VNFs!B:B,MATCH(C162,VNFs!A:A,0))</f>
        <v>EPGU_VSFO_PP</v>
      </c>
      <c r="K162" s="9" t="str">
        <f>INDEX(VNFs!C:C,MATCH(C162,VNFs!A:A,0))</f>
        <v>EPG02</v>
      </c>
      <c r="L162" s="9" t="str">
        <f t="shared" si="6"/>
        <v>LRY</v>
      </c>
      <c r="M162" s="8">
        <f t="shared" si="5"/>
        <v>17</v>
      </c>
      <c r="N162" s="8">
        <f>MATCH(J162,Limits!A:A,0)</f>
        <v>13</v>
      </c>
      <c r="O162" s="8" t="str">
        <f>IF(M162&lt;=INDEX(Limits!C:C,VMs!N162),"OK","NOK")</f>
        <v>OK</v>
      </c>
      <c r="P162" s="8" t="str">
        <f>IF(M162&gt;=INDEX(Limits!B:B,VMs!N162),"OK","NOK")</f>
        <v>OK</v>
      </c>
    </row>
    <row r="163" spans="1:16" x14ac:dyDescent="0.25">
      <c r="A163" t="s">
        <v>221</v>
      </c>
      <c r="B163" t="s">
        <v>203</v>
      </c>
      <c r="C163" t="s">
        <v>387</v>
      </c>
      <c r="D163" t="s">
        <v>169</v>
      </c>
      <c r="E163" t="s">
        <v>7</v>
      </c>
      <c r="F163">
        <f>INDEX(Flavor_Types!A:A,MATCH(I163,Flavor_Types!B:B,0))</f>
        <v>10</v>
      </c>
      <c r="I163">
        <v>10</v>
      </c>
      <c r="J163" s="9" t="str">
        <f>INDEX(VNFs!B:B,MATCH(C163,VNFs!A:A,0))</f>
        <v>HLR_AP</v>
      </c>
      <c r="K163" s="9" t="str">
        <f>INDEX(VNFs!C:C,MATCH(C163,VNFs!A:A,0))</f>
        <v>HLR01</v>
      </c>
      <c r="L163" s="9" t="str">
        <f t="shared" si="6"/>
        <v>LRY</v>
      </c>
      <c r="M163" s="8">
        <f t="shared" si="5"/>
        <v>2</v>
      </c>
      <c r="N163" s="8">
        <f>MATCH(J163,Limits!A:A,0)</f>
        <v>16</v>
      </c>
      <c r="O163" s="8" t="str">
        <f>IF(M163&lt;=INDEX(Limits!C:C,VMs!N163),"OK","NOK")</f>
        <v>OK</v>
      </c>
      <c r="P163" s="8" t="str">
        <f>IF(M163&gt;=INDEX(Limits!B:B,VMs!N163),"OK","NOK")</f>
        <v>OK</v>
      </c>
    </row>
    <row r="164" spans="1:16" x14ac:dyDescent="0.25">
      <c r="A164" t="s">
        <v>221</v>
      </c>
      <c r="B164" t="s">
        <v>203</v>
      </c>
      <c r="C164" t="s">
        <v>388</v>
      </c>
      <c r="D164" t="s">
        <v>129</v>
      </c>
      <c r="E164" t="s">
        <v>7</v>
      </c>
      <c r="F164">
        <f>INDEX(Flavor_Types!A:A,MATCH(I164,Flavor_Types!B:B,0))</f>
        <v>10</v>
      </c>
      <c r="I164">
        <v>10</v>
      </c>
      <c r="J164" s="9" t="str">
        <f>INDEX(VNFs!B:B,MATCH(C164,VNFs!A:A,0))</f>
        <v>HLR_AP</v>
      </c>
      <c r="K164" s="9" t="str">
        <f>INDEX(VNFs!C:C,MATCH(C164,VNFs!A:A,0))</f>
        <v>HLR01</v>
      </c>
      <c r="L164" s="9" t="str">
        <f t="shared" si="6"/>
        <v>LRY</v>
      </c>
      <c r="M164" s="8">
        <f t="shared" si="5"/>
        <v>2</v>
      </c>
      <c r="N164" s="8">
        <f>MATCH(J164,Limits!A:A,0)</f>
        <v>16</v>
      </c>
      <c r="O164" s="8" t="str">
        <f>IF(M164&lt;=INDEX(Limits!C:C,VMs!N164),"OK","NOK")</f>
        <v>OK</v>
      </c>
      <c r="P164" s="8" t="str">
        <f>IF(M164&gt;=INDEX(Limits!B:B,VMs!N164),"OK","NOK")</f>
        <v>OK</v>
      </c>
    </row>
    <row r="165" spans="1:16" x14ac:dyDescent="0.25">
      <c r="A165" t="s">
        <v>221</v>
      </c>
      <c r="B165" t="s">
        <v>203</v>
      </c>
      <c r="C165" t="s">
        <v>389</v>
      </c>
      <c r="D165" t="s">
        <v>169</v>
      </c>
      <c r="E165" t="s">
        <v>7</v>
      </c>
      <c r="F165">
        <f>INDEX(Flavor_Types!A:A,MATCH(I165,Flavor_Types!B:B,0))</f>
        <v>10</v>
      </c>
      <c r="I165">
        <v>10</v>
      </c>
      <c r="J165" s="9" t="str">
        <f>INDEX(VNFs!B:B,MATCH(C165,VNFs!A:A,0))</f>
        <v>HLR_BC</v>
      </c>
      <c r="K165" s="9" t="str">
        <f>INDEX(VNFs!C:C,MATCH(C165,VNFs!A:A,0))</f>
        <v>HLR01</v>
      </c>
      <c r="L165" s="9" t="str">
        <f t="shared" si="6"/>
        <v>LRY</v>
      </c>
      <c r="M165" s="8">
        <f t="shared" si="5"/>
        <v>3</v>
      </c>
      <c r="N165" s="8">
        <f>MATCH(J165,Limits!A:A,0)</f>
        <v>17</v>
      </c>
      <c r="O165" s="8" t="str">
        <f>IF(M165&lt;=INDEX(Limits!C:C,VMs!N165),"OK","NOK")</f>
        <v>OK</v>
      </c>
      <c r="P165" s="8" t="str">
        <f>IF(M165&gt;=INDEX(Limits!B:B,VMs!N165),"OK","NOK")</f>
        <v>OK</v>
      </c>
    </row>
    <row r="166" spans="1:16" x14ac:dyDescent="0.25">
      <c r="A166" t="s">
        <v>221</v>
      </c>
      <c r="B166" t="s">
        <v>203</v>
      </c>
      <c r="C166" t="s">
        <v>390</v>
      </c>
      <c r="D166" t="s">
        <v>109</v>
      </c>
      <c r="E166" t="s">
        <v>7</v>
      </c>
      <c r="F166">
        <f>INDEX(Flavor_Types!A:A,MATCH(I166,Flavor_Types!B:B,0))</f>
        <v>10</v>
      </c>
      <c r="I166">
        <v>10</v>
      </c>
      <c r="J166" s="9" t="str">
        <f>INDEX(VNFs!B:B,MATCH(C166,VNFs!A:A,0))</f>
        <v>HLR_BC</v>
      </c>
      <c r="K166" s="9" t="str">
        <f>INDEX(VNFs!C:C,MATCH(C166,VNFs!A:A,0))</f>
        <v>HLR01</v>
      </c>
      <c r="L166" s="9" t="str">
        <f t="shared" si="6"/>
        <v>LRY</v>
      </c>
      <c r="M166" s="8">
        <f t="shared" si="5"/>
        <v>3</v>
      </c>
      <c r="N166" s="8">
        <f>MATCH(J166,Limits!A:A,0)</f>
        <v>17</v>
      </c>
      <c r="O166" s="8" t="str">
        <f>IF(M166&lt;=INDEX(Limits!C:C,VMs!N166),"OK","NOK")</f>
        <v>OK</v>
      </c>
      <c r="P166" s="8" t="str">
        <f>IF(M166&gt;=INDEX(Limits!B:B,VMs!N166),"OK","NOK")</f>
        <v>OK</v>
      </c>
    </row>
    <row r="167" spans="1:16" x14ac:dyDescent="0.25">
      <c r="A167" t="s">
        <v>221</v>
      </c>
      <c r="B167" t="s">
        <v>203</v>
      </c>
      <c r="C167" t="s">
        <v>391</v>
      </c>
      <c r="D167" t="s">
        <v>120</v>
      </c>
      <c r="E167" t="s">
        <v>7</v>
      </c>
      <c r="F167">
        <f>INDEX(Flavor_Types!A:A,MATCH(I167,Flavor_Types!B:B,0))</f>
        <v>10</v>
      </c>
      <c r="I167">
        <v>10</v>
      </c>
      <c r="J167" s="9" t="str">
        <f>INDEX(VNFs!B:B,MATCH(C167,VNFs!A:A,0))</f>
        <v>HLR_BC</v>
      </c>
      <c r="K167" s="9" t="str">
        <f>INDEX(VNFs!C:C,MATCH(C167,VNFs!A:A,0))</f>
        <v>HLR01</v>
      </c>
      <c r="L167" s="9" t="str">
        <f t="shared" si="6"/>
        <v>LRY</v>
      </c>
      <c r="M167" s="8">
        <f t="shared" si="5"/>
        <v>3</v>
      </c>
      <c r="N167" s="8">
        <f>MATCH(J167,Limits!A:A,0)</f>
        <v>17</v>
      </c>
      <c r="O167" s="8" t="str">
        <f>IF(M167&lt;=INDEX(Limits!C:C,VMs!N167),"OK","NOK")</f>
        <v>OK</v>
      </c>
      <c r="P167" s="8" t="str">
        <f>IF(M167&gt;=INDEX(Limits!B:B,VMs!N167),"OK","NOK")</f>
        <v>OK</v>
      </c>
    </row>
    <row r="168" spans="1:16" x14ac:dyDescent="0.25">
      <c r="A168" t="s">
        <v>221</v>
      </c>
      <c r="B168" t="s">
        <v>203</v>
      </c>
      <c r="C168" t="s">
        <v>392</v>
      </c>
      <c r="D168" t="s">
        <v>175</v>
      </c>
      <c r="E168" t="s">
        <v>7</v>
      </c>
      <c r="F168">
        <f>INDEX(Flavor_Types!A:A,MATCH(I168,Flavor_Types!B:B,0))</f>
        <v>1</v>
      </c>
      <c r="I168">
        <v>4</v>
      </c>
      <c r="J168" s="9" t="str">
        <f>INDEX(VNFs!B:B,MATCH(C168,VNFs!A:A,0))</f>
        <v>HLR_CP</v>
      </c>
      <c r="K168" s="9" t="str">
        <f>INDEX(VNFs!C:C,MATCH(C168,VNFs!A:A,0))</f>
        <v>HLR01</v>
      </c>
      <c r="L168" s="9" t="str">
        <f t="shared" si="6"/>
        <v>LRY</v>
      </c>
      <c r="M168" s="8">
        <f t="shared" si="5"/>
        <v>2</v>
      </c>
      <c r="N168" s="8">
        <f>MATCH(J168,Limits!A:A,0)</f>
        <v>18</v>
      </c>
      <c r="O168" s="8" t="str">
        <f>IF(M168&lt;=INDEX(Limits!C:C,VMs!N168),"OK","NOK")</f>
        <v>OK</v>
      </c>
      <c r="P168" s="8" t="str">
        <f>IF(M168&gt;=INDEX(Limits!B:B,VMs!N168),"OK","NOK")</f>
        <v>OK</v>
      </c>
    </row>
    <row r="169" spans="1:16" x14ac:dyDescent="0.25">
      <c r="A169" t="s">
        <v>221</v>
      </c>
      <c r="B169" t="s">
        <v>203</v>
      </c>
      <c r="C169" t="s">
        <v>393</v>
      </c>
      <c r="D169" t="s">
        <v>129</v>
      </c>
      <c r="E169" t="s">
        <v>7</v>
      </c>
      <c r="F169">
        <f>INDEX(Flavor_Types!A:A,MATCH(I169,Flavor_Types!B:B,0))</f>
        <v>1</v>
      </c>
      <c r="I169">
        <v>4</v>
      </c>
      <c r="J169" s="9" t="str">
        <f>INDEX(VNFs!B:B,MATCH(C169,VNFs!A:A,0))</f>
        <v>HLR_CP</v>
      </c>
      <c r="K169" s="9" t="str">
        <f>INDEX(VNFs!C:C,MATCH(C169,VNFs!A:A,0))</f>
        <v>HLR01</v>
      </c>
      <c r="L169" s="9" t="str">
        <f t="shared" si="6"/>
        <v>LRY</v>
      </c>
      <c r="M169" s="8">
        <f t="shared" si="5"/>
        <v>2</v>
      </c>
      <c r="N169" s="8">
        <f>MATCH(J169,Limits!A:A,0)</f>
        <v>18</v>
      </c>
      <c r="O169" s="8" t="str">
        <f>IF(M169&lt;=INDEX(Limits!C:C,VMs!N169),"OK","NOK")</f>
        <v>OK</v>
      </c>
      <c r="P169" s="8" t="str">
        <f>IF(M169&gt;=INDEX(Limits!B:B,VMs!N169),"OK","NOK")</f>
        <v>OK</v>
      </c>
    </row>
    <row r="170" spans="1:16" x14ac:dyDescent="0.25">
      <c r="A170" t="s">
        <v>221</v>
      </c>
      <c r="B170" t="s">
        <v>203</v>
      </c>
      <c r="C170" t="s">
        <v>394</v>
      </c>
      <c r="D170" t="s">
        <v>129</v>
      </c>
      <c r="E170" t="s">
        <v>7</v>
      </c>
      <c r="F170">
        <f>INDEX(Flavor_Types!A:A,MATCH(I170,Flavor_Types!B:B,0))</f>
        <v>21</v>
      </c>
      <c r="I170">
        <v>16</v>
      </c>
      <c r="J170" s="9" t="str">
        <f>INDEX(VNFs!B:B,MATCH(C170,VNFs!A:A,0))</f>
        <v>HSS-PL</v>
      </c>
      <c r="K170" s="9" t="str">
        <f>INDEX(VNFs!C:C,MATCH(C170,VNFs!A:A,0))</f>
        <v>HSS01</v>
      </c>
      <c r="L170" s="9" t="str">
        <f t="shared" si="6"/>
        <v>LRY</v>
      </c>
      <c r="M170" s="8">
        <f t="shared" si="5"/>
        <v>2</v>
      </c>
      <c r="N170" s="8">
        <f>MATCH(J170,Limits!A:A,0)</f>
        <v>57</v>
      </c>
      <c r="O170" s="8" t="str">
        <f>IF(M170&lt;=INDEX(Limits!C:C,VMs!N170),"OK","NOK")</f>
        <v>OK</v>
      </c>
      <c r="P170" s="8" t="str">
        <f>IF(M170&gt;=INDEX(Limits!B:B,VMs!N170),"OK","NOK")</f>
        <v>OK</v>
      </c>
    </row>
    <row r="171" spans="1:16" x14ac:dyDescent="0.25">
      <c r="A171" t="s">
        <v>221</v>
      </c>
      <c r="B171" t="s">
        <v>203</v>
      </c>
      <c r="C171" t="s">
        <v>395</v>
      </c>
      <c r="D171" t="s">
        <v>175</v>
      </c>
      <c r="E171" t="s">
        <v>7</v>
      </c>
      <c r="F171">
        <f>INDEX(Flavor_Types!A:A,MATCH(I171,Flavor_Types!B:B,0))</f>
        <v>21</v>
      </c>
      <c r="I171">
        <v>16</v>
      </c>
      <c r="J171" s="9" t="str">
        <f>INDEX(VNFs!B:B,MATCH(C171,VNFs!A:A,0))</f>
        <v>HSS-PL</v>
      </c>
      <c r="K171" s="9" t="str">
        <f>INDEX(VNFs!C:C,MATCH(C171,VNFs!A:A,0))</f>
        <v>HSS01</v>
      </c>
      <c r="L171" s="9" t="str">
        <f t="shared" si="6"/>
        <v>LRY</v>
      </c>
      <c r="M171" s="8">
        <f t="shared" si="5"/>
        <v>2</v>
      </c>
      <c r="N171" s="8">
        <f>MATCH(J171,Limits!A:A,0)</f>
        <v>57</v>
      </c>
      <c r="O171" s="8" t="str">
        <f>IF(M171&lt;=INDEX(Limits!C:C,VMs!N171),"OK","NOK")</f>
        <v>OK</v>
      </c>
      <c r="P171" s="8" t="str">
        <f>IF(M171&gt;=INDEX(Limits!B:B,VMs!N171),"OK","NOK")</f>
        <v>OK</v>
      </c>
    </row>
    <row r="172" spans="1:16" x14ac:dyDescent="0.25">
      <c r="A172" t="s">
        <v>221</v>
      </c>
      <c r="B172" t="s">
        <v>203</v>
      </c>
      <c r="C172" t="s">
        <v>396</v>
      </c>
      <c r="D172" t="s">
        <v>114</v>
      </c>
      <c r="E172" t="s">
        <v>7</v>
      </c>
      <c r="F172">
        <f>INDEX(Flavor_Types!A:A,MATCH(I172,Flavor_Types!B:B,0))</f>
        <v>1</v>
      </c>
      <c r="I172">
        <v>4</v>
      </c>
      <c r="J172" s="9" t="str">
        <f>INDEX(VNFs!B:B,MATCH(C172,VNFs!A:A,0))</f>
        <v>HSS-SC</v>
      </c>
      <c r="K172" s="9" t="str">
        <f>INDEX(VNFs!C:C,MATCH(C172,VNFs!A:A,0))</f>
        <v>HSS01</v>
      </c>
      <c r="L172" s="9" t="str">
        <f t="shared" si="6"/>
        <v>LRY</v>
      </c>
      <c r="M172" s="8">
        <f t="shared" si="5"/>
        <v>2</v>
      </c>
      <c r="N172" s="8">
        <f>MATCH(J172,Limits!A:A,0)</f>
        <v>58</v>
      </c>
      <c r="O172" s="8" t="str">
        <f>IF(M172&lt;=INDEX(Limits!C:C,VMs!N172),"OK","NOK")</f>
        <v>OK</v>
      </c>
      <c r="P172" s="8" t="str">
        <f>IF(M172&gt;=INDEX(Limits!B:B,VMs!N172),"OK","NOK")</f>
        <v>OK</v>
      </c>
    </row>
    <row r="173" spans="1:16" x14ac:dyDescent="0.25">
      <c r="A173" t="s">
        <v>221</v>
      </c>
      <c r="B173" t="s">
        <v>203</v>
      </c>
      <c r="C173" t="s">
        <v>397</v>
      </c>
      <c r="D173" t="s">
        <v>129</v>
      </c>
      <c r="E173" t="s">
        <v>7</v>
      </c>
      <c r="F173">
        <f>INDEX(Flavor_Types!A:A,MATCH(I173,Flavor_Types!B:B,0))</f>
        <v>1</v>
      </c>
      <c r="I173">
        <v>4</v>
      </c>
      <c r="J173" s="9" t="str">
        <f>INDEX(VNFs!B:B,MATCH(C173,VNFs!A:A,0))</f>
        <v>HSS-SC</v>
      </c>
      <c r="K173" s="9" t="str">
        <f>INDEX(VNFs!C:C,MATCH(C173,VNFs!A:A,0))</f>
        <v>HSS01</v>
      </c>
      <c r="L173" s="9" t="str">
        <f t="shared" si="6"/>
        <v>LRY</v>
      </c>
      <c r="M173" s="8">
        <f t="shared" si="5"/>
        <v>2</v>
      </c>
      <c r="N173" s="8">
        <f>MATCH(J173,Limits!A:A,0)</f>
        <v>58</v>
      </c>
      <c r="O173" s="8" t="str">
        <f>IF(M173&lt;=INDEX(Limits!C:C,VMs!N173),"OK","NOK")</f>
        <v>OK</v>
      </c>
      <c r="P173" s="8" t="str">
        <f>IF(M173&gt;=INDEX(Limits!B:B,VMs!N173),"OK","NOK")</f>
        <v>OK</v>
      </c>
    </row>
    <row r="174" spans="1:16" x14ac:dyDescent="0.25">
      <c r="A174" t="s">
        <v>221</v>
      </c>
      <c r="B174" t="s">
        <v>203</v>
      </c>
      <c r="C174" t="s">
        <v>398</v>
      </c>
      <c r="D174" t="s">
        <v>129</v>
      </c>
      <c r="E174" t="s">
        <v>7</v>
      </c>
      <c r="F174">
        <f>INDEX(Flavor_Types!A:A,MATCH(I174,Flavor_Types!B:B,0))</f>
        <v>21</v>
      </c>
      <c r="I174">
        <v>16</v>
      </c>
      <c r="J174" s="9" t="str">
        <f>INDEX(VNFs!B:B,MATCH(C174,VNFs!A:A,0))</f>
        <v>HSS_NODE</v>
      </c>
      <c r="K174" s="9" t="str">
        <f>INDEX(VNFs!C:C,MATCH(C174,VNFs!A:A,0))</f>
        <v>HSS01</v>
      </c>
      <c r="L174" s="9" t="str">
        <f t="shared" si="6"/>
        <v>LRY</v>
      </c>
      <c r="M174" s="8">
        <f t="shared" si="5"/>
        <v>7</v>
      </c>
      <c r="N174" s="8">
        <f>MATCH(J174,Limits!A:A,0)</f>
        <v>19</v>
      </c>
      <c r="O174" s="8" t="str">
        <f>IF(M174&lt;=INDEX(Limits!C:C,VMs!N174),"OK","NOK")</f>
        <v>OK</v>
      </c>
      <c r="P174" s="8" t="str">
        <f>IF(M174&gt;=INDEX(Limits!B:B,VMs!N174),"OK","NOK")</f>
        <v>OK</v>
      </c>
    </row>
    <row r="175" spans="1:16" x14ac:dyDescent="0.25">
      <c r="A175" t="s">
        <v>221</v>
      </c>
      <c r="B175" t="s">
        <v>203</v>
      </c>
      <c r="C175" t="s">
        <v>399</v>
      </c>
      <c r="D175" t="s">
        <v>109</v>
      </c>
      <c r="E175" t="s">
        <v>7</v>
      </c>
      <c r="F175">
        <f>INDEX(Flavor_Types!A:A,MATCH(I175,Flavor_Types!B:B,0))</f>
        <v>21</v>
      </c>
      <c r="I175">
        <v>16</v>
      </c>
      <c r="J175" s="9" t="str">
        <f>INDEX(VNFs!B:B,MATCH(C175,VNFs!A:A,0))</f>
        <v>HSS_NODE</v>
      </c>
      <c r="K175" s="9" t="str">
        <f>INDEX(VNFs!C:C,MATCH(C175,VNFs!A:A,0))</f>
        <v>HSS01</v>
      </c>
      <c r="L175" s="9" t="str">
        <f t="shared" si="6"/>
        <v>LRY</v>
      </c>
      <c r="M175" s="8">
        <f t="shared" si="5"/>
        <v>7</v>
      </c>
      <c r="N175" s="8">
        <f>MATCH(J175,Limits!A:A,0)</f>
        <v>19</v>
      </c>
      <c r="O175" s="8" t="str">
        <f>IF(M175&lt;=INDEX(Limits!C:C,VMs!N175),"OK","NOK")</f>
        <v>OK</v>
      </c>
      <c r="P175" s="8" t="str">
        <f>IF(M175&gt;=INDEX(Limits!B:B,VMs!N175),"OK","NOK")</f>
        <v>OK</v>
      </c>
    </row>
    <row r="176" spans="1:16" x14ac:dyDescent="0.25">
      <c r="A176" t="s">
        <v>221</v>
      </c>
      <c r="B176" t="s">
        <v>203</v>
      </c>
      <c r="C176" t="s">
        <v>400</v>
      </c>
      <c r="D176" t="s">
        <v>129</v>
      </c>
      <c r="E176" t="s">
        <v>7</v>
      </c>
      <c r="F176">
        <f>INDEX(Flavor_Types!A:A,MATCH(I176,Flavor_Types!B:B,0))</f>
        <v>21</v>
      </c>
      <c r="I176">
        <v>16</v>
      </c>
      <c r="J176" s="9" t="str">
        <f>INDEX(VNFs!B:B,MATCH(C176,VNFs!A:A,0))</f>
        <v>HSS_NODE</v>
      </c>
      <c r="K176" s="9" t="str">
        <f>INDEX(VNFs!C:C,MATCH(C176,VNFs!A:A,0))</f>
        <v>HSS01</v>
      </c>
      <c r="L176" s="9" t="str">
        <f t="shared" si="6"/>
        <v>LRY</v>
      </c>
      <c r="M176" s="8">
        <f t="shared" si="5"/>
        <v>7</v>
      </c>
      <c r="N176" s="8">
        <f>MATCH(J176,Limits!A:A,0)</f>
        <v>19</v>
      </c>
      <c r="O176" s="8" t="str">
        <f>IF(M176&lt;=INDEX(Limits!C:C,VMs!N176),"OK","NOK")</f>
        <v>OK</v>
      </c>
      <c r="P176" s="8" t="str">
        <f>IF(M176&gt;=INDEX(Limits!B:B,VMs!N176),"OK","NOK")</f>
        <v>OK</v>
      </c>
    </row>
    <row r="177" spans="1:16" x14ac:dyDescent="0.25">
      <c r="A177" t="s">
        <v>221</v>
      </c>
      <c r="B177" t="s">
        <v>203</v>
      </c>
      <c r="C177" t="s">
        <v>401</v>
      </c>
      <c r="D177" t="s">
        <v>120</v>
      </c>
      <c r="E177" t="s">
        <v>7</v>
      </c>
      <c r="F177">
        <f>INDEX(Flavor_Types!A:A,MATCH(I177,Flavor_Types!B:B,0))</f>
        <v>21</v>
      </c>
      <c r="I177">
        <v>16</v>
      </c>
      <c r="J177" s="9" t="str">
        <f>INDEX(VNFs!B:B,MATCH(C177,VNFs!A:A,0))</f>
        <v>HSS_NODE</v>
      </c>
      <c r="K177" s="9" t="str">
        <f>INDEX(VNFs!C:C,MATCH(C177,VNFs!A:A,0))</f>
        <v>HSS01</v>
      </c>
      <c r="L177" s="9" t="str">
        <f t="shared" si="6"/>
        <v>LRY</v>
      </c>
      <c r="M177" s="8">
        <f t="shared" si="5"/>
        <v>7</v>
      </c>
      <c r="N177" s="8">
        <f>MATCH(J177,Limits!A:A,0)</f>
        <v>19</v>
      </c>
      <c r="O177" s="8" t="str">
        <f>IF(M177&lt;=INDEX(Limits!C:C,VMs!N177),"OK","NOK")</f>
        <v>OK</v>
      </c>
      <c r="P177" s="8" t="str">
        <f>IF(M177&gt;=INDEX(Limits!B:B,VMs!N177),"OK","NOK")</f>
        <v>OK</v>
      </c>
    </row>
    <row r="178" spans="1:16" x14ac:dyDescent="0.25">
      <c r="A178" t="s">
        <v>221</v>
      </c>
      <c r="B178" t="s">
        <v>203</v>
      </c>
      <c r="C178" t="s">
        <v>402</v>
      </c>
      <c r="D178" t="s">
        <v>109</v>
      </c>
      <c r="E178" t="s">
        <v>7</v>
      </c>
      <c r="F178">
        <f>INDEX(Flavor_Types!A:A,MATCH(I178,Flavor_Types!B:B,0))</f>
        <v>21</v>
      </c>
      <c r="I178">
        <v>16</v>
      </c>
      <c r="J178" s="9" t="str">
        <f>INDEX(VNFs!B:B,MATCH(C178,VNFs!A:A,0))</f>
        <v>HSS_NODE</v>
      </c>
      <c r="K178" s="9" t="str">
        <f>INDEX(VNFs!C:C,MATCH(C178,VNFs!A:A,0))</f>
        <v>HSS01</v>
      </c>
      <c r="L178" s="9" t="str">
        <f t="shared" si="6"/>
        <v>LRY</v>
      </c>
      <c r="M178" s="8">
        <f t="shared" si="5"/>
        <v>7</v>
      </c>
      <c r="N178" s="8">
        <f>MATCH(J178,Limits!A:A,0)</f>
        <v>19</v>
      </c>
      <c r="O178" s="8" t="str">
        <f>IF(M178&lt;=INDEX(Limits!C:C,VMs!N178),"OK","NOK")</f>
        <v>OK</v>
      </c>
      <c r="P178" s="8" t="str">
        <f>IF(M178&gt;=INDEX(Limits!B:B,VMs!N178),"OK","NOK")</f>
        <v>OK</v>
      </c>
    </row>
    <row r="179" spans="1:16" x14ac:dyDescent="0.25">
      <c r="A179" t="s">
        <v>221</v>
      </c>
      <c r="B179" t="s">
        <v>203</v>
      </c>
      <c r="C179" t="s">
        <v>403</v>
      </c>
      <c r="D179" t="s">
        <v>175</v>
      </c>
      <c r="E179" t="s">
        <v>7</v>
      </c>
      <c r="F179">
        <f>INDEX(Flavor_Types!A:A,MATCH(I179,Flavor_Types!B:B,0))</f>
        <v>21</v>
      </c>
      <c r="I179">
        <v>16</v>
      </c>
      <c r="J179" s="9" t="str">
        <f>INDEX(VNFs!B:B,MATCH(C179,VNFs!A:A,0))</f>
        <v>HSS_NODE</v>
      </c>
      <c r="K179" s="9" t="str">
        <f>INDEX(VNFs!C:C,MATCH(C179,VNFs!A:A,0))</f>
        <v>HSS01</v>
      </c>
      <c r="L179" s="9" t="str">
        <f t="shared" si="6"/>
        <v>LRY</v>
      </c>
      <c r="M179" s="8">
        <f t="shared" si="5"/>
        <v>7</v>
      </c>
      <c r="N179" s="8">
        <f>MATCH(J179,Limits!A:A,0)</f>
        <v>19</v>
      </c>
      <c r="O179" s="8" t="str">
        <f>IF(M179&lt;=INDEX(Limits!C:C,VMs!N179),"OK","NOK")</f>
        <v>OK</v>
      </c>
      <c r="P179" s="8" t="str">
        <f>IF(M179&gt;=INDEX(Limits!B:B,VMs!N179),"OK","NOK")</f>
        <v>OK</v>
      </c>
    </row>
    <row r="180" spans="1:16" x14ac:dyDescent="0.25">
      <c r="A180" t="s">
        <v>221</v>
      </c>
      <c r="B180" t="s">
        <v>203</v>
      </c>
      <c r="C180" t="s">
        <v>404</v>
      </c>
      <c r="D180" t="s">
        <v>169</v>
      </c>
      <c r="E180" t="s">
        <v>7</v>
      </c>
      <c r="F180">
        <f>INDEX(Flavor_Types!A:A,MATCH(I180,Flavor_Types!B:B,0))</f>
        <v>21</v>
      </c>
      <c r="I180">
        <v>16</v>
      </c>
      <c r="J180" s="9" t="str">
        <f>INDEX(VNFs!B:B,MATCH(C180,VNFs!A:A,0))</f>
        <v>HSS_NODE</v>
      </c>
      <c r="K180" s="9" t="str">
        <f>INDEX(VNFs!C:C,MATCH(C180,VNFs!A:A,0))</f>
        <v>HSS01</v>
      </c>
      <c r="L180" s="9" t="str">
        <f t="shared" si="6"/>
        <v>LRY</v>
      </c>
      <c r="M180" s="8">
        <f t="shared" si="5"/>
        <v>7</v>
      </c>
      <c r="N180" s="8">
        <f>MATCH(J180,Limits!A:A,0)</f>
        <v>19</v>
      </c>
      <c r="O180" s="8" t="str">
        <f>IF(M180&lt;=INDEX(Limits!C:C,VMs!N180),"OK","NOK")</f>
        <v>OK</v>
      </c>
      <c r="P180" s="8" t="str">
        <f>IF(M180&gt;=INDEX(Limits!B:B,VMs!N180),"OK","NOK")</f>
        <v>OK</v>
      </c>
    </row>
    <row r="181" spans="1:16" x14ac:dyDescent="0.25">
      <c r="A181" t="s">
        <v>221</v>
      </c>
      <c r="B181" t="s">
        <v>203</v>
      </c>
      <c r="C181" t="s">
        <v>405</v>
      </c>
      <c r="D181" t="s">
        <v>175</v>
      </c>
      <c r="E181" t="s">
        <v>7</v>
      </c>
      <c r="F181">
        <f>INDEX(Flavor_Types!A:A,MATCH(I181,Flavor_Types!B:B,0))</f>
        <v>21</v>
      </c>
      <c r="I181">
        <v>16</v>
      </c>
      <c r="J181" s="9" t="str">
        <f>INDEX(VNFs!B:B,MATCH(C181,VNFs!A:A,0))</f>
        <v>HSS_PL</v>
      </c>
      <c r="K181" s="9" t="str">
        <f>INDEX(VNFs!C:C,MATCH(C181,VNFs!A:A,0))</f>
        <v>HSS02</v>
      </c>
      <c r="L181" s="9" t="str">
        <f t="shared" si="6"/>
        <v>LRY</v>
      </c>
      <c r="M181" s="8">
        <f t="shared" si="5"/>
        <v>2</v>
      </c>
      <c r="N181" s="8">
        <f>MATCH(J181,Limits!A:A,0)</f>
        <v>21</v>
      </c>
      <c r="O181" s="8" t="str">
        <f>IF(M181&lt;=INDEX(Limits!C:C,VMs!N181),"OK","NOK")</f>
        <v>OK</v>
      </c>
      <c r="P181" s="8" t="str">
        <f>IF(M181&gt;=INDEX(Limits!B:B,VMs!N181),"OK","NOK")</f>
        <v>OK</v>
      </c>
    </row>
    <row r="182" spans="1:16" x14ac:dyDescent="0.25">
      <c r="A182" t="s">
        <v>221</v>
      </c>
      <c r="B182" t="s">
        <v>203</v>
      </c>
      <c r="C182" t="s">
        <v>406</v>
      </c>
      <c r="D182" t="s">
        <v>126</v>
      </c>
      <c r="E182" t="s">
        <v>7</v>
      </c>
      <c r="F182">
        <f>INDEX(Flavor_Types!A:A,MATCH(I182,Flavor_Types!B:B,0))</f>
        <v>21</v>
      </c>
      <c r="I182">
        <v>16</v>
      </c>
      <c r="J182" s="9" t="str">
        <f>INDEX(VNFs!B:B,MATCH(C182,VNFs!A:A,0))</f>
        <v>HSS_PL</v>
      </c>
      <c r="K182" s="9" t="str">
        <f>INDEX(VNFs!C:C,MATCH(C182,VNFs!A:A,0))</f>
        <v>HSS02</v>
      </c>
      <c r="L182" s="9" t="str">
        <f t="shared" si="6"/>
        <v>LRY</v>
      </c>
      <c r="M182" s="8">
        <f t="shared" si="5"/>
        <v>2</v>
      </c>
      <c r="N182" s="8">
        <f>MATCH(J182,Limits!A:A,0)</f>
        <v>21</v>
      </c>
      <c r="O182" s="8" t="str">
        <f>IF(M182&lt;=INDEX(Limits!C:C,VMs!N182),"OK","NOK")</f>
        <v>OK</v>
      </c>
      <c r="P182" s="8" t="str">
        <f>IF(M182&gt;=INDEX(Limits!B:B,VMs!N182),"OK","NOK")</f>
        <v>OK</v>
      </c>
    </row>
    <row r="183" spans="1:16" x14ac:dyDescent="0.25">
      <c r="A183" t="s">
        <v>221</v>
      </c>
      <c r="B183" t="s">
        <v>203</v>
      </c>
      <c r="C183" t="s">
        <v>407</v>
      </c>
      <c r="D183" t="s">
        <v>108</v>
      </c>
      <c r="E183" t="s">
        <v>7</v>
      </c>
      <c r="F183">
        <f>INDEX(Flavor_Types!A:A,MATCH(I183,Flavor_Types!B:B,0))</f>
        <v>1</v>
      </c>
      <c r="I183">
        <v>4</v>
      </c>
      <c r="J183" s="9" t="str">
        <f>INDEX(VNFs!B:B,MATCH(C183,VNFs!A:A,0))</f>
        <v>HSS_SC</v>
      </c>
      <c r="K183" s="9" t="str">
        <f>INDEX(VNFs!C:C,MATCH(C183,VNFs!A:A,0))</f>
        <v>HSS02</v>
      </c>
      <c r="L183" s="9" t="str">
        <f t="shared" si="6"/>
        <v>LRY</v>
      </c>
      <c r="M183" s="8">
        <f t="shared" si="5"/>
        <v>2</v>
      </c>
      <c r="N183" s="8">
        <f>MATCH(J183,Limits!A:A,0)</f>
        <v>22</v>
      </c>
      <c r="O183" s="8" t="str">
        <f>IF(M183&lt;=INDEX(Limits!C:C,VMs!N183),"OK","NOK")</f>
        <v>OK</v>
      </c>
      <c r="P183" s="8" t="str">
        <f>IF(M183&gt;=INDEX(Limits!B:B,VMs!N183),"OK","NOK")</f>
        <v>OK</v>
      </c>
    </row>
    <row r="184" spans="1:16" x14ac:dyDescent="0.25">
      <c r="A184" t="s">
        <v>221</v>
      </c>
      <c r="B184" t="s">
        <v>203</v>
      </c>
      <c r="C184" t="s">
        <v>408</v>
      </c>
      <c r="D184" t="s">
        <v>126</v>
      </c>
      <c r="E184" t="s">
        <v>7</v>
      </c>
      <c r="F184">
        <f>INDEX(Flavor_Types!A:A,MATCH(I184,Flavor_Types!B:B,0))</f>
        <v>1</v>
      </c>
      <c r="I184">
        <v>4</v>
      </c>
      <c r="J184" s="9" t="str">
        <f>INDEX(VNFs!B:B,MATCH(C184,VNFs!A:A,0))</f>
        <v>HSS_SC</v>
      </c>
      <c r="K184" s="9" t="str">
        <f>INDEX(VNFs!C:C,MATCH(C184,VNFs!A:A,0))</f>
        <v>HSS02</v>
      </c>
      <c r="L184" s="9" t="str">
        <f t="shared" si="6"/>
        <v>LRY</v>
      </c>
      <c r="M184" s="8">
        <f t="shared" si="5"/>
        <v>2</v>
      </c>
      <c r="N184" s="8">
        <f>MATCH(J184,Limits!A:A,0)</f>
        <v>22</v>
      </c>
      <c r="O184" s="8" t="str">
        <f>IF(M184&lt;=INDEX(Limits!C:C,VMs!N184),"OK","NOK")</f>
        <v>OK</v>
      </c>
      <c r="P184" s="8" t="str">
        <f>IF(M184&gt;=INDEX(Limits!B:B,VMs!N184),"OK","NOK")</f>
        <v>OK</v>
      </c>
    </row>
    <row r="185" spans="1:16" x14ac:dyDescent="0.25">
      <c r="A185" t="s">
        <v>221</v>
      </c>
      <c r="B185" t="s">
        <v>203</v>
      </c>
      <c r="C185" t="s">
        <v>409</v>
      </c>
      <c r="D185" t="s">
        <v>116</v>
      </c>
      <c r="E185" t="s">
        <v>7</v>
      </c>
      <c r="F185">
        <f>INDEX(Flavor_Types!A:A,MATCH(I185,Flavor_Types!B:B,0))</f>
        <v>21</v>
      </c>
      <c r="I185">
        <v>16</v>
      </c>
      <c r="J185" s="9" t="str">
        <f>INDEX(VNFs!B:B,MATCH(C185,VNFs!A:A,0))</f>
        <v xml:space="preserve">HSS_NODE </v>
      </c>
      <c r="K185" s="9" t="str">
        <f>INDEX(VNFs!C:C,MATCH(C185,VNFs!A:A,0))</f>
        <v>HSS02</v>
      </c>
      <c r="L185" s="9" t="str">
        <f t="shared" si="6"/>
        <v>LRY</v>
      </c>
      <c r="M185" s="8">
        <f t="shared" si="5"/>
        <v>7</v>
      </c>
      <c r="N185" s="8">
        <f>MATCH(J185,Limits!A:A,0)</f>
        <v>20</v>
      </c>
      <c r="O185" s="8" t="str">
        <f>IF(M185&lt;=INDEX(Limits!C:C,VMs!N185),"OK","NOK")</f>
        <v>OK</v>
      </c>
      <c r="P185" s="8" t="str">
        <f>IF(M185&gt;=INDEX(Limits!B:B,VMs!N185),"OK","NOK")</f>
        <v>OK</v>
      </c>
    </row>
    <row r="186" spans="1:16" x14ac:dyDescent="0.25">
      <c r="A186" t="s">
        <v>221</v>
      </c>
      <c r="B186" t="s">
        <v>203</v>
      </c>
      <c r="C186" t="s">
        <v>410</v>
      </c>
      <c r="D186" t="s">
        <v>117</v>
      </c>
      <c r="E186" t="s">
        <v>7</v>
      </c>
      <c r="F186">
        <f>INDEX(Flavor_Types!A:A,MATCH(I186,Flavor_Types!B:B,0))</f>
        <v>21</v>
      </c>
      <c r="I186">
        <v>16</v>
      </c>
      <c r="J186" s="9" t="str">
        <f>INDEX(VNFs!B:B,MATCH(C186,VNFs!A:A,0))</f>
        <v xml:space="preserve">HSS_NODE </v>
      </c>
      <c r="K186" s="9" t="str">
        <f>INDEX(VNFs!C:C,MATCH(C186,VNFs!A:A,0))</f>
        <v>HSS02</v>
      </c>
      <c r="L186" s="9" t="str">
        <f t="shared" si="6"/>
        <v>LRY</v>
      </c>
      <c r="M186" s="8">
        <f t="shared" si="5"/>
        <v>7</v>
      </c>
      <c r="N186" s="8">
        <f>MATCH(J186,Limits!A:A,0)</f>
        <v>20</v>
      </c>
      <c r="O186" s="8" t="str">
        <f>IF(M186&lt;=INDEX(Limits!C:C,VMs!N186),"OK","NOK")</f>
        <v>OK</v>
      </c>
      <c r="P186" s="8" t="str">
        <f>IF(M186&gt;=INDEX(Limits!B:B,VMs!N186),"OK","NOK")</f>
        <v>OK</v>
      </c>
    </row>
    <row r="187" spans="1:16" x14ac:dyDescent="0.25">
      <c r="A187" t="s">
        <v>221</v>
      </c>
      <c r="B187" t="s">
        <v>203</v>
      </c>
      <c r="C187" t="s">
        <v>411</v>
      </c>
      <c r="D187" t="s">
        <v>174</v>
      </c>
      <c r="E187" t="s">
        <v>7</v>
      </c>
      <c r="F187">
        <f>INDEX(Flavor_Types!A:A,MATCH(I187,Flavor_Types!B:B,0))</f>
        <v>21</v>
      </c>
      <c r="I187">
        <v>16</v>
      </c>
      <c r="J187" s="9" t="str">
        <f>INDEX(VNFs!B:B,MATCH(C187,VNFs!A:A,0))</f>
        <v xml:space="preserve">HSS_NODE </v>
      </c>
      <c r="K187" s="9" t="str">
        <f>INDEX(VNFs!C:C,MATCH(C187,VNFs!A:A,0))</f>
        <v>HSS02</v>
      </c>
      <c r="L187" s="9" t="str">
        <f t="shared" si="6"/>
        <v>LRY</v>
      </c>
      <c r="M187" s="8">
        <f t="shared" si="5"/>
        <v>7</v>
      </c>
      <c r="N187" s="8">
        <f>MATCH(J187,Limits!A:A,0)</f>
        <v>20</v>
      </c>
      <c r="O187" s="8" t="str">
        <f>IF(M187&lt;=INDEX(Limits!C:C,VMs!N187),"OK","NOK")</f>
        <v>OK</v>
      </c>
      <c r="P187" s="8" t="str">
        <f>IF(M187&gt;=INDEX(Limits!B:B,VMs!N187),"OK","NOK")</f>
        <v>OK</v>
      </c>
    </row>
    <row r="188" spans="1:16" x14ac:dyDescent="0.25">
      <c r="A188" t="s">
        <v>221</v>
      </c>
      <c r="B188" t="s">
        <v>203</v>
      </c>
      <c r="C188" t="s">
        <v>412</v>
      </c>
      <c r="D188" t="s">
        <v>117</v>
      </c>
      <c r="E188" t="s">
        <v>7</v>
      </c>
      <c r="F188">
        <f>INDEX(Flavor_Types!A:A,MATCH(I188,Flavor_Types!B:B,0))</f>
        <v>21</v>
      </c>
      <c r="I188">
        <v>16</v>
      </c>
      <c r="J188" s="9" t="str">
        <f>INDEX(VNFs!B:B,MATCH(C188,VNFs!A:A,0))</f>
        <v xml:space="preserve">HSS_NODE </v>
      </c>
      <c r="K188" s="9" t="str">
        <f>INDEX(VNFs!C:C,MATCH(C188,VNFs!A:A,0))</f>
        <v>HSS02</v>
      </c>
      <c r="L188" s="9" t="str">
        <f t="shared" si="6"/>
        <v>LRY</v>
      </c>
      <c r="M188" s="8">
        <f t="shared" si="5"/>
        <v>7</v>
      </c>
      <c r="N188" s="8">
        <f>MATCH(J188,Limits!A:A,0)</f>
        <v>20</v>
      </c>
      <c r="O188" s="8" t="str">
        <f>IF(M188&lt;=INDEX(Limits!C:C,VMs!N188),"OK","NOK")</f>
        <v>OK</v>
      </c>
      <c r="P188" s="8" t="str">
        <f>IF(M188&gt;=INDEX(Limits!B:B,VMs!N188),"OK","NOK")</f>
        <v>OK</v>
      </c>
    </row>
    <row r="189" spans="1:16" x14ac:dyDescent="0.25">
      <c r="A189" t="s">
        <v>221</v>
      </c>
      <c r="B189" t="s">
        <v>203</v>
      </c>
      <c r="C189" t="s">
        <v>413</v>
      </c>
      <c r="D189" t="s">
        <v>174</v>
      </c>
      <c r="E189" t="s">
        <v>7</v>
      </c>
      <c r="F189">
        <f>INDEX(Flavor_Types!A:A,MATCH(I189,Flavor_Types!B:B,0))</f>
        <v>21</v>
      </c>
      <c r="I189">
        <v>16</v>
      </c>
      <c r="J189" s="9" t="str">
        <f>INDEX(VNFs!B:B,MATCH(C189,VNFs!A:A,0))</f>
        <v xml:space="preserve">HSS_NODE </v>
      </c>
      <c r="K189" s="9" t="str">
        <f>INDEX(VNFs!C:C,MATCH(C189,VNFs!A:A,0))</f>
        <v>HSS02</v>
      </c>
      <c r="L189" s="9" t="str">
        <f t="shared" si="6"/>
        <v>LRY</v>
      </c>
      <c r="M189" s="8">
        <f t="shared" si="5"/>
        <v>7</v>
      </c>
      <c r="N189" s="8">
        <f>MATCH(J189,Limits!A:A,0)</f>
        <v>20</v>
      </c>
      <c r="O189" s="8" t="str">
        <f>IF(M189&lt;=INDEX(Limits!C:C,VMs!N189),"OK","NOK")</f>
        <v>OK</v>
      </c>
      <c r="P189" s="8" t="str">
        <f>IF(M189&gt;=INDEX(Limits!B:B,VMs!N189),"OK","NOK")</f>
        <v>OK</v>
      </c>
    </row>
    <row r="190" spans="1:16" x14ac:dyDescent="0.25">
      <c r="A190" t="s">
        <v>221</v>
      </c>
      <c r="B190" t="s">
        <v>203</v>
      </c>
      <c r="C190" t="s">
        <v>414</v>
      </c>
      <c r="D190" t="s">
        <v>120</v>
      </c>
      <c r="E190" t="s">
        <v>7</v>
      </c>
      <c r="F190">
        <f>INDEX(Flavor_Types!A:A,MATCH(I190,Flavor_Types!B:B,0))</f>
        <v>21</v>
      </c>
      <c r="I190">
        <v>16</v>
      </c>
      <c r="J190" s="9" t="str">
        <f>INDEX(VNFs!B:B,MATCH(C190,VNFs!A:A,0))</f>
        <v xml:space="preserve">HSS_NODE </v>
      </c>
      <c r="K190" s="9" t="str">
        <f>INDEX(VNFs!C:C,MATCH(C190,VNFs!A:A,0))</f>
        <v>HSS02</v>
      </c>
      <c r="L190" s="9" t="str">
        <f t="shared" si="6"/>
        <v>LRY</v>
      </c>
      <c r="M190" s="8">
        <f t="shared" si="5"/>
        <v>7</v>
      </c>
      <c r="N190" s="8">
        <f>MATCH(J190,Limits!A:A,0)</f>
        <v>20</v>
      </c>
      <c r="O190" s="8" t="str">
        <f>IF(M190&lt;=INDEX(Limits!C:C,VMs!N190),"OK","NOK")</f>
        <v>OK</v>
      </c>
      <c r="P190" s="8" t="str">
        <f>IF(M190&gt;=INDEX(Limits!B:B,VMs!N190),"OK","NOK")</f>
        <v>OK</v>
      </c>
    </row>
    <row r="191" spans="1:16" x14ac:dyDescent="0.25">
      <c r="A191" t="s">
        <v>221</v>
      </c>
      <c r="B191" t="s">
        <v>203</v>
      </c>
      <c r="C191" t="s">
        <v>415</v>
      </c>
      <c r="D191" t="s">
        <v>126</v>
      </c>
      <c r="E191" t="s">
        <v>7</v>
      </c>
      <c r="F191">
        <f>INDEX(Flavor_Types!A:A,MATCH(I191,Flavor_Types!B:B,0))</f>
        <v>21</v>
      </c>
      <c r="I191">
        <v>16</v>
      </c>
      <c r="J191" s="9" t="str">
        <f>INDEX(VNFs!B:B,MATCH(C191,VNFs!A:A,0))</f>
        <v xml:space="preserve">HSS_NODE </v>
      </c>
      <c r="K191" s="9" t="str">
        <f>INDEX(VNFs!C:C,MATCH(C191,VNFs!A:A,0))</f>
        <v>HSS02</v>
      </c>
      <c r="L191" s="9" t="str">
        <f t="shared" si="6"/>
        <v>LRY</v>
      </c>
      <c r="M191" s="8">
        <f t="shared" si="5"/>
        <v>7</v>
      </c>
      <c r="N191" s="8">
        <f>MATCH(J191,Limits!A:A,0)</f>
        <v>20</v>
      </c>
      <c r="O191" s="8" t="str">
        <f>IF(M191&lt;=INDEX(Limits!C:C,VMs!N191),"OK","NOK")</f>
        <v>OK</v>
      </c>
      <c r="P191" s="8" t="str">
        <f>IF(M191&gt;=INDEX(Limits!B:B,VMs!N191),"OK","NOK")</f>
        <v>OK</v>
      </c>
    </row>
    <row r="192" spans="1:16" x14ac:dyDescent="0.25">
      <c r="A192" t="s">
        <v>221</v>
      </c>
      <c r="B192" t="s">
        <v>203</v>
      </c>
      <c r="C192" t="s">
        <v>416</v>
      </c>
      <c r="D192" t="s">
        <v>184</v>
      </c>
      <c r="E192" t="s">
        <v>8</v>
      </c>
      <c r="F192">
        <f>INDEX(Flavor_Types!A:A,MATCH(I192,Flavor_Types!B:B,0))</f>
        <v>17</v>
      </c>
      <c r="I192">
        <v>14</v>
      </c>
      <c r="J192" s="9" t="str">
        <f>INDEX(VNFs!B:B,MATCH(C192,VNFs!A:A,0))</f>
        <v>IPWEDNS_PL</v>
      </c>
      <c r="K192" s="9" t="str">
        <f>INDEX(VNFs!C:C,MATCH(C192,VNFs!A:A,0))</f>
        <v>IPW01</v>
      </c>
      <c r="L192" s="9" t="str">
        <f t="shared" si="6"/>
        <v>LRY</v>
      </c>
      <c r="M192" s="8">
        <f t="shared" si="5"/>
        <v>2</v>
      </c>
      <c r="N192" s="8">
        <f>MATCH(J192,Limits!A:A,0)</f>
        <v>24</v>
      </c>
      <c r="O192" s="8" t="str">
        <f>IF(M192&lt;=INDEX(Limits!C:C,VMs!N192),"OK","NOK")</f>
        <v>OK</v>
      </c>
      <c r="P192" s="8" t="str">
        <f>IF(M192&gt;=INDEX(Limits!B:B,VMs!N192),"OK","NOK")</f>
        <v>OK</v>
      </c>
    </row>
    <row r="193" spans="1:16" x14ac:dyDescent="0.25">
      <c r="A193" t="s">
        <v>221</v>
      </c>
      <c r="B193" t="s">
        <v>203</v>
      </c>
      <c r="C193" t="s">
        <v>417</v>
      </c>
      <c r="D193" t="s">
        <v>156</v>
      </c>
      <c r="E193" t="s">
        <v>8</v>
      </c>
      <c r="F193">
        <f>INDEX(Flavor_Types!A:A,MATCH(I193,Flavor_Types!B:B,0))</f>
        <v>17</v>
      </c>
      <c r="I193">
        <v>14</v>
      </c>
      <c r="J193" s="9" t="str">
        <f>INDEX(VNFs!B:B,MATCH(C193,VNFs!A:A,0))</f>
        <v>IPWEDNS_PL</v>
      </c>
      <c r="K193" s="9" t="str">
        <f>INDEX(VNFs!C:C,MATCH(C193,VNFs!A:A,0))</f>
        <v>IPW01</v>
      </c>
      <c r="L193" s="9" t="str">
        <f t="shared" si="6"/>
        <v>LRY</v>
      </c>
      <c r="M193" s="8">
        <f t="shared" si="5"/>
        <v>2</v>
      </c>
      <c r="N193" s="8">
        <f>MATCH(J193,Limits!A:A,0)</f>
        <v>24</v>
      </c>
      <c r="O193" s="8" t="str">
        <f>IF(M193&lt;=INDEX(Limits!C:C,VMs!N193),"OK","NOK")</f>
        <v>OK</v>
      </c>
      <c r="P193" s="8" t="str">
        <f>IF(M193&gt;=INDEX(Limits!B:B,VMs!N193),"OK","NOK")</f>
        <v>OK</v>
      </c>
    </row>
    <row r="194" spans="1:16" x14ac:dyDescent="0.25">
      <c r="A194" t="s">
        <v>221</v>
      </c>
      <c r="B194" t="s">
        <v>203</v>
      </c>
      <c r="C194" t="s">
        <v>418</v>
      </c>
      <c r="D194" t="s">
        <v>171</v>
      </c>
      <c r="E194" t="s">
        <v>8</v>
      </c>
      <c r="F194">
        <f>INDEX(Flavor_Types!A:A,MATCH(I194,Flavor_Types!B:B,0))</f>
        <v>17</v>
      </c>
      <c r="I194">
        <v>14</v>
      </c>
      <c r="J194" s="9" t="str">
        <f>INDEX(VNFs!B:B,MATCH(C194,VNFs!A:A,0))</f>
        <v>IPWEDNS_SC</v>
      </c>
      <c r="K194" s="9" t="str">
        <f>INDEX(VNFs!C:C,MATCH(C194,VNFs!A:A,0))</f>
        <v>IPW01</v>
      </c>
      <c r="L194" s="9" t="str">
        <f t="shared" si="6"/>
        <v>LRY</v>
      </c>
      <c r="M194" s="8">
        <f t="shared" ref="M194:M257" si="7">COUNTIFS(J:J,J194,E:E,E194,K:K,K194,L:L,L194,A:A,A194)</f>
        <v>2</v>
      </c>
      <c r="N194" s="8">
        <f>MATCH(J194,Limits!A:A,0)</f>
        <v>59</v>
      </c>
      <c r="O194" s="8" t="str">
        <f>IF(M194&lt;=INDEX(Limits!C:C,VMs!N194),"OK","NOK")</f>
        <v>OK</v>
      </c>
      <c r="P194" s="8" t="str">
        <f>IF(M194&gt;=INDEX(Limits!B:B,VMs!N194),"OK","NOK")</f>
        <v>OK</v>
      </c>
    </row>
    <row r="195" spans="1:16" x14ac:dyDescent="0.25">
      <c r="A195" t="s">
        <v>221</v>
      </c>
      <c r="B195" t="s">
        <v>203</v>
      </c>
      <c r="C195" t="s">
        <v>419</v>
      </c>
      <c r="D195" t="s">
        <v>156</v>
      </c>
      <c r="E195" t="s">
        <v>8</v>
      </c>
      <c r="F195">
        <f>INDEX(Flavor_Types!A:A,MATCH(I195,Flavor_Types!B:B,0))</f>
        <v>17</v>
      </c>
      <c r="I195">
        <v>14</v>
      </c>
      <c r="J195" s="9" t="str">
        <f>INDEX(VNFs!B:B,MATCH(C195,VNFs!A:A,0))</f>
        <v>IPWEDNS_SC</v>
      </c>
      <c r="K195" s="9" t="str">
        <f>INDEX(VNFs!C:C,MATCH(C195,VNFs!A:A,0))</f>
        <v>IPW01</v>
      </c>
      <c r="L195" s="9" t="str">
        <f t="shared" si="6"/>
        <v>LRY</v>
      </c>
      <c r="M195" s="8">
        <f t="shared" si="7"/>
        <v>2</v>
      </c>
      <c r="N195" s="8">
        <f>MATCH(J195,Limits!A:A,0)</f>
        <v>59</v>
      </c>
      <c r="O195" s="8" t="str">
        <f>IF(M195&lt;=INDEX(Limits!C:C,VMs!N195),"OK","NOK")</f>
        <v>OK</v>
      </c>
      <c r="P195" s="8" t="str">
        <f>IF(M195&gt;=INDEX(Limits!B:B,VMs!N195),"OK","NOK")</f>
        <v>OK</v>
      </c>
    </row>
    <row r="196" spans="1:16" x14ac:dyDescent="0.25">
      <c r="A196" t="s">
        <v>221</v>
      </c>
      <c r="B196" t="s">
        <v>203</v>
      </c>
      <c r="C196" t="s">
        <v>420</v>
      </c>
      <c r="D196" t="s">
        <v>141</v>
      </c>
      <c r="E196" t="s">
        <v>8</v>
      </c>
      <c r="F196">
        <f>INDEX(Flavor_Types!A:A,MATCH(I196,Flavor_Types!B:B,0))</f>
        <v>17</v>
      </c>
      <c r="I196">
        <v>14</v>
      </c>
      <c r="J196" s="9" t="str">
        <f>INDEX(VNFs!B:B,MATCH(C196,VNFs!A:A,0))</f>
        <v>IPWIDNS_PL</v>
      </c>
      <c r="K196" s="9" t="str">
        <f>INDEX(VNFs!C:C,MATCH(C196,VNFs!A:A,0))</f>
        <v>IPW01</v>
      </c>
      <c r="L196" s="9" t="str">
        <f t="shared" si="6"/>
        <v>LRY</v>
      </c>
      <c r="M196" s="8">
        <f t="shared" si="7"/>
        <v>2</v>
      </c>
      <c r="N196" s="8">
        <f>MATCH(J196,Limits!A:A,0)</f>
        <v>25</v>
      </c>
      <c r="O196" s="8" t="str">
        <f>IF(M196&lt;=INDEX(Limits!C:C,VMs!N196),"OK","NOK")</f>
        <v>OK</v>
      </c>
      <c r="P196" s="8" t="str">
        <f>IF(M196&gt;=INDEX(Limits!B:B,VMs!N196),"OK","NOK")</f>
        <v>OK</v>
      </c>
    </row>
    <row r="197" spans="1:16" x14ac:dyDescent="0.25">
      <c r="A197" t="s">
        <v>221</v>
      </c>
      <c r="B197" t="s">
        <v>203</v>
      </c>
      <c r="C197" t="s">
        <v>421</v>
      </c>
      <c r="D197" t="s">
        <v>150</v>
      </c>
      <c r="E197" t="s">
        <v>8</v>
      </c>
      <c r="F197">
        <f>INDEX(Flavor_Types!A:A,MATCH(I197,Flavor_Types!B:B,0))</f>
        <v>17</v>
      </c>
      <c r="I197">
        <v>14</v>
      </c>
      <c r="J197" s="9" t="str">
        <f>INDEX(VNFs!B:B,MATCH(C197,VNFs!A:A,0))</f>
        <v>IPWIDNS_PL</v>
      </c>
      <c r="K197" s="9" t="str">
        <f>INDEX(VNFs!C:C,MATCH(C197,VNFs!A:A,0))</f>
        <v>IPW01</v>
      </c>
      <c r="L197" s="9" t="str">
        <f t="shared" si="6"/>
        <v>LRY</v>
      </c>
      <c r="M197" s="8">
        <f t="shared" si="7"/>
        <v>2</v>
      </c>
      <c r="N197" s="8">
        <f>MATCH(J197,Limits!A:A,0)</f>
        <v>25</v>
      </c>
      <c r="O197" s="8" t="str">
        <f>IF(M197&lt;=INDEX(Limits!C:C,VMs!N197),"OK","NOK")</f>
        <v>OK</v>
      </c>
      <c r="P197" s="8" t="str">
        <f>IF(M197&gt;=INDEX(Limits!B:B,VMs!N197),"OK","NOK")</f>
        <v>OK</v>
      </c>
    </row>
    <row r="198" spans="1:16" x14ac:dyDescent="0.25">
      <c r="A198" t="s">
        <v>221</v>
      </c>
      <c r="B198" t="s">
        <v>203</v>
      </c>
      <c r="C198" t="s">
        <v>422</v>
      </c>
      <c r="D198" t="s">
        <v>141</v>
      </c>
      <c r="E198" t="s">
        <v>8</v>
      </c>
      <c r="F198">
        <f>INDEX(Flavor_Types!A:A,MATCH(I198,Flavor_Types!B:B,0))</f>
        <v>17</v>
      </c>
      <c r="I198">
        <v>14</v>
      </c>
      <c r="J198" s="9" t="str">
        <f>INDEX(VNFs!B:B,MATCH(C198,VNFs!A:A,0))</f>
        <v>IPWIDNS_SC</v>
      </c>
      <c r="K198" s="9" t="str">
        <f>INDEX(VNFs!C:C,MATCH(C198,VNFs!A:A,0))</f>
        <v>IPW01</v>
      </c>
      <c r="L198" s="9" t="str">
        <f t="shared" si="6"/>
        <v>LRY</v>
      </c>
      <c r="M198" s="8">
        <f t="shared" si="7"/>
        <v>2</v>
      </c>
      <c r="N198" s="8">
        <f>MATCH(J198,Limits!A:A,0)</f>
        <v>27</v>
      </c>
      <c r="O198" s="8" t="str">
        <f>IF(M198&lt;=INDEX(Limits!C:C,VMs!N198),"OK","NOK")</f>
        <v>OK</v>
      </c>
      <c r="P198" s="8" t="str">
        <f>IF(M198&gt;=INDEX(Limits!B:B,VMs!N198),"OK","NOK")</f>
        <v>OK</v>
      </c>
    </row>
    <row r="199" spans="1:16" x14ac:dyDescent="0.25">
      <c r="A199" t="s">
        <v>221</v>
      </c>
      <c r="B199" t="s">
        <v>203</v>
      </c>
      <c r="C199" t="s">
        <v>423</v>
      </c>
      <c r="D199" t="s">
        <v>171</v>
      </c>
      <c r="E199" t="s">
        <v>8</v>
      </c>
      <c r="F199">
        <f>INDEX(Flavor_Types!A:A,MATCH(I199,Flavor_Types!B:B,0))</f>
        <v>17</v>
      </c>
      <c r="I199">
        <v>14</v>
      </c>
      <c r="J199" s="9" t="str">
        <f>INDEX(VNFs!B:B,MATCH(C199,VNFs!A:A,0))</f>
        <v>IPWIDNS_SC</v>
      </c>
      <c r="K199" s="9" t="str">
        <f>INDEX(VNFs!C:C,MATCH(C199,VNFs!A:A,0))</f>
        <v>IPW01</v>
      </c>
      <c r="L199" s="9" t="str">
        <f t="shared" si="6"/>
        <v>LRY</v>
      </c>
      <c r="M199" s="8">
        <f t="shared" si="7"/>
        <v>2</v>
      </c>
      <c r="N199" s="8">
        <f>MATCH(J199,Limits!A:A,0)</f>
        <v>27</v>
      </c>
      <c r="O199" s="8" t="str">
        <f>IF(M199&lt;=INDEX(Limits!C:C,VMs!N199),"OK","NOK")</f>
        <v>OK</v>
      </c>
      <c r="P199" s="8" t="str">
        <f>IF(M199&gt;=INDEX(Limits!B:B,VMs!N199),"OK","NOK")</f>
        <v>OK</v>
      </c>
    </row>
    <row r="200" spans="1:16" x14ac:dyDescent="0.25">
      <c r="A200" t="s">
        <v>221</v>
      </c>
      <c r="B200" t="s">
        <v>203</v>
      </c>
      <c r="C200" t="s">
        <v>424</v>
      </c>
      <c r="D200" t="s">
        <v>187</v>
      </c>
      <c r="E200" t="s">
        <v>8</v>
      </c>
      <c r="F200">
        <f>INDEX(Flavor_Types!A:A,MATCH(I200,Flavor_Types!B:B,0))</f>
        <v>1</v>
      </c>
      <c r="I200">
        <v>4</v>
      </c>
      <c r="J200" s="9" t="str">
        <f>INDEX(VNFs!B:B,MATCH(C200,VNFs!A:A,0))</f>
        <v>MME_FSB</v>
      </c>
      <c r="K200" s="9" t="str">
        <f>INDEX(VNFs!C:C,MATCH(C200,VNFs!A:A,0))</f>
        <v>MME01</v>
      </c>
      <c r="L200" s="9" t="str">
        <f t="shared" si="6"/>
        <v>LRY</v>
      </c>
      <c r="M200" s="8">
        <f t="shared" si="7"/>
        <v>2</v>
      </c>
      <c r="N200" s="8">
        <f>MATCH(J200,Limits!A:A,0)</f>
        <v>28</v>
      </c>
      <c r="O200" s="8" t="str">
        <f>IF(M200&lt;=INDEX(Limits!C:C,VMs!N200),"OK","NOK")</f>
        <v>OK</v>
      </c>
      <c r="P200" s="8" t="str">
        <f>IF(M200&gt;=INDEX(Limits!B:B,VMs!N200),"OK","NOK")</f>
        <v>OK</v>
      </c>
    </row>
    <row r="201" spans="1:16" x14ac:dyDescent="0.25">
      <c r="A201" t="s">
        <v>221</v>
      </c>
      <c r="B201" t="s">
        <v>203</v>
      </c>
      <c r="C201" t="s">
        <v>425</v>
      </c>
      <c r="D201" t="s">
        <v>280</v>
      </c>
      <c r="E201" t="s">
        <v>8</v>
      </c>
      <c r="F201">
        <f>INDEX(Flavor_Types!A:A,MATCH(I201,Flavor_Types!B:B,0))</f>
        <v>1</v>
      </c>
      <c r="I201">
        <v>4</v>
      </c>
      <c r="J201" s="9" t="str">
        <f>INDEX(VNFs!B:B,MATCH(C201,VNFs!A:A,0))</f>
        <v>MME_FSB</v>
      </c>
      <c r="K201" s="9" t="str">
        <f>INDEX(VNFs!C:C,MATCH(C201,VNFs!A:A,0))</f>
        <v>MME01</v>
      </c>
      <c r="L201" s="9" t="str">
        <f t="shared" si="6"/>
        <v>LRY</v>
      </c>
      <c r="M201" s="8">
        <f t="shared" si="7"/>
        <v>2</v>
      </c>
      <c r="N201" s="8">
        <f>MATCH(J201,Limits!A:A,0)</f>
        <v>28</v>
      </c>
      <c r="O201" s="8" t="str">
        <f>IF(M201&lt;=INDEX(Limits!C:C,VMs!N201),"OK","NOK")</f>
        <v>OK</v>
      </c>
      <c r="P201" s="8" t="str">
        <f>IF(M201&gt;=INDEX(Limits!B:B,VMs!N201),"OK","NOK")</f>
        <v>OK</v>
      </c>
    </row>
    <row r="202" spans="1:16" x14ac:dyDescent="0.25">
      <c r="A202" t="s">
        <v>221</v>
      </c>
      <c r="B202" t="s">
        <v>203</v>
      </c>
      <c r="C202" t="s">
        <v>426</v>
      </c>
      <c r="D202" t="s">
        <v>180</v>
      </c>
      <c r="E202" t="s">
        <v>8</v>
      </c>
      <c r="F202">
        <f>INDEX(Flavor_Types!A:A,MATCH(I202,Flavor_Types!B:B,0))</f>
        <v>29</v>
      </c>
      <c r="I202">
        <v>34</v>
      </c>
      <c r="J202" s="9" t="str">
        <f>INDEX(VNFs!B:B,MATCH(C202,VNFs!A:A,0))</f>
        <v>MME_GPB</v>
      </c>
      <c r="K202" s="9" t="str">
        <f>INDEX(VNFs!C:C,MATCH(C202,VNFs!A:A,0))</f>
        <v>MME01</v>
      </c>
      <c r="L202" s="9" t="str">
        <f t="shared" si="6"/>
        <v>LRY</v>
      </c>
      <c r="M202" s="8">
        <f t="shared" si="7"/>
        <v>26</v>
      </c>
      <c r="N202" s="8">
        <f>MATCH(J202,Limits!A:A,0)</f>
        <v>29</v>
      </c>
      <c r="O202" s="8" t="str">
        <f>IF(M202&lt;=INDEX(Limits!C:C,VMs!N202),"OK","NOK")</f>
        <v>OK</v>
      </c>
      <c r="P202" s="8" t="str">
        <f>IF(M202&gt;=INDEX(Limits!B:B,VMs!N202),"OK","NOK")</f>
        <v>OK</v>
      </c>
    </row>
    <row r="203" spans="1:16" x14ac:dyDescent="0.25">
      <c r="A203" t="s">
        <v>221</v>
      </c>
      <c r="B203" t="s">
        <v>203</v>
      </c>
      <c r="C203" t="s">
        <v>427</v>
      </c>
      <c r="D203" t="s">
        <v>180</v>
      </c>
      <c r="E203" t="s">
        <v>8</v>
      </c>
      <c r="F203">
        <f>INDEX(Flavor_Types!A:A,MATCH(I203,Flavor_Types!B:B,0))</f>
        <v>29</v>
      </c>
      <c r="I203">
        <v>34</v>
      </c>
      <c r="J203" s="9" t="str">
        <f>INDEX(VNFs!B:B,MATCH(C203,VNFs!A:A,0))</f>
        <v>MME_GPB</v>
      </c>
      <c r="K203" s="9" t="str">
        <f>INDEX(VNFs!C:C,MATCH(C203,VNFs!A:A,0))</f>
        <v>MME01</v>
      </c>
      <c r="L203" s="9" t="str">
        <f t="shared" si="6"/>
        <v>LRY</v>
      </c>
      <c r="M203" s="8">
        <f t="shared" si="7"/>
        <v>26</v>
      </c>
      <c r="N203" s="8">
        <f>MATCH(J203,Limits!A:A,0)</f>
        <v>29</v>
      </c>
      <c r="O203" s="8" t="str">
        <f>IF(M203&lt;=INDEX(Limits!C:C,VMs!N203),"OK","NOK")</f>
        <v>OK</v>
      </c>
      <c r="P203" s="8" t="str">
        <f>IF(M203&gt;=INDEX(Limits!B:B,VMs!N203),"OK","NOK")</f>
        <v>OK</v>
      </c>
    </row>
    <row r="204" spans="1:16" x14ac:dyDescent="0.25">
      <c r="A204" t="s">
        <v>221</v>
      </c>
      <c r="B204" t="s">
        <v>203</v>
      </c>
      <c r="C204" t="s">
        <v>428</v>
      </c>
      <c r="D204" t="s">
        <v>278</v>
      </c>
      <c r="E204" t="s">
        <v>8</v>
      </c>
      <c r="F204">
        <f>INDEX(Flavor_Types!A:A,MATCH(I204,Flavor_Types!B:B,0))</f>
        <v>29</v>
      </c>
      <c r="I204">
        <v>34</v>
      </c>
      <c r="J204" s="9" t="str">
        <f>INDEX(VNFs!B:B,MATCH(C204,VNFs!A:A,0))</f>
        <v>MME_GPB</v>
      </c>
      <c r="K204" s="9" t="str">
        <f>INDEX(VNFs!C:C,MATCH(C204,VNFs!A:A,0))</f>
        <v>MME01</v>
      </c>
      <c r="L204" s="9" t="str">
        <f t="shared" si="6"/>
        <v>LRY</v>
      </c>
      <c r="M204" s="8">
        <f t="shared" si="7"/>
        <v>26</v>
      </c>
      <c r="N204" s="8">
        <f>MATCH(J204,Limits!A:A,0)</f>
        <v>29</v>
      </c>
      <c r="O204" s="8" t="str">
        <f>IF(M204&lt;=INDEX(Limits!C:C,VMs!N204),"OK","NOK")</f>
        <v>OK</v>
      </c>
      <c r="P204" s="8" t="str">
        <f>IF(M204&gt;=INDEX(Limits!B:B,VMs!N204),"OK","NOK")</f>
        <v>OK</v>
      </c>
    </row>
    <row r="205" spans="1:16" x14ac:dyDescent="0.25">
      <c r="A205" t="s">
        <v>221</v>
      </c>
      <c r="B205" t="s">
        <v>203</v>
      </c>
      <c r="C205" t="s">
        <v>429</v>
      </c>
      <c r="D205" t="s">
        <v>179</v>
      </c>
      <c r="E205" t="s">
        <v>8</v>
      </c>
      <c r="F205">
        <f>INDEX(Flavor_Types!A:A,MATCH(I205,Flavor_Types!B:B,0))</f>
        <v>29</v>
      </c>
      <c r="I205">
        <v>34</v>
      </c>
      <c r="J205" s="9" t="str">
        <f>INDEX(VNFs!B:B,MATCH(C205,VNFs!A:A,0))</f>
        <v>MME_GPB</v>
      </c>
      <c r="K205" s="9" t="str">
        <f>INDEX(VNFs!C:C,MATCH(C205,VNFs!A:A,0))</f>
        <v>MME01</v>
      </c>
      <c r="L205" s="9" t="str">
        <f t="shared" si="6"/>
        <v>LRY</v>
      </c>
      <c r="M205" s="8">
        <f t="shared" si="7"/>
        <v>26</v>
      </c>
      <c r="N205" s="8">
        <f>MATCH(J205,Limits!A:A,0)</f>
        <v>29</v>
      </c>
      <c r="O205" s="8" t="str">
        <f>IF(M205&lt;=INDEX(Limits!C:C,VMs!N205),"OK","NOK")</f>
        <v>OK</v>
      </c>
      <c r="P205" s="8" t="str">
        <f>IF(M205&gt;=INDEX(Limits!B:B,VMs!N205),"OK","NOK")</f>
        <v>OK</v>
      </c>
    </row>
    <row r="206" spans="1:16" x14ac:dyDescent="0.25">
      <c r="A206" t="s">
        <v>221</v>
      </c>
      <c r="B206" t="s">
        <v>203</v>
      </c>
      <c r="C206" t="s">
        <v>430</v>
      </c>
      <c r="D206" t="s">
        <v>123</v>
      </c>
      <c r="E206" t="s">
        <v>8</v>
      </c>
      <c r="F206">
        <f>INDEX(Flavor_Types!A:A,MATCH(I206,Flavor_Types!B:B,0))</f>
        <v>29</v>
      </c>
      <c r="I206">
        <v>34</v>
      </c>
      <c r="J206" s="9" t="str">
        <f>INDEX(VNFs!B:B,MATCH(C206,VNFs!A:A,0))</f>
        <v>MME_GPB</v>
      </c>
      <c r="K206" s="9" t="str">
        <f>INDEX(VNFs!C:C,MATCH(C206,VNFs!A:A,0))</f>
        <v>MME01</v>
      </c>
      <c r="L206" s="9" t="str">
        <f t="shared" ref="L206:L269" si="8">UPPER(MID(E206,3,3))</f>
        <v>LRY</v>
      </c>
      <c r="M206" s="8">
        <f t="shared" si="7"/>
        <v>26</v>
      </c>
      <c r="N206" s="8">
        <f>MATCH(J206,Limits!A:A,0)</f>
        <v>29</v>
      </c>
      <c r="O206" s="8" t="str">
        <f>IF(M206&lt;=INDEX(Limits!C:C,VMs!N206),"OK","NOK")</f>
        <v>OK</v>
      </c>
      <c r="P206" s="8" t="str">
        <f>IF(M206&gt;=INDEX(Limits!B:B,VMs!N206),"OK","NOK")</f>
        <v>OK</v>
      </c>
    </row>
    <row r="207" spans="1:16" x14ac:dyDescent="0.25">
      <c r="A207" t="s">
        <v>221</v>
      </c>
      <c r="B207" t="s">
        <v>203</v>
      </c>
      <c r="C207" t="s">
        <v>431</v>
      </c>
      <c r="D207" t="s">
        <v>179</v>
      </c>
      <c r="E207" t="s">
        <v>8</v>
      </c>
      <c r="F207">
        <f>INDEX(Flavor_Types!A:A,MATCH(I207,Flavor_Types!B:B,0))</f>
        <v>29</v>
      </c>
      <c r="I207">
        <v>34</v>
      </c>
      <c r="J207" s="9" t="str">
        <f>INDEX(VNFs!B:B,MATCH(C207,VNFs!A:A,0))</f>
        <v>MME_GPB</v>
      </c>
      <c r="K207" s="9" t="str">
        <f>INDEX(VNFs!C:C,MATCH(C207,VNFs!A:A,0))</f>
        <v>MME01</v>
      </c>
      <c r="L207" s="9" t="str">
        <f t="shared" si="8"/>
        <v>LRY</v>
      </c>
      <c r="M207" s="8">
        <f t="shared" si="7"/>
        <v>26</v>
      </c>
      <c r="N207" s="8">
        <f>MATCH(J207,Limits!A:A,0)</f>
        <v>29</v>
      </c>
      <c r="O207" s="8" t="str">
        <f>IF(M207&lt;=INDEX(Limits!C:C,VMs!N207),"OK","NOK")</f>
        <v>OK</v>
      </c>
      <c r="P207" s="8" t="str">
        <f>IF(M207&gt;=INDEX(Limits!B:B,VMs!N207),"OK","NOK")</f>
        <v>OK</v>
      </c>
    </row>
    <row r="208" spans="1:16" x14ac:dyDescent="0.25">
      <c r="A208" t="s">
        <v>221</v>
      </c>
      <c r="B208" t="s">
        <v>203</v>
      </c>
      <c r="C208" t="s">
        <v>432</v>
      </c>
      <c r="D208" t="s">
        <v>279</v>
      </c>
      <c r="E208" t="s">
        <v>8</v>
      </c>
      <c r="F208">
        <f>INDEX(Flavor_Types!A:A,MATCH(I208,Flavor_Types!B:B,0))</f>
        <v>29</v>
      </c>
      <c r="I208">
        <v>34</v>
      </c>
      <c r="J208" s="9" t="str">
        <f>INDEX(VNFs!B:B,MATCH(C208,VNFs!A:A,0))</f>
        <v>MME_GPB</v>
      </c>
      <c r="K208" s="9" t="str">
        <f>INDEX(VNFs!C:C,MATCH(C208,VNFs!A:A,0))</f>
        <v>MME01</v>
      </c>
      <c r="L208" s="9" t="str">
        <f t="shared" si="8"/>
        <v>LRY</v>
      </c>
      <c r="M208" s="8">
        <f t="shared" si="7"/>
        <v>26</v>
      </c>
      <c r="N208" s="8">
        <f>MATCH(J208,Limits!A:A,0)</f>
        <v>29</v>
      </c>
      <c r="O208" s="8" t="str">
        <f>IF(M208&lt;=INDEX(Limits!C:C,VMs!N208),"OK","NOK")</f>
        <v>OK</v>
      </c>
      <c r="P208" s="8" t="str">
        <f>IF(M208&gt;=INDEX(Limits!B:B,VMs!N208),"OK","NOK")</f>
        <v>OK</v>
      </c>
    </row>
    <row r="209" spans="1:16" x14ac:dyDescent="0.25">
      <c r="A209" t="s">
        <v>221</v>
      </c>
      <c r="B209" t="s">
        <v>203</v>
      </c>
      <c r="C209" t="s">
        <v>433</v>
      </c>
      <c r="D209" t="s">
        <v>276</v>
      </c>
      <c r="E209" t="s">
        <v>8</v>
      </c>
      <c r="F209">
        <f>INDEX(Flavor_Types!A:A,MATCH(I209,Flavor_Types!B:B,0))</f>
        <v>29</v>
      </c>
      <c r="I209">
        <v>34</v>
      </c>
      <c r="J209" s="9" t="str">
        <f>INDEX(VNFs!B:B,MATCH(C209,VNFs!A:A,0))</f>
        <v>MME_GPB</v>
      </c>
      <c r="K209" s="9" t="str">
        <f>INDEX(VNFs!C:C,MATCH(C209,VNFs!A:A,0))</f>
        <v>MME01</v>
      </c>
      <c r="L209" s="9" t="str">
        <f t="shared" si="8"/>
        <v>LRY</v>
      </c>
      <c r="M209" s="8">
        <f t="shared" si="7"/>
        <v>26</v>
      </c>
      <c r="N209" s="8">
        <f>MATCH(J209,Limits!A:A,0)</f>
        <v>29</v>
      </c>
      <c r="O209" s="8" t="str">
        <f>IF(M209&lt;=INDEX(Limits!C:C,VMs!N209),"OK","NOK")</f>
        <v>OK</v>
      </c>
      <c r="P209" s="8" t="str">
        <f>IF(M209&gt;=INDEX(Limits!B:B,VMs!N209),"OK","NOK")</f>
        <v>OK</v>
      </c>
    </row>
    <row r="210" spans="1:16" x14ac:dyDescent="0.25">
      <c r="A210" t="s">
        <v>221</v>
      </c>
      <c r="B210" t="s">
        <v>203</v>
      </c>
      <c r="C210" t="s">
        <v>434</v>
      </c>
      <c r="D210" t="s">
        <v>273</v>
      </c>
      <c r="E210" t="s">
        <v>8</v>
      </c>
      <c r="F210">
        <f>INDEX(Flavor_Types!A:A,MATCH(I210,Flavor_Types!B:B,0))</f>
        <v>29</v>
      </c>
      <c r="I210">
        <v>34</v>
      </c>
      <c r="J210" s="9" t="str">
        <f>INDEX(VNFs!B:B,MATCH(C210,VNFs!A:A,0))</f>
        <v>MME_GPB</v>
      </c>
      <c r="K210" s="9" t="str">
        <f>INDEX(VNFs!C:C,MATCH(C210,VNFs!A:A,0))</f>
        <v>MME01</v>
      </c>
      <c r="L210" s="9" t="str">
        <f t="shared" si="8"/>
        <v>LRY</v>
      </c>
      <c r="M210" s="8">
        <f t="shared" si="7"/>
        <v>26</v>
      </c>
      <c r="N210" s="8">
        <f>MATCH(J210,Limits!A:A,0)</f>
        <v>29</v>
      </c>
      <c r="O210" s="8" t="str">
        <f>IF(M210&lt;=INDEX(Limits!C:C,VMs!N210),"OK","NOK")</f>
        <v>OK</v>
      </c>
      <c r="P210" s="8" t="str">
        <f>IF(M210&gt;=INDEX(Limits!B:B,VMs!N210),"OK","NOK")</f>
        <v>OK</v>
      </c>
    </row>
    <row r="211" spans="1:16" x14ac:dyDescent="0.25">
      <c r="A211" t="s">
        <v>221</v>
      </c>
      <c r="B211" t="s">
        <v>203</v>
      </c>
      <c r="C211" t="s">
        <v>435</v>
      </c>
      <c r="D211" t="s">
        <v>177</v>
      </c>
      <c r="E211" t="s">
        <v>8</v>
      </c>
      <c r="F211">
        <f>INDEX(Flavor_Types!A:A,MATCH(I211,Flavor_Types!B:B,0))</f>
        <v>29</v>
      </c>
      <c r="I211">
        <v>34</v>
      </c>
      <c r="J211" s="9" t="str">
        <f>INDEX(VNFs!B:B,MATCH(C211,VNFs!A:A,0))</f>
        <v>MME_GPB</v>
      </c>
      <c r="K211" s="9" t="str">
        <f>INDEX(VNFs!C:C,MATCH(C211,VNFs!A:A,0))</f>
        <v>MME01</v>
      </c>
      <c r="L211" s="9" t="str">
        <f t="shared" si="8"/>
        <v>LRY</v>
      </c>
      <c r="M211" s="8">
        <f t="shared" si="7"/>
        <v>26</v>
      </c>
      <c r="N211" s="8">
        <f>MATCH(J211,Limits!A:A,0)</f>
        <v>29</v>
      </c>
      <c r="O211" s="8" t="str">
        <f>IF(M211&lt;=INDEX(Limits!C:C,VMs!N211),"OK","NOK")</f>
        <v>OK</v>
      </c>
      <c r="P211" s="8" t="str">
        <f>IF(M211&gt;=INDEX(Limits!B:B,VMs!N211),"OK","NOK")</f>
        <v>OK</v>
      </c>
    </row>
    <row r="212" spans="1:16" x14ac:dyDescent="0.25">
      <c r="A212" t="s">
        <v>221</v>
      </c>
      <c r="B212" t="s">
        <v>203</v>
      </c>
      <c r="C212" t="s">
        <v>436</v>
      </c>
      <c r="D212" t="s">
        <v>277</v>
      </c>
      <c r="E212" t="s">
        <v>8</v>
      </c>
      <c r="F212">
        <f>INDEX(Flavor_Types!A:A,MATCH(I212,Flavor_Types!B:B,0))</f>
        <v>29</v>
      </c>
      <c r="I212">
        <v>34</v>
      </c>
      <c r="J212" s="9" t="str">
        <f>INDEX(VNFs!B:B,MATCH(C212,VNFs!A:A,0))</f>
        <v>MME_GPB</v>
      </c>
      <c r="K212" s="9" t="str">
        <f>INDEX(VNFs!C:C,MATCH(C212,VNFs!A:A,0))</f>
        <v>MME01</v>
      </c>
      <c r="L212" s="9" t="str">
        <f t="shared" si="8"/>
        <v>LRY</v>
      </c>
      <c r="M212" s="8">
        <f t="shared" si="7"/>
        <v>26</v>
      </c>
      <c r="N212" s="8">
        <f>MATCH(J212,Limits!A:A,0)</f>
        <v>29</v>
      </c>
      <c r="O212" s="8" t="str">
        <f>IF(M212&lt;=INDEX(Limits!C:C,VMs!N212),"OK","NOK")</f>
        <v>OK</v>
      </c>
      <c r="P212" s="8" t="str">
        <f>IF(M212&gt;=INDEX(Limits!B:B,VMs!N212),"OK","NOK")</f>
        <v>OK</v>
      </c>
    </row>
    <row r="213" spans="1:16" x14ac:dyDescent="0.25">
      <c r="A213" t="s">
        <v>221</v>
      </c>
      <c r="B213" t="s">
        <v>203</v>
      </c>
      <c r="C213" t="s">
        <v>437</v>
      </c>
      <c r="D213" t="s">
        <v>274</v>
      </c>
      <c r="E213" t="s">
        <v>8</v>
      </c>
      <c r="F213">
        <f>INDEX(Flavor_Types!A:A,MATCH(I213,Flavor_Types!B:B,0))</f>
        <v>29</v>
      </c>
      <c r="I213">
        <v>34</v>
      </c>
      <c r="J213" s="9" t="str">
        <f>INDEX(VNFs!B:B,MATCH(C213,VNFs!A:A,0))</f>
        <v>MME_GPB</v>
      </c>
      <c r="K213" s="9" t="str">
        <f>INDEX(VNFs!C:C,MATCH(C213,VNFs!A:A,0))</f>
        <v>MME01</v>
      </c>
      <c r="L213" s="9" t="str">
        <f t="shared" si="8"/>
        <v>LRY</v>
      </c>
      <c r="M213" s="8">
        <f t="shared" si="7"/>
        <v>26</v>
      </c>
      <c r="N213" s="8">
        <f>MATCH(J213,Limits!A:A,0)</f>
        <v>29</v>
      </c>
      <c r="O213" s="8" t="str">
        <f>IF(M213&lt;=INDEX(Limits!C:C,VMs!N213),"OK","NOK")</f>
        <v>OK</v>
      </c>
      <c r="P213" s="8" t="str">
        <f>IF(M213&gt;=INDEX(Limits!B:B,VMs!N213),"OK","NOK")</f>
        <v>OK</v>
      </c>
    </row>
    <row r="214" spans="1:16" x14ac:dyDescent="0.25">
      <c r="A214" t="s">
        <v>221</v>
      </c>
      <c r="B214" t="s">
        <v>203</v>
      </c>
      <c r="C214" t="s">
        <v>438</v>
      </c>
      <c r="D214" t="s">
        <v>278</v>
      </c>
      <c r="E214" t="s">
        <v>8</v>
      </c>
      <c r="F214">
        <f>INDEX(Flavor_Types!A:A,MATCH(I214,Flavor_Types!B:B,0))</f>
        <v>29</v>
      </c>
      <c r="I214">
        <v>34</v>
      </c>
      <c r="J214" s="9" t="str">
        <f>INDEX(VNFs!B:B,MATCH(C214,VNFs!A:A,0))</f>
        <v>MME_GPB</v>
      </c>
      <c r="K214" s="9" t="str">
        <f>INDEX(VNFs!C:C,MATCH(C214,VNFs!A:A,0))</f>
        <v>MME01</v>
      </c>
      <c r="L214" s="9" t="str">
        <f t="shared" si="8"/>
        <v>LRY</v>
      </c>
      <c r="M214" s="8">
        <f t="shared" si="7"/>
        <v>26</v>
      </c>
      <c r="N214" s="8">
        <f>MATCH(J214,Limits!A:A,0)</f>
        <v>29</v>
      </c>
      <c r="O214" s="8" t="str">
        <f>IF(M214&lt;=INDEX(Limits!C:C,VMs!N214),"OK","NOK")</f>
        <v>OK</v>
      </c>
      <c r="P214" s="8" t="str">
        <f>IF(M214&gt;=INDEX(Limits!B:B,VMs!N214),"OK","NOK")</f>
        <v>OK</v>
      </c>
    </row>
    <row r="215" spans="1:16" x14ac:dyDescent="0.25">
      <c r="A215" t="s">
        <v>221</v>
      </c>
      <c r="B215" t="s">
        <v>203</v>
      </c>
      <c r="C215" t="s">
        <v>439</v>
      </c>
      <c r="D215" t="s">
        <v>277</v>
      </c>
      <c r="E215" t="s">
        <v>8</v>
      </c>
      <c r="F215">
        <f>INDEX(Flavor_Types!A:A,MATCH(I215,Flavor_Types!B:B,0))</f>
        <v>29</v>
      </c>
      <c r="I215">
        <v>34</v>
      </c>
      <c r="J215" s="9" t="str">
        <f>INDEX(VNFs!B:B,MATCH(C215,VNFs!A:A,0))</f>
        <v>MME_GPB</v>
      </c>
      <c r="K215" s="9" t="str">
        <f>INDEX(VNFs!C:C,MATCH(C215,VNFs!A:A,0))</f>
        <v>MME01</v>
      </c>
      <c r="L215" s="9" t="str">
        <f t="shared" si="8"/>
        <v>LRY</v>
      </c>
      <c r="M215" s="8">
        <f t="shared" si="7"/>
        <v>26</v>
      </c>
      <c r="N215" s="8">
        <f>MATCH(J215,Limits!A:A,0)</f>
        <v>29</v>
      </c>
      <c r="O215" s="8" t="str">
        <f>IF(M215&lt;=INDEX(Limits!C:C,VMs!N215),"OK","NOK")</f>
        <v>OK</v>
      </c>
      <c r="P215" s="8" t="str">
        <f>IF(M215&gt;=INDEX(Limits!B:B,VMs!N215),"OK","NOK")</f>
        <v>OK</v>
      </c>
    </row>
    <row r="216" spans="1:16" x14ac:dyDescent="0.25">
      <c r="A216" t="s">
        <v>221</v>
      </c>
      <c r="B216" t="s">
        <v>203</v>
      </c>
      <c r="C216" t="s">
        <v>440</v>
      </c>
      <c r="D216" t="s">
        <v>274</v>
      </c>
      <c r="E216" t="s">
        <v>8</v>
      </c>
      <c r="F216">
        <f>INDEX(Flavor_Types!A:A,MATCH(I216,Flavor_Types!B:B,0))</f>
        <v>29</v>
      </c>
      <c r="I216">
        <v>34</v>
      </c>
      <c r="J216" s="9" t="str">
        <f>INDEX(VNFs!B:B,MATCH(C216,VNFs!A:A,0))</f>
        <v>MME_GPB</v>
      </c>
      <c r="K216" s="9" t="str">
        <f>INDEX(VNFs!C:C,MATCH(C216,VNFs!A:A,0))</f>
        <v>MME01</v>
      </c>
      <c r="L216" s="9" t="str">
        <f t="shared" si="8"/>
        <v>LRY</v>
      </c>
      <c r="M216" s="8">
        <f t="shared" si="7"/>
        <v>26</v>
      </c>
      <c r="N216" s="8">
        <f>MATCH(J216,Limits!A:A,0)</f>
        <v>29</v>
      </c>
      <c r="O216" s="8" t="str">
        <f>IF(M216&lt;=INDEX(Limits!C:C,VMs!N216),"OK","NOK")</f>
        <v>OK</v>
      </c>
      <c r="P216" s="8" t="str">
        <f>IF(M216&gt;=INDEX(Limits!B:B,VMs!N216),"OK","NOK")</f>
        <v>OK</v>
      </c>
    </row>
    <row r="217" spans="1:16" x14ac:dyDescent="0.25">
      <c r="A217" t="s">
        <v>221</v>
      </c>
      <c r="B217" t="s">
        <v>203</v>
      </c>
      <c r="C217" t="s">
        <v>441</v>
      </c>
      <c r="D217" t="s">
        <v>275</v>
      </c>
      <c r="E217" t="s">
        <v>8</v>
      </c>
      <c r="F217">
        <f>INDEX(Flavor_Types!A:A,MATCH(I217,Flavor_Types!B:B,0))</f>
        <v>29</v>
      </c>
      <c r="I217">
        <v>34</v>
      </c>
      <c r="J217" s="9" t="str">
        <f>INDEX(VNFs!B:B,MATCH(C217,VNFs!A:A,0))</f>
        <v>MME_GPB</v>
      </c>
      <c r="K217" s="9" t="str">
        <f>INDEX(VNFs!C:C,MATCH(C217,VNFs!A:A,0))</f>
        <v>MME01</v>
      </c>
      <c r="L217" s="9" t="str">
        <f t="shared" si="8"/>
        <v>LRY</v>
      </c>
      <c r="M217" s="8">
        <f t="shared" si="7"/>
        <v>26</v>
      </c>
      <c r="N217" s="8">
        <f>MATCH(J217,Limits!A:A,0)</f>
        <v>29</v>
      </c>
      <c r="O217" s="8" t="str">
        <f>IF(M217&lt;=INDEX(Limits!C:C,VMs!N217),"OK","NOK")</f>
        <v>OK</v>
      </c>
      <c r="P217" s="8" t="str">
        <f>IF(M217&gt;=INDEX(Limits!B:B,VMs!N217),"OK","NOK")</f>
        <v>OK</v>
      </c>
    </row>
    <row r="218" spans="1:16" x14ac:dyDescent="0.25">
      <c r="A218" t="s">
        <v>221</v>
      </c>
      <c r="B218" t="s">
        <v>203</v>
      </c>
      <c r="C218" t="s">
        <v>442</v>
      </c>
      <c r="D218" t="s">
        <v>281</v>
      </c>
      <c r="E218" t="s">
        <v>8</v>
      </c>
      <c r="F218">
        <f>INDEX(Flavor_Types!A:A,MATCH(I218,Flavor_Types!B:B,0))</f>
        <v>29</v>
      </c>
      <c r="I218">
        <v>34</v>
      </c>
      <c r="J218" s="9" t="str">
        <f>INDEX(VNFs!B:B,MATCH(C218,VNFs!A:A,0))</f>
        <v>MME_GPB</v>
      </c>
      <c r="K218" s="9" t="str">
        <f>INDEX(VNFs!C:C,MATCH(C218,VNFs!A:A,0))</f>
        <v>MME01</v>
      </c>
      <c r="L218" s="9" t="str">
        <f t="shared" si="8"/>
        <v>LRY</v>
      </c>
      <c r="M218" s="8">
        <f t="shared" si="7"/>
        <v>26</v>
      </c>
      <c r="N218" s="8">
        <f>MATCH(J218,Limits!A:A,0)</f>
        <v>29</v>
      </c>
      <c r="O218" s="8" t="str">
        <f>IF(M218&lt;=INDEX(Limits!C:C,VMs!N218),"OK","NOK")</f>
        <v>OK</v>
      </c>
      <c r="P218" s="8" t="str">
        <f>IF(M218&gt;=INDEX(Limits!B:B,VMs!N218),"OK","NOK")</f>
        <v>OK</v>
      </c>
    </row>
    <row r="219" spans="1:16" x14ac:dyDescent="0.25">
      <c r="A219" t="s">
        <v>221</v>
      </c>
      <c r="B219" t="s">
        <v>203</v>
      </c>
      <c r="C219" t="s">
        <v>443</v>
      </c>
      <c r="D219" t="s">
        <v>177</v>
      </c>
      <c r="E219" t="s">
        <v>8</v>
      </c>
      <c r="F219">
        <f>INDEX(Flavor_Types!A:A,MATCH(I219,Flavor_Types!B:B,0))</f>
        <v>29</v>
      </c>
      <c r="I219">
        <v>34</v>
      </c>
      <c r="J219" s="9" t="str">
        <f>INDEX(VNFs!B:B,MATCH(C219,VNFs!A:A,0))</f>
        <v>MME_GPB</v>
      </c>
      <c r="K219" s="9" t="str">
        <f>INDEX(VNFs!C:C,MATCH(C219,VNFs!A:A,0))</f>
        <v>MME01</v>
      </c>
      <c r="L219" s="9" t="str">
        <f t="shared" si="8"/>
        <v>LRY</v>
      </c>
      <c r="M219" s="8">
        <f t="shared" si="7"/>
        <v>26</v>
      </c>
      <c r="N219" s="8">
        <f>MATCH(J219,Limits!A:A,0)</f>
        <v>29</v>
      </c>
      <c r="O219" s="8" t="str">
        <f>IF(M219&lt;=INDEX(Limits!C:C,VMs!N219),"OK","NOK")</f>
        <v>OK</v>
      </c>
      <c r="P219" s="8" t="str">
        <f>IF(M219&gt;=INDEX(Limits!B:B,VMs!N219),"OK","NOK")</f>
        <v>OK</v>
      </c>
    </row>
    <row r="220" spans="1:16" x14ac:dyDescent="0.25">
      <c r="A220" t="s">
        <v>221</v>
      </c>
      <c r="B220" t="s">
        <v>203</v>
      </c>
      <c r="C220" t="s">
        <v>444</v>
      </c>
      <c r="D220" t="s">
        <v>275</v>
      </c>
      <c r="E220" t="s">
        <v>8</v>
      </c>
      <c r="F220">
        <f>INDEX(Flavor_Types!A:A,MATCH(I220,Flavor_Types!B:B,0))</f>
        <v>29</v>
      </c>
      <c r="I220">
        <v>34</v>
      </c>
      <c r="J220" s="9" t="str">
        <f>INDEX(VNFs!B:B,MATCH(C220,VNFs!A:A,0))</f>
        <v>MME_GPB</v>
      </c>
      <c r="K220" s="9" t="str">
        <f>INDEX(VNFs!C:C,MATCH(C220,VNFs!A:A,0))</f>
        <v>MME01</v>
      </c>
      <c r="L220" s="9" t="str">
        <f t="shared" si="8"/>
        <v>LRY</v>
      </c>
      <c r="M220" s="8">
        <f t="shared" si="7"/>
        <v>26</v>
      </c>
      <c r="N220" s="8">
        <f>MATCH(J220,Limits!A:A,0)</f>
        <v>29</v>
      </c>
      <c r="O220" s="8" t="str">
        <f>IF(M220&lt;=INDEX(Limits!C:C,VMs!N220),"OK","NOK")</f>
        <v>OK</v>
      </c>
      <c r="P220" s="8" t="str">
        <f>IF(M220&gt;=INDEX(Limits!B:B,VMs!N220),"OK","NOK")</f>
        <v>OK</v>
      </c>
    </row>
    <row r="221" spans="1:16" x14ac:dyDescent="0.25">
      <c r="A221" t="s">
        <v>221</v>
      </c>
      <c r="B221" t="s">
        <v>203</v>
      </c>
      <c r="C221" t="s">
        <v>445</v>
      </c>
      <c r="D221" t="s">
        <v>273</v>
      </c>
      <c r="E221" t="s">
        <v>8</v>
      </c>
      <c r="F221">
        <f>INDEX(Flavor_Types!A:A,MATCH(I221,Flavor_Types!B:B,0))</f>
        <v>29</v>
      </c>
      <c r="I221">
        <v>34</v>
      </c>
      <c r="J221" s="9" t="str">
        <f>INDEX(VNFs!B:B,MATCH(C221,VNFs!A:A,0))</f>
        <v>MME_GPB</v>
      </c>
      <c r="K221" s="9" t="str">
        <f>INDEX(VNFs!C:C,MATCH(C221,VNFs!A:A,0))</f>
        <v>MME01</v>
      </c>
      <c r="L221" s="9" t="str">
        <f t="shared" si="8"/>
        <v>LRY</v>
      </c>
      <c r="M221" s="8">
        <f t="shared" si="7"/>
        <v>26</v>
      </c>
      <c r="N221" s="8">
        <f>MATCH(J221,Limits!A:A,0)</f>
        <v>29</v>
      </c>
      <c r="O221" s="8" t="str">
        <f>IF(M221&lt;=INDEX(Limits!C:C,VMs!N221),"OK","NOK")</f>
        <v>OK</v>
      </c>
      <c r="P221" s="8" t="str">
        <f>IF(M221&gt;=INDEX(Limits!B:B,VMs!N221),"OK","NOK")</f>
        <v>OK</v>
      </c>
    </row>
    <row r="222" spans="1:16" x14ac:dyDescent="0.25">
      <c r="A222" t="s">
        <v>221</v>
      </c>
      <c r="B222" t="s">
        <v>203</v>
      </c>
      <c r="C222" t="s">
        <v>446</v>
      </c>
      <c r="D222" t="s">
        <v>281</v>
      </c>
      <c r="E222" t="s">
        <v>8</v>
      </c>
      <c r="F222">
        <f>INDEX(Flavor_Types!A:A,MATCH(I222,Flavor_Types!B:B,0))</f>
        <v>29</v>
      </c>
      <c r="I222">
        <v>34</v>
      </c>
      <c r="J222" s="9" t="str">
        <f>INDEX(VNFs!B:B,MATCH(C222,VNFs!A:A,0))</f>
        <v>MME_GPB</v>
      </c>
      <c r="K222" s="9" t="str">
        <f>INDEX(VNFs!C:C,MATCH(C222,VNFs!A:A,0))</f>
        <v>MME01</v>
      </c>
      <c r="L222" s="9" t="str">
        <f t="shared" si="8"/>
        <v>LRY</v>
      </c>
      <c r="M222" s="8">
        <f t="shared" si="7"/>
        <v>26</v>
      </c>
      <c r="N222" s="8">
        <f>MATCH(J222,Limits!A:A,0)</f>
        <v>29</v>
      </c>
      <c r="O222" s="8" t="str">
        <f>IF(M222&lt;=INDEX(Limits!C:C,VMs!N222),"OK","NOK")</f>
        <v>OK</v>
      </c>
      <c r="P222" s="8" t="str">
        <f>IF(M222&gt;=INDEX(Limits!B:B,VMs!N222),"OK","NOK")</f>
        <v>OK</v>
      </c>
    </row>
    <row r="223" spans="1:16" x14ac:dyDescent="0.25">
      <c r="A223" t="s">
        <v>221</v>
      </c>
      <c r="B223" t="s">
        <v>203</v>
      </c>
      <c r="C223" t="s">
        <v>447</v>
      </c>
      <c r="D223" t="s">
        <v>279</v>
      </c>
      <c r="E223" t="s">
        <v>8</v>
      </c>
      <c r="F223">
        <f>INDEX(Flavor_Types!A:A,MATCH(I223,Flavor_Types!B:B,0))</f>
        <v>29</v>
      </c>
      <c r="I223">
        <v>34</v>
      </c>
      <c r="J223" s="9" t="str">
        <f>INDEX(VNFs!B:B,MATCH(C223,VNFs!A:A,0))</f>
        <v>MME_GPB</v>
      </c>
      <c r="K223" s="9" t="str">
        <f>INDEX(VNFs!C:C,MATCH(C223,VNFs!A:A,0))</f>
        <v>MME01</v>
      </c>
      <c r="L223" s="9" t="str">
        <f t="shared" si="8"/>
        <v>LRY</v>
      </c>
      <c r="M223" s="8">
        <f t="shared" si="7"/>
        <v>26</v>
      </c>
      <c r="N223" s="8">
        <f>MATCH(J223,Limits!A:A,0)</f>
        <v>29</v>
      </c>
      <c r="O223" s="8" t="str">
        <f>IF(M223&lt;=INDEX(Limits!C:C,VMs!N223),"OK","NOK")</f>
        <v>OK</v>
      </c>
      <c r="P223" s="8" t="str">
        <f>IF(M223&gt;=INDEX(Limits!B:B,VMs!N223),"OK","NOK")</f>
        <v>OK</v>
      </c>
    </row>
    <row r="224" spans="1:16" x14ac:dyDescent="0.25">
      <c r="A224" t="s">
        <v>221</v>
      </c>
      <c r="B224" t="s">
        <v>203</v>
      </c>
      <c r="C224" t="s">
        <v>448</v>
      </c>
      <c r="D224" t="s">
        <v>185</v>
      </c>
      <c r="E224" t="s">
        <v>8</v>
      </c>
      <c r="F224">
        <f>INDEX(Flavor_Types!A:A,MATCH(I224,Flavor_Types!B:B,0))</f>
        <v>29</v>
      </c>
      <c r="I224">
        <v>34</v>
      </c>
      <c r="J224" s="9" t="str">
        <f>INDEX(VNFs!B:B,MATCH(C224,VNFs!A:A,0))</f>
        <v>MME_GPB</v>
      </c>
      <c r="K224" s="9" t="str">
        <f>INDEX(VNFs!C:C,MATCH(C224,VNFs!A:A,0))</f>
        <v>MME01</v>
      </c>
      <c r="L224" s="9" t="str">
        <f t="shared" si="8"/>
        <v>LRY</v>
      </c>
      <c r="M224" s="8">
        <f t="shared" si="7"/>
        <v>26</v>
      </c>
      <c r="N224" s="8">
        <f>MATCH(J224,Limits!A:A,0)</f>
        <v>29</v>
      </c>
      <c r="O224" s="8" t="str">
        <f>IF(M224&lt;=INDEX(Limits!C:C,VMs!N224),"OK","NOK")</f>
        <v>OK</v>
      </c>
      <c r="P224" s="8" t="str">
        <f>IF(M224&gt;=INDEX(Limits!B:B,VMs!N224),"OK","NOK")</f>
        <v>OK</v>
      </c>
    </row>
    <row r="225" spans="1:16" x14ac:dyDescent="0.25">
      <c r="A225" t="s">
        <v>221</v>
      </c>
      <c r="B225" t="s">
        <v>203</v>
      </c>
      <c r="C225" t="s">
        <v>449</v>
      </c>
      <c r="D225" t="s">
        <v>276</v>
      </c>
      <c r="E225" t="s">
        <v>8</v>
      </c>
      <c r="F225">
        <f>INDEX(Flavor_Types!A:A,MATCH(I225,Flavor_Types!B:B,0))</f>
        <v>29</v>
      </c>
      <c r="I225">
        <v>34</v>
      </c>
      <c r="J225" s="9" t="str">
        <f>INDEX(VNFs!B:B,MATCH(C225,VNFs!A:A,0))</f>
        <v>MME_GPB</v>
      </c>
      <c r="K225" s="9" t="str">
        <f>INDEX(VNFs!C:C,MATCH(C225,VNFs!A:A,0))</f>
        <v>MME01</v>
      </c>
      <c r="L225" s="9" t="str">
        <f t="shared" si="8"/>
        <v>LRY</v>
      </c>
      <c r="M225" s="8">
        <f t="shared" si="7"/>
        <v>26</v>
      </c>
      <c r="N225" s="8">
        <f>MATCH(J225,Limits!A:A,0)</f>
        <v>29</v>
      </c>
      <c r="O225" s="8" t="str">
        <f>IF(M225&lt;=INDEX(Limits!C:C,VMs!N225),"OK","NOK")</f>
        <v>OK</v>
      </c>
      <c r="P225" s="8" t="str">
        <f>IF(M225&gt;=INDEX(Limits!B:B,VMs!N225),"OK","NOK")</f>
        <v>OK</v>
      </c>
    </row>
    <row r="226" spans="1:16" x14ac:dyDescent="0.25">
      <c r="A226" t="s">
        <v>221</v>
      </c>
      <c r="B226" t="s">
        <v>203</v>
      </c>
      <c r="C226" t="s">
        <v>778</v>
      </c>
      <c r="D226" t="s">
        <v>185</v>
      </c>
      <c r="E226" t="s">
        <v>8</v>
      </c>
      <c r="F226">
        <f>INDEX(Flavor_Types!A:A,MATCH(I226,Flavor_Types!B:B,0))</f>
        <v>29</v>
      </c>
      <c r="I226">
        <v>34</v>
      </c>
      <c r="J226" s="9" t="str">
        <f>INDEX(VNFs!B:B,MATCH(C226,VNFs!A:A,0))</f>
        <v>MME_GPB</v>
      </c>
      <c r="K226" s="9" t="str">
        <f>INDEX(VNFs!C:C,MATCH(C226,VNFs!A:A,0))</f>
        <v>MME01</v>
      </c>
      <c r="L226" s="9" t="str">
        <f t="shared" si="8"/>
        <v>LRY</v>
      </c>
      <c r="M226" s="8">
        <f t="shared" si="7"/>
        <v>26</v>
      </c>
      <c r="N226" s="8">
        <f>MATCH(J226,Limits!A:A,0)</f>
        <v>29</v>
      </c>
      <c r="O226" s="8" t="str">
        <f>IF(M226&lt;=INDEX(Limits!C:C,VMs!N226),"OK","NOK")</f>
        <v>OK</v>
      </c>
      <c r="P226" s="8" t="str">
        <f>IF(M226&gt;=INDEX(Limits!B:B,VMs!N226),"OK","NOK")</f>
        <v>OK</v>
      </c>
    </row>
    <row r="227" spans="1:16" x14ac:dyDescent="0.25">
      <c r="A227" t="s">
        <v>221</v>
      </c>
      <c r="B227" t="s">
        <v>203</v>
      </c>
      <c r="C227" t="s">
        <v>779</v>
      </c>
      <c r="D227" t="s">
        <v>123</v>
      </c>
      <c r="E227" t="s">
        <v>8</v>
      </c>
      <c r="F227">
        <f>INDEX(Flavor_Types!A:A,MATCH(I227,Flavor_Types!B:B,0))</f>
        <v>29</v>
      </c>
      <c r="I227">
        <v>34</v>
      </c>
      <c r="J227" s="9" t="str">
        <f>INDEX(VNFs!B:B,MATCH(C227,VNFs!A:A,0))</f>
        <v>MME_GPB</v>
      </c>
      <c r="K227" s="9" t="str">
        <f>INDEX(VNFs!C:C,MATCH(C227,VNFs!A:A,0))</f>
        <v>MME01</v>
      </c>
      <c r="L227" s="9" t="str">
        <f t="shared" si="8"/>
        <v>LRY</v>
      </c>
      <c r="M227" s="8">
        <f t="shared" si="7"/>
        <v>26</v>
      </c>
      <c r="N227" s="8">
        <f>MATCH(J227,Limits!A:A,0)</f>
        <v>29</v>
      </c>
      <c r="O227" s="8" t="str">
        <f>IF(M227&lt;=INDEX(Limits!C:C,VMs!N227),"OK","NOK")</f>
        <v>OK</v>
      </c>
      <c r="P227" s="8" t="str">
        <f>IF(M227&gt;=INDEX(Limits!B:B,VMs!N227),"OK","NOK")</f>
        <v>OK</v>
      </c>
    </row>
    <row r="228" spans="1:16" x14ac:dyDescent="0.25">
      <c r="A228" t="s">
        <v>221</v>
      </c>
      <c r="B228" t="s">
        <v>203</v>
      </c>
      <c r="C228" t="s">
        <v>450</v>
      </c>
      <c r="D228" t="s">
        <v>110</v>
      </c>
      <c r="E228" t="s">
        <v>8</v>
      </c>
      <c r="F228">
        <f>INDEX(Flavor_Types!A:A,MATCH(I228,Flavor_Types!B:B,0))</f>
        <v>8</v>
      </c>
      <c r="I228">
        <v>8</v>
      </c>
      <c r="J228" s="9" t="str">
        <f>INDEX(VNFs!B:B,MATCH(C228,VNFs!A:A,0))</f>
        <v>MME_NCB</v>
      </c>
      <c r="K228" s="9" t="str">
        <f>INDEX(VNFs!C:C,MATCH(C228,VNFs!A:A,0))</f>
        <v>MME01</v>
      </c>
      <c r="L228" s="9" t="str">
        <f t="shared" si="8"/>
        <v>LRY</v>
      </c>
      <c r="M228" s="8">
        <f t="shared" si="7"/>
        <v>2</v>
      </c>
      <c r="N228" s="8">
        <f>MATCH(J228,Limits!A:A,0)</f>
        <v>30</v>
      </c>
      <c r="O228" s="8" t="str">
        <f>IF(M228&lt;=INDEX(Limits!C:C,VMs!N228),"OK","NOK")</f>
        <v>OK</v>
      </c>
      <c r="P228" s="8" t="str">
        <f>IF(M228&gt;=INDEX(Limits!B:B,VMs!N228),"OK","NOK")</f>
        <v>OK</v>
      </c>
    </row>
    <row r="229" spans="1:16" x14ac:dyDescent="0.25">
      <c r="A229" t="s">
        <v>221</v>
      </c>
      <c r="B229" t="s">
        <v>203</v>
      </c>
      <c r="C229" t="s">
        <v>451</v>
      </c>
      <c r="D229" t="s">
        <v>134</v>
      </c>
      <c r="E229" t="s">
        <v>8</v>
      </c>
      <c r="F229">
        <f>INDEX(Flavor_Types!A:A,MATCH(I229,Flavor_Types!B:B,0))</f>
        <v>8</v>
      </c>
      <c r="I229">
        <v>8</v>
      </c>
      <c r="J229" s="9" t="str">
        <f>INDEX(VNFs!B:B,MATCH(C229,VNFs!A:A,0))</f>
        <v>MME_NCB</v>
      </c>
      <c r="K229" s="9" t="str">
        <f>INDEX(VNFs!C:C,MATCH(C229,VNFs!A:A,0))</f>
        <v>MME01</v>
      </c>
      <c r="L229" s="9" t="str">
        <f t="shared" si="8"/>
        <v>LRY</v>
      </c>
      <c r="M229" s="8">
        <f t="shared" si="7"/>
        <v>2</v>
      </c>
      <c r="N229" s="8">
        <f>MATCH(J229,Limits!A:A,0)</f>
        <v>30</v>
      </c>
      <c r="O229" s="8" t="str">
        <f>IF(M229&lt;=INDEX(Limits!C:C,VMs!N229),"OK","NOK")</f>
        <v>OK</v>
      </c>
      <c r="P229" s="8" t="str">
        <f>IF(M229&gt;=INDEX(Limits!B:B,VMs!N229),"OK","NOK")</f>
        <v>OK</v>
      </c>
    </row>
    <row r="230" spans="1:16" x14ac:dyDescent="0.25">
      <c r="A230" t="s">
        <v>221</v>
      </c>
      <c r="B230" t="s">
        <v>203</v>
      </c>
      <c r="C230" t="s">
        <v>780</v>
      </c>
      <c r="D230" t="s">
        <v>723</v>
      </c>
      <c r="E230" t="s">
        <v>8</v>
      </c>
      <c r="F230">
        <f>INDEX(Flavor_Types!A:A,MATCH(I230,Flavor_Types!B:B,0))</f>
        <v>21</v>
      </c>
      <c r="I230">
        <v>16</v>
      </c>
      <c r="J230" s="9" t="str">
        <f>INDEX(VNFs!B:B,MATCH(C230,VNFs!A:A,0))</f>
        <v>MRF_VM</v>
      </c>
      <c r="K230" s="9" t="str">
        <f>INDEX(VNFs!C:C,MATCH(C230,VNFs!A:A,0))</f>
        <v>MRF01</v>
      </c>
      <c r="L230" s="9" t="str">
        <f t="shared" si="8"/>
        <v>LRY</v>
      </c>
      <c r="M230" s="8">
        <f t="shared" si="7"/>
        <v>2</v>
      </c>
      <c r="N230" s="8">
        <f>MATCH(J230,Limits!A:A,0)</f>
        <v>60</v>
      </c>
      <c r="O230" s="8" t="str">
        <f>IF(M230&lt;=INDEX(Limits!C:C,VMs!N230),"OK","NOK")</f>
        <v>OK</v>
      </c>
      <c r="P230" s="8" t="str">
        <f>IF(M230&gt;=INDEX(Limits!B:B,VMs!N230),"OK","NOK")</f>
        <v>OK</v>
      </c>
    </row>
    <row r="231" spans="1:16" x14ac:dyDescent="0.25">
      <c r="A231" t="s">
        <v>221</v>
      </c>
      <c r="B231" t="s">
        <v>203</v>
      </c>
      <c r="C231" t="s">
        <v>781</v>
      </c>
      <c r="D231" t="s">
        <v>724</v>
      </c>
      <c r="E231" t="s">
        <v>8</v>
      </c>
      <c r="F231">
        <f>INDEX(Flavor_Types!A:A,MATCH(I231,Flavor_Types!B:B,0))</f>
        <v>21</v>
      </c>
      <c r="I231">
        <v>16</v>
      </c>
      <c r="J231" s="9" t="str">
        <f>INDEX(VNFs!B:B,MATCH(C231,VNFs!A:A,0))</f>
        <v>MRF_VM</v>
      </c>
      <c r="K231" s="9" t="str">
        <f>INDEX(VNFs!C:C,MATCH(C231,VNFs!A:A,0))</f>
        <v>MRF01</v>
      </c>
      <c r="L231" s="9" t="str">
        <f t="shared" si="8"/>
        <v>LRY</v>
      </c>
      <c r="M231" s="8">
        <f t="shared" si="7"/>
        <v>2</v>
      </c>
      <c r="N231" s="8">
        <f>MATCH(J231,Limits!A:A,0)</f>
        <v>60</v>
      </c>
      <c r="O231" s="8" t="str">
        <f>IF(M231&lt;=INDEX(Limits!C:C,VMs!N231),"OK","NOK")</f>
        <v>OK</v>
      </c>
      <c r="P231" s="8" t="str">
        <f>IF(M231&gt;=INDEX(Limits!B:B,VMs!N231),"OK","NOK")</f>
        <v>OK</v>
      </c>
    </row>
    <row r="232" spans="1:16" x14ac:dyDescent="0.25">
      <c r="A232" t="s">
        <v>221</v>
      </c>
      <c r="B232" t="s">
        <v>203</v>
      </c>
      <c r="C232" t="s">
        <v>452</v>
      </c>
      <c r="D232" t="s">
        <v>166</v>
      </c>
      <c r="E232" t="s">
        <v>8</v>
      </c>
      <c r="F232">
        <f>INDEX(Flavor_Types!A:A,MATCH(I232,Flavor_Types!B:B,0))</f>
        <v>17</v>
      </c>
      <c r="I232">
        <v>14</v>
      </c>
      <c r="J232" s="9" t="str">
        <f>INDEX(VNFs!B:B,MATCH(C232,VNFs!A:A,0))</f>
        <v>MSC_AP</v>
      </c>
      <c r="K232" s="9" t="str">
        <f>INDEX(VNFs!C:C,MATCH(C232,VNFs!A:A,0))</f>
        <v>MSC01</v>
      </c>
      <c r="L232" s="9" t="str">
        <f t="shared" si="8"/>
        <v>LRY</v>
      </c>
      <c r="M232" s="8">
        <f t="shared" si="7"/>
        <v>2</v>
      </c>
      <c r="N232" s="8">
        <f>MATCH(J232,Limits!A:A,0)</f>
        <v>31</v>
      </c>
      <c r="O232" s="8" t="str">
        <f>IF(M232&lt;=INDEX(Limits!C:C,VMs!N232),"OK","NOK")</f>
        <v>OK</v>
      </c>
      <c r="P232" s="8" t="str">
        <f>IF(M232&gt;=INDEX(Limits!B:B,VMs!N232),"OK","NOK")</f>
        <v>OK</v>
      </c>
    </row>
    <row r="233" spans="1:16" x14ac:dyDescent="0.25">
      <c r="A233" t="s">
        <v>221</v>
      </c>
      <c r="B233" t="s">
        <v>203</v>
      </c>
      <c r="C233" t="s">
        <v>453</v>
      </c>
      <c r="D233" t="s">
        <v>142</v>
      </c>
      <c r="E233" t="s">
        <v>8</v>
      </c>
      <c r="F233">
        <f>INDEX(Flavor_Types!A:A,MATCH(I233,Flavor_Types!B:B,0))</f>
        <v>17</v>
      </c>
      <c r="I233">
        <v>14</v>
      </c>
      <c r="J233" s="9" t="str">
        <f>INDEX(VNFs!B:B,MATCH(C233,VNFs!A:A,0))</f>
        <v>MSC_AP</v>
      </c>
      <c r="K233" s="9" t="str">
        <f>INDEX(VNFs!C:C,MATCH(C233,VNFs!A:A,0))</f>
        <v>MSC01</v>
      </c>
      <c r="L233" s="9" t="str">
        <f t="shared" si="8"/>
        <v>LRY</v>
      </c>
      <c r="M233" s="8">
        <f t="shared" si="7"/>
        <v>2</v>
      </c>
      <c r="N233" s="8">
        <f>MATCH(J233,Limits!A:A,0)</f>
        <v>31</v>
      </c>
      <c r="O233" s="8" t="str">
        <f>IF(M233&lt;=INDEX(Limits!C:C,VMs!N233),"OK","NOK")</f>
        <v>OK</v>
      </c>
      <c r="P233" s="8" t="str">
        <f>IF(M233&gt;=INDEX(Limits!B:B,VMs!N233),"OK","NOK")</f>
        <v>OK</v>
      </c>
    </row>
    <row r="234" spans="1:16" x14ac:dyDescent="0.25">
      <c r="A234" t="s">
        <v>221</v>
      </c>
      <c r="B234" t="s">
        <v>203</v>
      </c>
      <c r="C234" t="s">
        <v>454</v>
      </c>
      <c r="D234" t="s">
        <v>166</v>
      </c>
      <c r="E234" t="s">
        <v>8</v>
      </c>
      <c r="F234">
        <f>INDEX(Flavor_Types!A:A,MATCH(I234,Flavor_Types!B:B,0))</f>
        <v>1</v>
      </c>
      <c r="I234">
        <v>4</v>
      </c>
      <c r="J234" s="9" t="str">
        <f>INDEX(VNFs!B:B,MATCH(C234,VNFs!A:A,0))</f>
        <v>MSC_BC</v>
      </c>
      <c r="K234" s="9" t="str">
        <f>INDEX(VNFs!C:C,MATCH(C234,VNFs!A:A,0))</f>
        <v>MSC01</v>
      </c>
      <c r="L234" s="9" t="str">
        <f t="shared" si="8"/>
        <v>LRY</v>
      </c>
      <c r="M234" s="8">
        <f t="shared" si="7"/>
        <v>5</v>
      </c>
      <c r="N234" s="8">
        <f>MATCH(J234,Limits!A:A,0)</f>
        <v>32</v>
      </c>
      <c r="O234" s="8" t="str">
        <f>IF(M234&lt;=INDEX(Limits!C:C,VMs!N234),"OK","NOK")</f>
        <v>OK</v>
      </c>
      <c r="P234" s="8" t="str">
        <f>IF(M234&gt;=INDEX(Limits!B:B,VMs!N234),"OK","NOK")</f>
        <v>OK</v>
      </c>
    </row>
    <row r="235" spans="1:16" x14ac:dyDescent="0.25">
      <c r="A235" t="s">
        <v>221</v>
      </c>
      <c r="B235" t="s">
        <v>203</v>
      </c>
      <c r="C235" t="s">
        <v>455</v>
      </c>
      <c r="D235" t="s">
        <v>156</v>
      </c>
      <c r="E235" t="s">
        <v>8</v>
      </c>
      <c r="F235">
        <f>INDEX(Flavor_Types!A:A,MATCH(I235,Flavor_Types!B:B,0))</f>
        <v>1</v>
      </c>
      <c r="I235">
        <v>4</v>
      </c>
      <c r="J235" s="9" t="str">
        <f>INDEX(VNFs!B:B,MATCH(C235,VNFs!A:A,0))</f>
        <v>MSC_BC</v>
      </c>
      <c r="K235" s="9" t="str">
        <f>INDEX(VNFs!C:C,MATCH(C235,VNFs!A:A,0))</f>
        <v>MSC01</v>
      </c>
      <c r="L235" s="9" t="str">
        <f t="shared" si="8"/>
        <v>LRY</v>
      </c>
      <c r="M235" s="8">
        <f t="shared" si="7"/>
        <v>5</v>
      </c>
      <c r="N235" s="8">
        <f>MATCH(J235,Limits!A:A,0)</f>
        <v>32</v>
      </c>
      <c r="O235" s="8" t="str">
        <f>IF(M235&lt;=INDEX(Limits!C:C,VMs!N235),"OK","NOK")</f>
        <v>OK</v>
      </c>
      <c r="P235" s="8" t="str">
        <f>IF(M235&gt;=INDEX(Limits!B:B,VMs!N235),"OK","NOK")</f>
        <v>OK</v>
      </c>
    </row>
    <row r="236" spans="1:16" x14ac:dyDescent="0.25">
      <c r="A236" t="s">
        <v>221</v>
      </c>
      <c r="B236" t="s">
        <v>203</v>
      </c>
      <c r="C236" t="s">
        <v>456</v>
      </c>
      <c r="D236" t="s">
        <v>173</v>
      </c>
      <c r="E236" t="s">
        <v>8</v>
      </c>
      <c r="F236">
        <f>INDEX(Flavor_Types!A:A,MATCH(I236,Flavor_Types!B:B,0))</f>
        <v>1</v>
      </c>
      <c r="I236">
        <v>4</v>
      </c>
      <c r="J236" s="9" t="str">
        <f>INDEX(VNFs!B:B,MATCH(C236,VNFs!A:A,0))</f>
        <v>MSC_BC</v>
      </c>
      <c r="K236" s="9" t="str">
        <f>INDEX(VNFs!C:C,MATCH(C236,VNFs!A:A,0))</f>
        <v>MSC01</v>
      </c>
      <c r="L236" s="9" t="str">
        <f t="shared" si="8"/>
        <v>LRY</v>
      </c>
      <c r="M236" s="8">
        <f t="shared" si="7"/>
        <v>5</v>
      </c>
      <c r="N236" s="8">
        <f>MATCH(J236,Limits!A:A,0)</f>
        <v>32</v>
      </c>
      <c r="O236" s="8" t="str">
        <f>IF(M236&lt;=INDEX(Limits!C:C,VMs!N236),"OK","NOK")</f>
        <v>OK</v>
      </c>
      <c r="P236" s="8" t="str">
        <f>IF(M236&gt;=INDEX(Limits!B:B,VMs!N236),"OK","NOK")</f>
        <v>OK</v>
      </c>
    </row>
    <row r="237" spans="1:16" x14ac:dyDescent="0.25">
      <c r="A237" t="s">
        <v>221</v>
      </c>
      <c r="B237" t="s">
        <v>203</v>
      </c>
      <c r="C237" t="s">
        <v>457</v>
      </c>
      <c r="D237" t="s">
        <v>176</v>
      </c>
      <c r="E237" t="s">
        <v>8</v>
      </c>
      <c r="F237">
        <f>INDEX(Flavor_Types!A:A,MATCH(I237,Flavor_Types!B:B,0))</f>
        <v>1</v>
      </c>
      <c r="I237">
        <v>4</v>
      </c>
      <c r="J237" s="9" t="str">
        <f>INDEX(VNFs!B:B,MATCH(C237,VNFs!A:A,0))</f>
        <v>MSC_BC</v>
      </c>
      <c r="K237" s="9" t="str">
        <f>INDEX(VNFs!C:C,MATCH(C237,VNFs!A:A,0))</f>
        <v>MSC01</v>
      </c>
      <c r="L237" s="9" t="str">
        <f t="shared" si="8"/>
        <v>LRY</v>
      </c>
      <c r="M237" s="8">
        <f t="shared" si="7"/>
        <v>5</v>
      </c>
      <c r="N237" s="8">
        <f>MATCH(J237,Limits!A:A,0)</f>
        <v>32</v>
      </c>
      <c r="O237" s="8" t="str">
        <f>IF(M237&lt;=INDEX(Limits!C:C,VMs!N237),"OK","NOK")</f>
        <v>OK</v>
      </c>
      <c r="P237" s="8" t="str">
        <f>IF(M237&gt;=INDEX(Limits!B:B,VMs!N237),"OK","NOK")</f>
        <v>OK</v>
      </c>
    </row>
    <row r="238" spans="1:16" x14ac:dyDescent="0.25">
      <c r="A238" t="s">
        <v>221</v>
      </c>
      <c r="B238" t="s">
        <v>203</v>
      </c>
      <c r="C238" t="s">
        <v>458</v>
      </c>
      <c r="D238" t="s">
        <v>122</v>
      </c>
      <c r="E238" t="s">
        <v>8</v>
      </c>
      <c r="F238">
        <f>INDEX(Flavor_Types!A:A,MATCH(I238,Flavor_Types!B:B,0))</f>
        <v>1</v>
      </c>
      <c r="I238">
        <v>4</v>
      </c>
      <c r="J238" s="9" t="str">
        <f>INDEX(VNFs!B:B,MATCH(C238,VNFs!A:A,0))</f>
        <v>MSC_BC</v>
      </c>
      <c r="K238" s="9" t="str">
        <f>INDEX(VNFs!C:C,MATCH(C238,VNFs!A:A,0))</f>
        <v>MSC01</v>
      </c>
      <c r="L238" s="9" t="str">
        <f t="shared" si="8"/>
        <v>LRY</v>
      </c>
      <c r="M238" s="8">
        <f t="shared" si="7"/>
        <v>5</v>
      </c>
      <c r="N238" s="8">
        <f>MATCH(J238,Limits!A:A,0)</f>
        <v>32</v>
      </c>
      <c r="O238" s="8" t="str">
        <f>IF(M238&lt;=INDEX(Limits!C:C,VMs!N238),"OK","NOK")</f>
        <v>OK</v>
      </c>
      <c r="P238" s="8" t="str">
        <f>IF(M238&gt;=INDEX(Limits!B:B,VMs!N238),"OK","NOK")</f>
        <v>OK</v>
      </c>
    </row>
    <row r="239" spans="1:16" x14ac:dyDescent="0.25">
      <c r="A239" t="s">
        <v>221</v>
      </c>
      <c r="B239" t="s">
        <v>203</v>
      </c>
      <c r="C239" t="s">
        <v>459</v>
      </c>
      <c r="D239" t="s">
        <v>122</v>
      </c>
      <c r="E239" t="s">
        <v>8</v>
      </c>
      <c r="F239">
        <f>INDEX(Flavor_Types!A:A,MATCH(I239,Flavor_Types!B:B,0))</f>
        <v>5</v>
      </c>
      <c r="I239">
        <v>6</v>
      </c>
      <c r="J239" s="9" t="str">
        <f>INDEX(VNFs!B:B,MATCH(C239,VNFs!A:A,0))</f>
        <v>MSC_CP</v>
      </c>
      <c r="K239" s="9" t="str">
        <f>INDEX(VNFs!C:C,MATCH(C239,VNFs!A:A,0))</f>
        <v>MSC01</v>
      </c>
      <c r="L239" s="9" t="str">
        <f t="shared" si="8"/>
        <v>LRY</v>
      </c>
      <c r="M239" s="8">
        <f t="shared" si="7"/>
        <v>4</v>
      </c>
      <c r="N239" s="8">
        <f>MATCH(J239,Limits!A:A,0)</f>
        <v>33</v>
      </c>
      <c r="O239" s="8" t="str">
        <f>IF(M239&lt;=INDEX(Limits!C:C,VMs!N239),"OK","NOK")</f>
        <v>OK</v>
      </c>
      <c r="P239" s="8" t="str">
        <f>IF(M239&gt;=INDEX(Limits!B:B,VMs!N239),"OK","NOK")</f>
        <v>OK</v>
      </c>
    </row>
    <row r="240" spans="1:16" x14ac:dyDescent="0.25">
      <c r="A240" t="s">
        <v>221</v>
      </c>
      <c r="B240" t="s">
        <v>203</v>
      </c>
      <c r="C240" t="s">
        <v>460</v>
      </c>
      <c r="D240" t="s">
        <v>127</v>
      </c>
      <c r="E240" t="s">
        <v>8</v>
      </c>
      <c r="F240">
        <f>INDEX(Flavor_Types!A:A,MATCH(I240,Flavor_Types!B:B,0))</f>
        <v>5</v>
      </c>
      <c r="I240">
        <v>6</v>
      </c>
      <c r="J240" s="9" t="str">
        <f>INDEX(VNFs!B:B,MATCH(C240,VNFs!A:A,0))</f>
        <v>MSC_CP</v>
      </c>
      <c r="K240" s="9" t="str">
        <f>INDEX(VNFs!C:C,MATCH(C240,VNFs!A:A,0))</f>
        <v>MSC01</v>
      </c>
      <c r="L240" s="9" t="str">
        <f t="shared" si="8"/>
        <v>LRY</v>
      </c>
      <c r="M240" s="8">
        <f t="shared" si="7"/>
        <v>4</v>
      </c>
      <c r="N240" s="8">
        <f>MATCH(J240,Limits!A:A,0)</f>
        <v>33</v>
      </c>
      <c r="O240" s="8" t="str">
        <f>IF(M240&lt;=INDEX(Limits!C:C,VMs!N240),"OK","NOK")</f>
        <v>OK</v>
      </c>
      <c r="P240" s="8" t="str">
        <f>IF(M240&gt;=INDEX(Limits!B:B,VMs!N240),"OK","NOK")</f>
        <v>OK</v>
      </c>
    </row>
    <row r="241" spans="1:16" x14ac:dyDescent="0.25">
      <c r="A241" t="s">
        <v>221</v>
      </c>
      <c r="B241" t="s">
        <v>203</v>
      </c>
      <c r="C241" t="s">
        <v>461</v>
      </c>
      <c r="D241" t="s">
        <v>173</v>
      </c>
      <c r="E241" t="s">
        <v>8</v>
      </c>
      <c r="F241">
        <f>INDEX(Flavor_Types!A:A,MATCH(I241,Flavor_Types!B:B,0))</f>
        <v>5</v>
      </c>
      <c r="I241">
        <v>6</v>
      </c>
      <c r="J241" s="9" t="str">
        <f>INDEX(VNFs!B:B,MATCH(C241,VNFs!A:A,0))</f>
        <v>MSC_CP</v>
      </c>
      <c r="K241" s="9" t="str">
        <f>INDEX(VNFs!C:C,MATCH(C241,VNFs!A:A,0))</f>
        <v>MSC01</v>
      </c>
      <c r="L241" s="9" t="str">
        <f t="shared" si="8"/>
        <v>LRY</v>
      </c>
      <c r="M241" s="8">
        <f t="shared" si="7"/>
        <v>4</v>
      </c>
      <c r="N241" s="8">
        <f>MATCH(J241,Limits!A:A,0)</f>
        <v>33</v>
      </c>
      <c r="O241" s="8" t="str">
        <f>IF(M241&lt;=INDEX(Limits!C:C,VMs!N241),"OK","NOK")</f>
        <v>OK</v>
      </c>
      <c r="P241" s="8" t="str">
        <f>IF(M241&gt;=INDEX(Limits!B:B,VMs!N241),"OK","NOK")</f>
        <v>OK</v>
      </c>
    </row>
    <row r="242" spans="1:16" x14ac:dyDescent="0.25">
      <c r="A242" t="s">
        <v>221</v>
      </c>
      <c r="B242" t="s">
        <v>203</v>
      </c>
      <c r="C242" t="s">
        <v>462</v>
      </c>
      <c r="D242" t="s">
        <v>176</v>
      </c>
      <c r="E242" t="s">
        <v>8</v>
      </c>
      <c r="F242">
        <f>INDEX(Flavor_Types!A:A,MATCH(I242,Flavor_Types!B:B,0))</f>
        <v>5</v>
      </c>
      <c r="I242">
        <v>6</v>
      </c>
      <c r="J242" s="9" t="str">
        <f>INDEX(VNFs!B:B,MATCH(C242,VNFs!A:A,0))</f>
        <v>MSC_CP</v>
      </c>
      <c r="K242" s="9" t="str">
        <f>INDEX(VNFs!C:C,MATCH(C242,VNFs!A:A,0))</f>
        <v>MSC01</v>
      </c>
      <c r="L242" s="9" t="str">
        <f t="shared" si="8"/>
        <v>LRY</v>
      </c>
      <c r="M242" s="8">
        <f t="shared" si="7"/>
        <v>4</v>
      </c>
      <c r="N242" s="8">
        <f>MATCH(J242,Limits!A:A,0)</f>
        <v>33</v>
      </c>
      <c r="O242" s="8" t="str">
        <f>IF(M242&lt;=INDEX(Limits!C:C,VMs!N242),"OK","NOK")</f>
        <v>OK</v>
      </c>
      <c r="P242" s="8" t="str">
        <f>IF(M242&gt;=INDEX(Limits!B:B,VMs!N242),"OK","NOK")</f>
        <v>OK</v>
      </c>
    </row>
    <row r="243" spans="1:16" x14ac:dyDescent="0.25">
      <c r="A243" t="s">
        <v>221</v>
      </c>
      <c r="B243" t="s">
        <v>203</v>
      </c>
      <c r="C243" t="s">
        <v>463</v>
      </c>
      <c r="D243" t="s">
        <v>142</v>
      </c>
      <c r="E243" t="s">
        <v>8</v>
      </c>
      <c r="F243">
        <f>INDEX(Flavor_Types!A:A,MATCH(I243,Flavor_Types!B:B,0))</f>
        <v>14</v>
      </c>
      <c r="I243">
        <v>12</v>
      </c>
      <c r="J243" s="9" t="str">
        <f>INDEX(VNFs!B:B,MATCH(C243,VNFs!A:A,0))</f>
        <v>MSC_IPLB</v>
      </c>
      <c r="K243" s="9" t="str">
        <f>INDEX(VNFs!C:C,MATCH(C243,VNFs!A:A,0))</f>
        <v>MSC01</v>
      </c>
      <c r="L243" s="9" t="str">
        <f t="shared" si="8"/>
        <v>LRY</v>
      </c>
      <c r="M243" s="8">
        <f t="shared" si="7"/>
        <v>2</v>
      </c>
      <c r="N243" s="8">
        <f>MATCH(J243,Limits!A:A,0)</f>
        <v>35</v>
      </c>
      <c r="O243" s="8" t="str">
        <f>IF(M243&lt;=INDEX(Limits!C:C,VMs!N243),"OK","NOK")</f>
        <v>OK</v>
      </c>
      <c r="P243" s="8" t="str">
        <f>IF(M243&gt;=INDEX(Limits!B:B,VMs!N243),"OK","NOK")</f>
        <v>OK</v>
      </c>
    </row>
    <row r="244" spans="1:16" x14ac:dyDescent="0.25">
      <c r="A244" t="s">
        <v>221</v>
      </c>
      <c r="B244" t="s">
        <v>203</v>
      </c>
      <c r="C244" t="s">
        <v>464</v>
      </c>
      <c r="D244" t="s">
        <v>127</v>
      </c>
      <c r="E244" t="s">
        <v>8</v>
      </c>
      <c r="F244">
        <f>INDEX(Flavor_Types!A:A,MATCH(I244,Flavor_Types!B:B,0))</f>
        <v>14</v>
      </c>
      <c r="I244">
        <v>12</v>
      </c>
      <c r="J244" s="9" t="str">
        <f>INDEX(VNFs!B:B,MATCH(C244,VNFs!A:A,0))</f>
        <v>MSC_IPLB</v>
      </c>
      <c r="K244" s="9" t="str">
        <f>INDEX(VNFs!C:C,MATCH(C244,VNFs!A:A,0))</f>
        <v>MSC01</v>
      </c>
      <c r="L244" s="9" t="str">
        <f t="shared" si="8"/>
        <v>LRY</v>
      </c>
      <c r="M244" s="8">
        <f t="shared" si="7"/>
        <v>2</v>
      </c>
      <c r="N244" s="8">
        <f>MATCH(J244,Limits!A:A,0)</f>
        <v>35</v>
      </c>
      <c r="O244" s="8" t="str">
        <f>IF(M244&lt;=INDEX(Limits!C:C,VMs!N244),"OK","NOK")</f>
        <v>OK</v>
      </c>
      <c r="P244" s="8" t="str">
        <f>IF(M244&gt;=INDEX(Limits!B:B,VMs!N244),"OK","NOK")</f>
        <v>OK</v>
      </c>
    </row>
    <row r="245" spans="1:16" x14ac:dyDescent="0.25">
      <c r="A245" t="s">
        <v>221</v>
      </c>
      <c r="B245" t="s">
        <v>203</v>
      </c>
      <c r="C245" t="s">
        <v>465</v>
      </c>
      <c r="D245" t="s">
        <v>128</v>
      </c>
      <c r="E245" t="s">
        <v>8</v>
      </c>
      <c r="F245">
        <f>INDEX(Flavor_Types!A:A,MATCH(I245,Flavor_Types!B:B,0))</f>
        <v>17</v>
      </c>
      <c r="I245">
        <v>14</v>
      </c>
      <c r="J245" s="9" t="str">
        <f>INDEX(VNFs!B:B,MATCH(C245,VNFs!A:A,0))</f>
        <v>MSC_AP</v>
      </c>
      <c r="K245" s="9" t="str">
        <f>INDEX(VNFs!C:C,MATCH(C245,VNFs!A:A,0))</f>
        <v>MSC02</v>
      </c>
      <c r="L245" s="9" t="str">
        <f t="shared" si="8"/>
        <v>LRY</v>
      </c>
      <c r="M245" s="8">
        <f t="shared" si="7"/>
        <v>2</v>
      </c>
      <c r="N245" s="8">
        <f>MATCH(J245,Limits!A:A,0)</f>
        <v>31</v>
      </c>
      <c r="O245" s="8" t="str">
        <f>IF(M245&lt;=INDEX(Limits!C:C,VMs!N245),"OK","NOK")</f>
        <v>OK</v>
      </c>
      <c r="P245" s="8" t="str">
        <f>IF(M245&gt;=INDEX(Limits!B:B,VMs!N245),"OK","NOK")</f>
        <v>OK</v>
      </c>
    </row>
    <row r="246" spans="1:16" x14ac:dyDescent="0.25">
      <c r="A246" t="s">
        <v>221</v>
      </c>
      <c r="B246" t="s">
        <v>203</v>
      </c>
      <c r="C246" t="s">
        <v>466</v>
      </c>
      <c r="D246" t="s">
        <v>156</v>
      </c>
      <c r="E246" t="s">
        <v>8</v>
      </c>
      <c r="F246">
        <f>INDEX(Flavor_Types!A:A,MATCH(I246,Flavor_Types!B:B,0))</f>
        <v>17</v>
      </c>
      <c r="I246">
        <v>14</v>
      </c>
      <c r="J246" s="9" t="str">
        <f>INDEX(VNFs!B:B,MATCH(C246,VNFs!A:A,0))</f>
        <v>MSC_AP</v>
      </c>
      <c r="K246" s="9" t="str">
        <f>INDEX(VNFs!C:C,MATCH(C246,VNFs!A:A,0))</f>
        <v>MSC02</v>
      </c>
      <c r="L246" s="9" t="str">
        <f t="shared" si="8"/>
        <v>LRY</v>
      </c>
      <c r="M246" s="8">
        <f t="shared" si="7"/>
        <v>2</v>
      </c>
      <c r="N246" s="8">
        <f>MATCH(J246,Limits!A:A,0)</f>
        <v>31</v>
      </c>
      <c r="O246" s="8" t="str">
        <f>IF(M246&lt;=INDEX(Limits!C:C,VMs!N246),"OK","NOK")</f>
        <v>OK</v>
      </c>
      <c r="P246" s="8" t="str">
        <f>IF(M246&gt;=INDEX(Limits!B:B,VMs!N246),"OK","NOK")</f>
        <v>OK</v>
      </c>
    </row>
    <row r="247" spans="1:16" x14ac:dyDescent="0.25">
      <c r="A247" t="s">
        <v>221</v>
      </c>
      <c r="B247" t="s">
        <v>203</v>
      </c>
      <c r="C247" t="s">
        <v>467</v>
      </c>
      <c r="D247" t="s">
        <v>128</v>
      </c>
      <c r="E247" t="s">
        <v>8</v>
      </c>
      <c r="F247">
        <f>INDEX(Flavor_Types!A:A,MATCH(I247,Flavor_Types!B:B,0))</f>
        <v>1</v>
      </c>
      <c r="I247">
        <v>4</v>
      </c>
      <c r="J247" s="9" t="str">
        <f>INDEX(VNFs!B:B,MATCH(C247,VNFs!A:A,0))</f>
        <v>MSC_BC</v>
      </c>
      <c r="K247" s="9" t="str">
        <f>INDEX(VNFs!C:C,MATCH(C247,VNFs!A:A,0))</f>
        <v>MSC02</v>
      </c>
      <c r="L247" s="9" t="str">
        <f t="shared" si="8"/>
        <v>LRY</v>
      </c>
      <c r="M247" s="8">
        <f t="shared" si="7"/>
        <v>3</v>
      </c>
      <c r="N247" s="8">
        <f>MATCH(J247,Limits!A:A,0)</f>
        <v>32</v>
      </c>
      <c r="O247" s="8" t="str">
        <f>IF(M247&lt;=INDEX(Limits!C:C,VMs!N247),"OK","NOK")</f>
        <v>OK</v>
      </c>
      <c r="P247" s="8" t="str">
        <f>IF(M247&gt;=INDEX(Limits!B:B,VMs!N247),"OK","NOK")</f>
        <v>OK</v>
      </c>
    </row>
    <row r="248" spans="1:16" x14ac:dyDescent="0.25">
      <c r="A248" t="s">
        <v>221</v>
      </c>
      <c r="B248" t="s">
        <v>203</v>
      </c>
      <c r="C248" t="s">
        <v>468</v>
      </c>
      <c r="D248" t="s">
        <v>184</v>
      </c>
      <c r="E248" t="s">
        <v>8</v>
      </c>
      <c r="F248">
        <f>INDEX(Flavor_Types!A:A,MATCH(I248,Flavor_Types!B:B,0))</f>
        <v>1</v>
      </c>
      <c r="I248">
        <v>4</v>
      </c>
      <c r="J248" s="9" t="str">
        <f>INDEX(VNFs!B:B,MATCH(C248,VNFs!A:A,0))</f>
        <v>MSC_BC</v>
      </c>
      <c r="K248" s="9" t="str">
        <f>INDEX(VNFs!C:C,MATCH(C248,VNFs!A:A,0))</f>
        <v>MSC02</v>
      </c>
      <c r="L248" s="9" t="str">
        <f t="shared" si="8"/>
        <v>LRY</v>
      </c>
      <c r="M248" s="8">
        <f t="shared" si="7"/>
        <v>3</v>
      </c>
      <c r="N248" s="8">
        <f>MATCH(J248,Limits!A:A,0)</f>
        <v>32</v>
      </c>
      <c r="O248" s="8" t="str">
        <f>IF(M248&lt;=INDEX(Limits!C:C,VMs!N248),"OK","NOK")</f>
        <v>OK</v>
      </c>
      <c r="P248" s="8" t="str">
        <f>IF(M248&gt;=INDEX(Limits!B:B,VMs!N248),"OK","NOK")</f>
        <v>OK</v>
      </c>
    </row>
    <row r="249" spans="1:16" x14ac:dyDescent="0.25">
      <c r="A249" t="s">
        <v>221</v>
      </c>
      <c r="B249" t="s">
        <v>203</v>
      </c>
      <c r="C249" t="s">
        <v>469</v>
      </c>
      <c r="D249" t="s">
        <v>143</v>
      </c>
      <c r="E249" t="s">
        <v>8</v>
      </c>
      <c r="F249">
        <f>INDEX(Flavor_Types!A:A,MATCH(I249,Flavor_Types!B:B,0))</f>
        <v>1</v>
      </c>
      <c r="I249">
        <v>4</v>
      </c>
      <c r="J249" s="9" t="str">
        <f>INDEX(VNFs!B:B,MATCH(C249,VNFs!A:A,0))</f>
        <v>MSC_BC</v>
      </c>
      <c r="K249" s="9" t="str">
        <f>INDEX(VNFs!C:C,MATCH(C249,VNFs!A:A,0))</f>
        <v>MSC02</v>
      </c>
      <c r="L249" s="9" t="str">
        <f t="shared" si="8"/>
        <v>LRY</v>
      </c>
      <c r="M249" s="8">
        <f t="shared" si="7"/>
        <v>3</v>
      </c>
      <c r="N249" s="8">
        <f>MATCH(J249,Limits!A:A,0)</f>
        <v>32</v>
      </c>
      <c r="O249" s="8" t="str">
        <f>IF(M249&lt;=INDEX(Limits!C:C,VMs!N249),"OK","NOK")</f>
        <v>OK</v>
      </c>
      <c r="P249" s="8" t="str">
        <f>IF(M249&gt;=INDEX(Limits!B:B,VMs!N249),"OK","NOK")</f>
        <v>OK</v>
      </c>
    </row>
    <row r="250" spans="1:16" x14ac:dyDescent="0.25">
      <c r="A250" t="s">
        <v>221</v>
      </c>
      <c r="B250" t="s">
        <v>203</v>
      </c>
      <c r="C250" t="s">
        <v>470</v>
      </c>
      <c r="D250" t="s">
        <v>166</v>
      </c>
      <c r="E250" t="s">
        <v>8</v>
      </c>
      <c r="F250">
        <f>INDEX(Flavor_Types!A:A,MATCH(I250,Flavor_Types!B:B,0))</f>
        <v>5</v>
      </c>
      <c r="I250">
        <v>6</v>
      </c>
      <c r="J250" s="9" t="str">
        <f>INDEX(VNFs!B:B,MATCH(C250,VNFs!A:A,0))</f>
        <v>MSC_CP</v>
      </c>
      <c r="K250" s="9" t="str">
        <f>INDEX(VNFs!C:C,MATCH(C250,VNFs!A:A,0))</f>
        <v>MSC02</v>
      </c>
      <c r="L250" s="9" t="str">
        <f t="shared" si="8"/>
        <v>LRY</v>
      </c>
      <c r="M250" s="8">
        <f t="shared" si="7"/>
        <v>4</v>
      </c>
      <c r="N250" s="8">
        <f>MATCH(J250,Limits!A:A,0)</f>
        <v>33</v>
      </c>
      <c r="O250" s="8" t="str">
        <f>IF(M250&lt;=INDEX(Limits!C:C,VMs!N250),"OK","NOK")</f>
        <v>OK</v>
      </c>
      <c r="P250" s="8" t="str">
        <f>IF(M250&gt;=INDEX(Limits!B:B,VMs!N250),"OK","NOK")</f>
        <v>OK</v>
      </c>
    </row>
    <row r="251" spans="1:16" x14ac:dyDescent="0.25">
      <c r="A251" t="s">
        <v>221</v>
      </c>
      <c r="B251" t="s">
        <v>203</v>
      </c>
      <c r="C251" t="s">
        <v>471</v>
      </c>
      <c r="D251" t="s">
        <v>143</v>
      </c>
      <c r="E251" t="s">
        <v>8</v>
      </c>
      <c r="F251">
        <f>INDEX(Flavor_Types!A:A,MATCH(I251,Flavor_Types!B:B,0))</f>
        <v>5</v>
      </c>
      <c r="I251">
        <v>6</v>
      </c>
      <c r="J251" s="9" t="str">
        <f>INDEX(VNFs!B:B,MATCH(C251,VNFs!A:A,0))</f>
        <v>MSC_CP</v>
      </c>
      <c r="K251" s="9" t="str">
        <f>INDEX(VNFs!C:C,MATCH(C251,VNFs!A:A,0))</f>
        <v>MSC02</v>
      </c>
      <c r="L251" s="9" t="str">
        <f t="shared" si="8"/>
        <v>LRY</v>
      </c>
      <c r="M251" s="8">
        <f t="shared" si="7"/>
        <v>4</v>
      </c>
      <c r="N251" s="8">
        <f>MATCH(J251,Limits!A:A,0)</f>
        <v>33</v>
      </c>
      <c r="O251" s="8" t="str">
        <f>IF(M251&lt;=INDEX(Limits!C:C,VMs!N251),"OK","NOK")</f>
        <v>OK</v>
      </c>
      <c r="P251" s="8" t="str">
        <f>IF(M251&gt;=INDEX(Limits!B:B,VMs!N251),"OK","NOK")</f>
        <v>OK</v>
      </c>
    </row>
    <row r="252" spans="1:16" x14ac:dyDescent="0.25">
      <c r="A252" t="s">
        <v>221</v>
      </c>
      <c r="B252" t="s">
        <v>203</v>
      </c>
      <c r="C252" t="s">
        <v>472</v>
      </c>
      <c r="D252" t="s">
        <v>145</v>
      </c>
      <c r="E252" t="s">
        <v>8</v>
      </c>
      <c r="F252">
        <f>INDEX(Flavor_Types!A:A,MATCH(I252,Flavor_Types!B:B,0))</f>
        <v>5</v>
      </c>
      <c r="I252">
        <v>6</v>
      </c>
      <c r="J252" s="9" t="str">
        <f>INDEX(VNFs!B:B,MATCH(C252,VNFs!A:A,0))</f>
        <v>MSC_CP</v>
      </c>
      <c r="K252" s="9" t="str">
        <f>INDEX(VNFs!C:C,MATCH(C252,VNFs!A:A,0))</f>
        <v>MSC02</v>
      </c>
      <c r="L252" s="9" t="str">
        <f t="shared" si="8"/>
        <v>LRY</v>
      </c>
      <c r="M252" s="8">
        <f t="shared" si="7"/>
        <v>4</v>
      </c>
      <c r="N252" s="8">
        <f>MATCH(J252,Limits!A:A,0)</f>
        <v>33</v>
      </c>
      <c r="O252" s="8" t="str">
        <f>IF(M252&lt;=INDEX(Limits!C:C,VMs!N252),"OK","NOK")</f>
        <v>OK</v>
      </c>
      <c r="P252" s="8" t="str">
        <f>IF(M252&gt;=INDEX(Limits!B:B,VMs!N252),"OK","NOK")</f>
        <v>OK</v>
      </c>
    </row>
    <row r="253" spans="1:16" x14ac:dyDescent="0.25">
      <c r="A253" t="s">
        <v>221</v>
      </c>
      <c r="B253" t="s">
        <v>203</v>
      </c>
      <c r="C253" t="s">
        <v>473</v>
      </c>
      <c r="D253" t="s">
        <v>128</v>
      </c>
      <c r="E253" t="s">
        <v>8</v>
      </c>
      <c r="F253">
        <f>INDEX(Flavor_Types!A:A,MATCH(I253,Flavor_Types!B:B,0))</f>
        <v>5</v>
      </c>
      <c r="I253">
        <v>6</v>
      </c>
      <c r="J253" s="9" t="str">
        <f>INDEX(VNFs!B:B,MATCH(C253,VNFs!A:A,0))</f>
        <v>MSC_CP</v>
      </c>
      <c r="K253" s="9" t="str">
        <f>INDEX(VNFs!C:C,MATCH(C253,VNFs!A:A,0))</f>
        <v>MSC02</v>
      </c>
      <c r="L253" s="9" t="str">
        <f t="shared" si="8"/>
        <v>LRY</v>
      </c>
      <c r="M253" s="8">
        <f t="shared" si="7"/>
        <v>4</v>
      </c>
      <c r="N253" s="8">
        <f>MATCH(J253,Limits!A:A,0)</f>
        <v>33</v>
      </c>
      <c r="O253" s="8" t="str">
        <f>IF(M253&lt;=INDEX(Limits!C:C,VMs!N253),"OK","NOK")</f>
        <v>OK</v>
      </c>
      <c r="P253" s="8" t="str">
        <f>IF(M253&gt;=INDEX(Limits!B:B,VMs!N253),"OK","NOK")</f>
        <v>OK</v>
      </c>
    </row>
    <row r="254" spans="1:16" x14ac:dyDescent="0.25">
      <c r="A254" t="s">
        <v>221</v>
      </c>
      <c r="B254" t="s">
        <v>203</v>
      </c>
      <c r="C254" t="s">
        <v>474</v>
      </c>
      <c r="D254" t="s">
        <v>173</v>
      </c>
      <c r="E254" t="s">
        <v>8</v>
      </c>
      <c r="F254">
        <f>INDEX(Flavor_Types!A:A,MATCH(I254,Flavor_Types!B:B,0))</f>
        <v>14</v>
      </c>
      <c r="I254">
        <v>12</v>
      </c>
      <c r="J254" s="9" t="str">
        <f>INDEX(VNFs!B:B,MATCH(C254,VNFs!A:A,0))</f>
        <v>MSC_IPLB</v>
      </c>
      <c r="K254" s="9" t="str">
        <f>INDEX(VNFs!C:C,MATCH(C254,VNFs!A:A,0))</f>
        <v>MSC02</v>
      </c>
      <c r="L254" s="9" t="str">
        <f t="shared" si="8"/>
        <v>LRY</v>
      </c>
      <c r="M254" s="8">
        <f t="shared" si="7"/>
        <v>2</v>
      </c>
      <c r="N254" s="8">
        <f>MATCH(J254,Limits!A:A,0)</f>
        <v>35</v>
      </c>
      <c r="O254" s="8" t="str">
        <f>IF(M254&lt;=INDEX(Limits!C:C,VMs!N254),"OK","NOK")</f>
        <v>OK</v>
      </c>
      <c r="P254" s="8" t="str">
        <f>IF(M254&gt;=INDEX(Limits!B:B,VMs!N254),"OK","NOK")</f>
        <v>OK</v>
      </c>
    </row>
    <row r="255" spans="1:16" x14ac:dyDescent="0.25">
      <c r="A255" t="s">
        <v>221</v>
      </c>
      <c r="B255" t="s">
        <v>203</v>
      </c>
      <c r="C255" t="s">
        <v>475</v>
      </c>
      <c r="D255" t="s">
        <v>176</v>
      </c>
      <c r="E255" t="s">
        <v>8</v>
      </c>
      <c r="F255">
        <f>INDEX(Flavor_Types!A:A,MATCH(I255,Flavor_Types!B:B,0))</f>
        <v>14</v>
      </c>
      <c r="I255">
        <v>12</v>
      </c>
      <c r="J255" s="9" t="str">
        <f>INDEX(VNFs!B:B,MATCH(C255,VNFs!A:A,0))</f>
        <v>MSC_IPLB</v>
      </c>
      <c r="K255" s="9" t="str">
        <f>INDEX(VNFs!C:C,MATCH(C255,VNFs!A:A,0))</f>
        <v>MSC02</v>
      </c>
      <c r="L255" s="9" t="str">
        <f t="shared" si="8"/>
        <v>LRY</v>
      </c>
      <c r="M255" s="8">
        <f t="shared" si="7"/>
        <v>2</v>
      </c>
      <c r="N255" s="8">
        <f>MATCH(J255,Limits!A:A,0)</f>
        <v>35</v>
      </c>
      <c r="O255" s="8" t="str">
        <f>IF(M255&lt;=INDEX(Limits!C:C,VMs!N255),"OK","NOK")</f>
        <v>OK</v>
      </c>
      <c r="P255" s="8" t="str">
        <f>IF(M255&gt;=INDEX(Limits!B:B,VMs!N255),"OK","NOK")</f>
        <v>OK</v>
      </c>
    </row>
    <row r="256" spans="1:16" x14ac:dyDescent="0.25">
      <c r="A256" t="s">
        <v>221</v>
      </c>
      <c r="B256" t="s">
        <v>203</v>
      </c>
      <c r="C256" t="s">
        <v>476</v>
      </c>
      <c r="D256" t="s">
        <v>176</v>
      </c>
      <c r="E256" t="s">
        <v>8</v>
      </c>
      <c r="F256">
        <f>INDEX(Flavor_Types!A:A,MATCH(I256,Flavor_Types!B:B,0))</f>
        <v>21</v>
      </c>
      <c r="I256">
        <v>16</v>
      </c>
      <c r="J256" s="9" t="str">
        <f>INDEX(VNFs!B:B,MATCH(C256,VNFs!A:A,0))</f>
        <v>MTAS_PL</v>
      </c>
      <c r="K256" s="9" t="str">
        <f>INDEX(VNFs!C:C,MATCH(C256,VNFs!A:A,0))</f>
        <v>MTAS01</v>
      </c>
      <c r="L256" s="9" t="str">
        <f t="shared" si="8"/>
        <v>LRY</v>
      </c>
      <c r="M256" s="8">
        <f t="shared" si="7"/>
        <v>2</v>
      </c>
      <c r="N256" s="8">
        <f>MATCH(J256,Limits!A:A,0)</f>
        <v>36</v>
      </c>
      <c r="O256" s="8" t="str">
        <f>IF(M256&lt;=INDEX(Limits!C:C,VMs!N256),"OK","NOK")</f>
        <v>OK</v>
      </c>
      <c r="P256" s="8" t="str">
        <f>IF(M256&gt;=INDEX(Limits!B:B,VMs!N256),"OK","NOK")</f>
        <v>OK</v>
      </c>
    </row>
    <row r="257" spans="1:16" x14ac:dyDescent="0.25">
      <c r="A257" t="s">
        <v>221</v>
      </c>
      <c r="B257" t="s">
        <v>203</v>
      </c>
      <c r="C257" t="s">
        <v>477</v>
      </c>
      <c r="D257" t="s">
        <v>138</v>
      </c>
      <c r="E257" t="s">
        <v>8</v>
      </c>
      <c r="F257">
        <f>INDEX(Flavor_Types!A:A,MATCH(I257,Flavor_Types!B:B,0))</f>
        <v>21</v>
      </c>
      <c r="I257">
        <v>16</v>
      </c>
      <c r="J257" s="9" t="str">
        <f>INDEX(VNFs!B:B,MATCH(C257,VNFs!A:A,0))</f>
        <v>MTAS_PL</v>
      </c>
      <c r="K257" s="9" t="str">
        <f>INDEX(VNFs!C:C,MATCH(C257,VNFs!A:A,0))</f>
        <v>MTAS01</v>
      </c>
      <c r="L257" s="9" t="str">
        <f t="shared" si="8"/>
        <v>LRY</v>
      </c>
      <c r="M257" s="8">
        <f t="shared" si="7"/>
        <v>2</v>
      </c>
      <c r="N257" s="8">
        <f>MATCH(J257,Limits!A:A,0)</f>
        <v>36</v>
      </c>
      <c r="O257" s="8" t="str">
        <f>IF(M257&lt;=INDEX(Limits!C:C,VMs!N257),"OK","NOK")</f>
        <v>OK</v>
      </c>
      <c r="P257" s="8" t="str">
        <f>IF(M257&gt;=INDEX(Limits!B:B,VMs!N257),"OK","NOK")</f>
        <v>OK</v>
      </c>
    </row>
    <row r="258" spans="1:16" x14ac:dyDescent="0.25">
      <c r="A258" t="s">
        <v>221</v>
      </c>
      <c r="B258" t="s">
        <v>203</v>
      </c>
      <c r="C258" t="s">
        <v>478</v>
      </c>
      <c r="D258" t="s">
        <v>139</v>
      </c>
      <c r="E258" t="s">
        <v>8</v>
      </c>
      <c r="F258">
        <f>INDEX(Flavor_Types!A:A,MATCH(I258,Flavor_Types!B:B,0))</f>
        <v>10</v>
      </c>
      <c r="I258">
        <v>10</v>
      </c>
      <c r="J258" s="9" t="str">
        <f>INDEX(VNFs!B:B,MATCH(C258,VNFs!A:A,0))</f>
        <v>MTAS_SC</v>
      </c>
      <c r="K258" s="9" t="str">
        <f>INDEX(VNFs!C:C,MATCH(C258,VNFs!A:A,0))</f>
        <v>MTAS01</v>
      </c>
      <c r="L258" s="9" t="str">
        <f t="shared" si="8"/>
        <v>LRY</v>
      </c>
      <c r="M258" s="8">
        <f t="shared" ref="M258:M321" si="9">COUNTIFS(J:J,J258,E:E,E258,K:K,K258,L:L,L258,A:A,A258)</f>
        <v>2</v>
      </c>
      <c r="N258" s="8">
        <f>MATCH(J258,Limits!A:A,0)</f>
        <v>37</v>
      </c>
      <c r="O258" s="8" t="str">
        <f>IF(M258&lt;=INDEX(Limits!C:C,VMs!N258),"OK","NOK")</f>
        <v>OK</v>
      </c>
      <c r="P258" s="8" t="str">
        <f>IF(M258&gt;=INDEX(Limits!B:B,VMs!N258),"OK","NOK")</f>
        <v>OK</v>
      </c>
    </row>
    <row r="259" spans="1:16" x14ac:dyDescent="0.25">
      <c r="A259" t="s">
        <v>221</v>
      </c>
      <c r="B259" t="s">
        <v>203</v>
      </c>
      <c r="C259" t="s">
        <v>479</v>
      </c>
      <c r="D259" t="s">
        <v>140</v>
      </c>
      <c r="E259" t="s">
        <v>8</v>
      </c>
      <c r="F259">
        <f>INDEX(Flavor_Types!A:A,MATCH(I259,Flavor_Types!B:B,0))</f>
        <v>10</v>
      </c>
      <c r="I259">
        <v>10</v>
      </c>
      <c r="J259" s="9" t="str">
        <f>INDEX(VNFs!B:B,MATCH(C259,VNFs!A:A,0))</f>
        <v>MTAS_SC</v>
      </c>
      <c r="K259" s="9" t="str">
        <f>INDEX(VNFs!C:C,MATCH(C259,VNFs!A:A,0))</f>
        <v>MTAS01</v>
      </c>
      <c r="L259" s="9" t="str">
        <f t="shared" si="8"/>
        <v>LRY</v>
      </c>
      <c r="M259" s="8">
        <f t="shared" si="9"/>
        <v>2</v>
      </c>
      <c r="N259" s="8">
        <f>MATCH(J259,Limits!A:A,0)</f>
        <v>37</v>
      </c>
      <c r="O259" s="8" t="str">
        <f>IF(M259&lt;=INDEX(Limits!C:C,VMs!N259),"OK","NOK")</f>
        <v>OK</v>
      </c>
      <c r="P259" s="8" t="str">
        <f>IF(M259&gt;=INDEX(Limits!B:B,VMs!N259),"OK","NOK")</f>
        <v>OK</v>
      </c>
    </row>
    <row r="260" spans="1:16" x14ac:dyDescent="0.25">
      <c r="A260" t="s">
        <v>221</v>
      </c>
      <c r="B260" t="s">
        <v>203</v>
      </c>
      <c r="C260" t="s">
        <v>782</v>
      </c>
      <c r="D260" t="s">
        <v>280</v>
      </c>
      <c r="E260" t="s">
        <v>8</v>
      </c>
      <c r="F260">
        <f>INDEX(Flavor_Types!A:A,MATCH(I260,Flavor_Types!B:B,0))</f>
        <v>21</v>
      </c>
      <c r="I260">
        <v>16</v>
      </c>
      <c r="J260" s="9" t="str">
        <f>INDEX(VNFs!B:B,MATCH(C260,VNFs!A:A,0))</f>
        <v>MTAS_VM</v>
      </c>
      <c r="K260" s="9" t="str">
        <f>INDEX(VNFs!C:C,MATCH(C260,VNFs!A:A,0))</f>
        <v>MTAS01</v>
      </c>
      <c r="L260" s="9" t="str">
        <f t="shared" si="8"/>
        <v>LRY</v>
      </c>
      <c r="M260" s="8">
        <f t="shared" si="9"/>
        <v>15</v>
      </c>
      <c r="N260" s="8">
        <f>MATCH(J260,Limits!A:A,0)</f>
        <v>38</v>
      </c>
      <c r="O260" s="8" t="str">
        <f>IF(M260&lt;=INDEX(Limits!C:C,VMs!N260),"OK","NOK")</f>
        <v>OK</v>
      </c>
      <c r="P260" s="8" t="str">
        <f>IF(M260&gt;=INDEX(Limits!B:B,VMs!N260),"OK","NOK")</f>
        <v>OK</v>
      </c>
    </row>
    <row r="261" spans="1:16" x14ac:dyDescent="0.25">
      <c r="A261" t="s">
        <v>221</v>
      </c>
      <c r="B261" t="s">
        <v>203</v>
      </c>
      <c r="C261" t="s">
        <v>783</v>
      </c>
      <c r="D261" t="s">
        <v>127</v>
      </c>
      <c r="E261" t="s">
        <v>8</v>
      </c>
      <c r="F261">
        <f>INDEX(Flavor_Types!A:A,MATCH(I261,Flavor_Types!B:B,0))</f>
        <v>21</v>
      </c>
      <c r="I261">
        <v>16</v>
      </c>
      <c r="J261" s="9" t="str">
        <f>INDEX(VNFs!B:B,MATCH(C261,VNFs!A:A,0))</f>
        <v>MTAS_VM</v>
      </c>
      <c r="K261" s="9" t="str">
        <f>INDEX(VNFs!C:C,MATCH(C261,VNFs!A:A,0))</f>
        <v>MTAS01</v>
      </c>
      <c r="L261" s="9" t="str">
        <f t="shared" si="8"/>
        <v>LRY</v>
      </c>
      <c r="M261" s="8">
        <f t="shared" si="9"/>
        <v>15</v>
      </c>
      <c r="N261" s="8">
        <f>MATCH(J261,Limits!A:A,0)</f>
        <v>38</v>
      </c>
      <c r="O261" s="8" t="str">
        <f>IF(M261&lt;=INDEX(Limits!C:C,VMs!N261),"OK","NOK")</f>
        <v>OK</v>
      </c>
      <c r="P261" s="8" t="str">
        <f>IF(M261&gt;=INDEX(Limits!B:B,VMs!N261),"OK","NOK")</f>
        <v>OK</v>
      </c>
    </row>
    <row r="262" spans="1:16" x14ac:dyDescent="0.25">
      <c r="A262" t="s">
        <v>221</v>
      </c>
      <c r="B262" t="s">
        <v>203</v>
      </c>
      <c r="C262" t="s">
        <v>784</v>
      </c>
      <c r="D262" t="s">
        <v>725</v>
      </c>
      <c r="E262" t="s">
        <v>8</v>
      </c>
      <c r="F262">
        <f>INDEX(Flavor_Types!A:A,MATCH(I262,Flavor_Types!B:B,0))</f>
        <v>21</v>
      </c>
      <c r="I262">
        <v>16</v>
      </c>
      <c r="J262" s="9" t="str">
        <f>INDEX(VNFs!B:B,MATCH(C262,VNFs!A:A,0))</f>
        <v>MTAS_VM</v>
      </c>
      <c r="K262" s="9" t="str">
        <f>INDEX(VNFs!C:C,MATCH(C262,VNFs!A:A,0))</f>
        <v>MTAS01</v>
      </c>
      <c r="L262" s="9" t="str">
        <f t="shared" si="8"/>
        <v>LRY</v>
      </c>
      <c r="M262" s="8">
        <f t="shared" si="9"/>
        <v>15</v>
      </c>
      <c r="N262" s="8">
        <f>MATCH(J262,Limits!A:A,0)</f>
        <v>38</v>
      </c>
      <c r="O262" s="8" t="str">
        <f>IF(M262&lt;=INDEX(Limits!C:C,VMs!N262),"OK","NOK")</f>
        <v>OK</v>
      </c>
      <c r="P262" s="8" t="str">
        <f>IF(M262&gt;=INDEX(Limits!B:B,VMs!N262),"OK","NOK")</f>
        <v>OK</v>
      </c>
    </row>
    <row r="263" spans="1:16" x14ac:dyDescent="0.25">
      <c r="A263" t="s">
        <v>221</v>
      </c>
      <c r="B263" t="s">
        <v>203</v>
      </c>
      <c r="C263" t="s">
        <v>785</v>
      </c>
      <c r="D263" t="s">
        <v>158</v>
      </c>
      <c r="E263" t="s">
        <v>8</v>
      </c>
      <c r="F263">
        <f>INDEX(Flavor_Types!A:A,MATCH(I263,Flavor_Types!B:B,0))</f>
        <v>21</v>
      </c>
      <c r="I263">
        <v>16</v>
      </c>
      <c r="J263" s="9" t="str">
        <f>INDEX(VNFs!B:B,MATCH(C263,VNFs!A:A,0))</f>
        <v>MTAS_VM</v>
      </c>
      <c r="K263" s="9" t="str">
        <f>INDEX(VNFs!C:C,MATCH(C263,VNFs!A:A,0))</f>
        <v>MTAS01</v>
      </c>
      <c r="L263" s="9" t="str">
        <f t="shared" si="8"/>
        <v>LRY</v>
      </c>
      <c r="M263" s="8">
        <f t="shared" si="9"/>
        <v>15</v>
      </c>
      <c r="N263" s="8">
        <f>MATCH(J263,Limits!A:A,0)</f>
        <v>38</v>
      </c>
      <c r="O263" s="8" t="str">
        <f>IF(M263&lt;=INDEX(Limits!C:C,VMs!N263),"OK","NOK")</f>
        <v>OK</v>
      </c>
      <c r="P263" s="8" t="str">
        <f>IF(M263&gt;=INDEX(Limits!B:B,VMs!N263),"OK","NOK")</f>
        <v>OK</v>
      </c>
    </row>
    <row r="264" spans="1:16" x14ac:dyDescent="0.25">
      <c r="A264" t="s">
        <v>221</v>
      </c>
      <c r="B264" t="s">
        <v>203</v>
      </c>
      <c r="C264" t="s">
        <v>786</v>
      </c>
      <c r="D264" t="s">
        <v>183</v>
      </c>
      <c r="E264" t="s">
        <v>8</v>
      </c>
      <c r="F264">
        <f>INDEX(Flavor_Types!A:A,MATCH(I264,Flavor_Types!B:B,0))</f>
        <v>21</v>
      </c>
      <c r="I264">
        <v>16</v>
      </c>
      <c r="J264" s="9" t="str">
        <f>INDEX(VNFs!B:B,MATCH(C264,VNFs!A:A,0))</f>
        <v>MTAS_VM</v>
      </c>
      <c r="K264" s="9" t="str">
        <f>INDEX(VNFs!C:C,MATCH(C264,VNFs!A:A,0))</f>
        <v>MTAS01</v>
      </c>
      <c r="L264" s="9" t="str">
        <f t="shared" si="8"/>
        <v>LRY</v>
      </c>
      <c r="M264" s="8">
        <f t="shared" si="9"/>
        <v>15</v>
      </c>
      <c r="N264" s="8">
        <f>MATCH(J264,Limits!A:A,0)</f>
        <v>38</v>
      </c>
      <c r="O264" s="8" t="str">
        <f>IF(M264&lt;=INDEX(Limits!C:C,VMs!N264),"OK","NOK")</f>
        <v>OK</v>
      </c>
      <c r="P264" s="8" t="str">
        <f>IF(M264&gt;=INDEX(Limits!B:B,VMs!N264),"OK","NOK")</f>
        <v>OK</v>
      </c>
    </row>
    <row r="265" spans="1:16" x14ac:dyDescent="0.25">
      <c r="A265" t="s">
        <v>221</v>
      </c>
      <c r="B265" t="s">
        <v>203</v>
      </c>
      <c r="C265" t="s">
        <v>787</v>
      </c>
      <c r="D265" t="s">
        <v>139</v>
      </c>
      <c r="E265" t="s">
        <v>8</v>
      </c>
      <c r="F265">
        <f>INDEX(Flavor_Types!A:A,MATCH(I265,Flavor_Types!B:B,0))</f>
        <v>21</v>
      </c>
      <c r="I265">
        <v>16</v>
      </c>
      <c r="J265" s="9" t="str">
        <f>INDEX(VNFs!B:B,MATCH(C265,VNFs!A:A,0))</f>
        <v>MTAS_VM</v>
      </c>
      <c r="K265" s="9" t="str">
        <f>INDEX(VNFs!C:C,MATCH(C265,VNFs!A:A,0))</f>
        <v>MTAS01</v>
      </c>
      <c r="L265" s="9" t="str">
        <f t="shared" si="8"/>
        <v>LRY</v>
      </c>
      <c r="M265" s="8">
        <f t="shared" si="9"/>
        <v>15</v>
      </c>
      <c r="N265" s="8">
        <f>MATCH(J265,Limits!A:A,0)</f>
        <v>38</v>
      </c>
      <c r="O265" s="8" t="str">
        <f>IF(M265&lt;=INDEX(Limits!C:C,VMs!N265),"OK","NOK")</f>
        <v>OK</v>
      </c>
      <c r="P265" s="8" t="str">
        <f>IF(M265&gt;=INDEX(Limits!B:B,VMs!N265),"OK","NOK")</f>
        <v>OK</v>
      </c>
    </row>
    <row r="266" spans="1:16" x14ac:dyDescent="0.25">
      <c r="A266" t="s">
        <v>221</v>
      </c>
      <c r="B266" t="s">
        <v>203</v>
      </c>
      <c r="C266" t="s">
        <v>788</v>
      </c>
      <c r="D266" t="s">
        <v>171</v>
      </c>
      <c r="E266" t="s">
        <v>8</v>
      </c>
      <c r="F266">
        <f>INDEX(Flavor_Types!A:A,MATCH(I266,Flavor_Types!B:B,0))</f>
        <v>21</v>
      </c>
      <c r="I266">
        <v>16</v>
      </c>
      <c r="J266" s="9" t="str">
        <f>INDEX(VNFs!B:B,MATCH(C266,VNFs!A:A,0))</f>
        <v>MTAS_VM</v>
      </c>
      <c r="K266" s="9" t="str">
        <f>INDEX(VNFs!C:C,MATCH(C266,VNFs!A:A,0))</f>
        <v>MTAS01</v>
      </c>
      <c r="L266" s="9" t="str">
        <f t="shared" si="8"/>
        <v>LRY</v>
      </c>
      <c r="M266" s="8">
        <f t="shared" si="9"/>
        <v>15</v>
      </c>
      <c r="N266" s="8">
        <f>MATCH(J266,Limits!A:A,0)</f>
        <v>38</v>
      </c>
      <c r="O266" s="8" t="str">
        <f>IF(M266&lt;=INDEX(Limits!C:C,VMs!N266),"OK","NOK")</f>
        <v>OK</v>
      </c>
      <c r="P266" s="8" t="str">
        <f>IF(M266&gt;=INDEX(Limits!B:B,VMs!N266),"OK","NOK")</f>
        <v>OK</v>
      </c>
    </row>
    <row r="267" spans="1:16" x14ac:dyDescent="0.25">
      <c r="A267" t="s">
        <v>221</v>
      </c>
      <c r="B267" t="s">
        <v>203</v>
      </c>
      <c r="C267" t="s">
        <v>790</v>
      </c>
      <c r="D267" t="s">
        <v>187</v>
      </c>
      <c r="E267" t="s">
        <v>8</v>
      </c>
      <c r="F267">
        <f>INDEX(Flavor_Types!A:A,MATCH(I267,Flavor_Types!B:B,0))</f>
        <v>21</v>
      </c>
      <c r="I267">
        <v>16</v>
      </c>
      <c r="J267" s="9" t="str">
        <f>INDEX(VNFs!B:B,MATCH(C267,VNFs!A:A,0))</f>
        <v>MTAS_VM</v>
      </c>
      <c r="K267" s="9" t="str">
        <f>INDEX(VNFs!C:C,MATCH(C267,VNFs!A:A,0))</f>
        <v>MTAS01</v>
      </c>
      <c r="L267" s="9" t="str">
        <f t="shared" si="8"/>
        <v>LRY</v>
      </c>
      <c r="M267" s="8">
        <f t="shared" si="9"/>
        <v>15</v>
      </c>
      <c r="N267" s="8">
        <f>MATCH(J267,Limits!A:A,0)</f>
        <v>38</v>
      </c>
      <c r="O267" s="8" t="str">
        <f>IF(M267&lt;=INDEX(Limits!C:C,VMs!N267),"OK","NOK")</f>
        <v>OK</v>
      </c>
      <c r="P267" s="8" t="str">
        <f>IF(M267&gt;=INDEX(Limits!B:B,VMs!N267),"OK","NOK")</f>
        <v>OK</v>
      </c>
    </row>
    <row r="268" spans="1:16" x14ac:dyDescent="0.25">
      <c r="A268" t="s">
        <v>221</v>
      </c>
      <c r="B268" t="s">
        <v>203</v>
      </c>
      <c r="C268" t="s">
        <v>791</v>
      </c>
      <c r="D268" t="s">
        <v>726</v>
      </c>
      <c r="E268" t="s">
        <v>8</v>
      </c>
      <c r="F268">
        <f>INDEX(Flavor_Types!A:A,MATCH(I268,Flavor_Types!B:B,0))</f>
        <v>21</v>
      </c>
      <c r="I268">
        <v>16</v>
      </c>
      <c r="J268" s="9" t="str">
        <f>INDEX(VNFs!B:B,MATCH(C268,VNFs!A:A,0))</f>
        <v>MTAS_VM</v>
      </c>
      <c r="K268" s="9" t="str">
        <f>INDEX(VNFs!C:C,MATCH(C268,VNFs!A:A,0))</f>
        <v>MTAS01</v>
      </c>
      <c r="L268" s="9" t="str">
        <f t="shared" si="8"/>
        <v>LRY</v>
      </c>
      <c r="M268" s="8">
        <f t="shared" si="9"/>
        <v>15</v>
      </c>
      <c r="N268" s="8">
        <f>MATCH(J268,Limits!A:A,0)</f>
        <v>38</v>
      </c>
      <c r="O268" s="8" t="str">
        <f>IF(M268&lt;=INDEX(Limits!C:C,VMs!N268),"OK","NOK")</f>
        <v>OK</v>
      </c>
      <c r="P268" s="8" t="str">
        <f>IF(M268&gt;=INDEX(Limits!B:B,VMs!N268),"OK","NOK")</f>
        <v>OK</v>
      </c>
    </row>
    <row r="269" spans="1:16" x14ac:dyDescent="0.25">
      <c r="A269" t="s">
        <v>221</v>
      </c>
      <c r="B269" t="s">
        <v>203</v>
      </c>
      <c r="C269" t="s">
        <v>792</v>
      </c>
      <c r="D269" t="s">
        <v>134</v>
      </c>
      <c r="E269" t="s">
        <v>8</v>
      </c>
      <c r="F269">
        <f>INDEX(Flavor_Types!A:A,MATCH(I269,Flavor_Types!B:B,0))</f>
        <v>21</v>
      </c>
      <c r="I269">
        <v>16</v>
      </c>
      <c r="J269" s="9" t="str">
        <f>INDEX(VNFs!B:B,MATCH(C269,VNFs!A:A,0))</f>
        <v>MTAS_VM</v>
      </c>
      <c r="K269" s="9" t="str">
        <f>INDEX(VNFs!C:C,MATCH(C269,VNFs!A:A,0))</f>
        <v>MTAS01</v>
      </c>
      <c r="L269" s="9" t="str">
        <f t="shared" si="8"/>
        <v>LRY</v>
      </c>
      <c r="M269" s="8">
        <f t="shared" si="9"/>
        <v>15</v>
      </c>
      <c r="N269" s="8">
        <f>MATCH(J269,Limits!A:A,0)</f>
        <v>38</v>
      </c>
      <c r="O269" s="8" t="str">
        <f>IF(M269&lt;=INDEX(Limits!C:C,VMs!N269),"OK","NOK")</f>
        <v>OK</v>
      </c>
      <c r="P269" s="8" t="str">
        <f>IF(M269&gt;=INDEX(Limits!B:B,VMs!N269),"OK","NOK")</f>
        <v>OK</v>
      </c>
    </row>
    <row r="270" spans="1:16" x14ac:dyDescent="0.25">
      <c r="A270" t="s">
        <v>221</v>
      </c>
      <c r="B270" t="s">
        <v>203</v>
      </c>
      <c r="C270" t="s">
        <v>793</v>
      </c>
      <c r="D270" t="s">
        <v>173</v>
      </c>
      <c r="E270" t="s">
        <v>8</v>
      </c>
      <c r="F270">
        <f>INDEX(Flavor_Types!A:A,MATCH(I270,Flavor_Types!B:B,0))</f>
        <v>21</v>
      </c>
      <c r="I270">
        <v>16</v>
      </c>
      <c r="J270" s="9" t="str">
        <f>INDEX(VNFs!B:B,MATCH(C270,VNFs!A:A,0))</f>
        <v>MTAS_VM</v>
      </c>
      <c r="K270" s="9" t="str">
        <f>INDEX(VNFs!C:C,MATCH(C270,VNFs!A:A,0))</f>
        <v>MTAS01</v>
      </c>
      <c r="L270" s="9" t="str">
        <f t="shared" ref="L270:L333" si="10">UPPER(MID(E270,3,3))</f>
        <v>LRY</v>
      </c>
      <c r="M270" s="8">
        <f t="shared" si="9"/>
        <v>15</v>
      </c>
      <c r="N270" s="8">
        <f>MATCH(J270,Limits!A:A,0)</f>
        <v>38</v>
      </c>
      <c r="O270" s="8" t="str">
        <f>IF(M270&lt;=INDEX(Limits!C:C,VMs!N270),"OK","NOK")</f>
        <v>OK</v>
      </c>
      <c r="P270" s="8" t="str">
        <f>IF(M270&gt;=INDEX(Limits!B:B,VMs!N270),"OK","NOK")</f>
        <v>OK</v>
      </c>
    </row>
    <row r="271" spans="1:16" x14ac:dyDescent="0.25">
      <c r="A271" t="s">
        <v>221</v>
      </c>
      <c r="B271" t="s">
        <v>203</v>
      </c>
      <c r="C271" t="s">
        <v>794</v>
      </c>
      <c r="D271" t="s">
        <v>122</v>
      </c>
      <c r="E271" t="s">
        <v>8</v>
      </c>
      <c r="F271">
        <f>INDEX(Flavor_Types!A:A,MATCH(I271,Flavor_Types!B:B,0))</f>
        <v>21</v>
      </c>
      <c r="I271">
        <v>16</v>
      </c>
      <c r="J271" s="9" t="str">
        <f>INDEX(VNFs!B:B,MATCH(C271,VNFs!A:A,0))</f>
        <v>MTAS_VM</v>
      </c>
      <c r="K271" s="9" t="str">
        <f>INDEX(VNFs!C:C,MATCH(C271,VNFs!A:A,0))</f>
        <v>MTAS01</v>
      </c>
      <c r="L271" s="9" t="str">
        <f t="shared" si="10"/>
        <v>LRY</v>
      </c>
      <c r="M271" s="8">
        <f t="shared" si="9"/>
        <v>15</v>
      </c>
      <c r="N271" s="8">
        <f>MATCH(J271,Limits!A:A,0)</f>
        <v>38</v>
      </c>
      <c r="O271" s="8" t="str">
        <f>IF(M271&lt;=INDEX(Limits!C:C,VMs!N271),"OK","NOK")</f>
        <v>OK</v>
      </c>
      <c r="P271" s="8" t="str">
        <f>IF(M271&gt;=INDEX(Limits!B:B,VMs!N271),"OK","NOK")</f>
        <v>OK</v>
      </c>
    </row>
    <row r="272" spans="1:16" x14ac:dyDescent="0.25">
      <c r="A272" t="s">
        <v>221</v>
      </c>
      <c r="B272" t="s">
        <v>203</v>
      </c>
      <c r="C272" t="s">
        <v>795</v>
      </c>
      <c r="D272" t="s">
        <v>182</v>
      </c>
      <c r="E272" t="s">
        <v>8</v>
      </c>
      <c r="F272">
        <f>INDEX(Flavor_Types!A:A,MATCH(I272,Flavor_Types!B:B,0))</f>
        <v>21</v>
      </c>
      <c r="I272">
        <v>16</v>
      </c>
      <c r="J272" s="9" t="str">
        <f>INDEX(VNFs!B:B,MATCH(C272,VNFs!A:A,0))</f>
        <v>MTAS_VM</v>
      </c>
      <c r="K272" s="9" t="str">
        <f>INDEX(VNFs!C:C,MATCH(C272,VNFs!A:A,0))</f>
        <v>MTAS01</v>
      </c>
      <c r="L272" s="9" t="str">
        <f t="shared" si="10"/>
        <v>LRY</v>
      </c>
      <c r="M272" s="8">
        <f t="shared" si="9"/>
        <v>15</v>
      </c>
      <c r="N272" s="8">
        <f>MATCH(J272,Limits!A:A,0)</f>
        <v>38</v>
      </c>
      <c r="O272" s="8" t="str">
        <f>IF(M272&lt;=INDEX(Limits!C:C,VMs!N272),"OK","NOK")</f>
        <v>OK</v>
      </c>
      <c r="P272" s="8" t="str">
        <f>IF(M272&gt;=INDEX(Limits!B:B,VMs!N272),"OK","NOK")</f>
        <v>OK</v>
      </c>
    </row>
    <row r="273" spans="1:16" x14ac:dyDescent="0.25">
      <c r="A273" t="s">
        <v>221</v>
      </c>
      <c r="B273" t="s">
        <v>203</v>
      </c>
      <c r="C273" t="s">
        <v>796</v>
      </c>
      <c r="D273" t="s">
        <v>140</v>
      </c>
      <c r="E273" t="s">
        <v>8</v>
      </c>
      <c r="F273">
        <f>INDEX(Flavor_Types!A:A,MATCH(I273,Flavor_Types!B:B,0))</f>
        <v>21</v>
      </c>
      <c r="I273">
        <v>16</v>
      </c>
      <c r="J273" s="9" t="str">
        <f>INDEX(VNFs!B:B,MATCH(C273,VNFs!A:A,0))</f>
        <v>MTAS_VM</v>
      </c>
      <c r="K273" s="9" t="str">
        <f>INDEX(VNFs!C:C,MATCH(C273,VNFs!A:A,0))</f>
        <v>MTAS01</v>
      </c>
      <c r="L273" s="9" t="str">
        <f t="shared" si="10"/>
        <v>LRY</v>
      </c>
      <c r="M273" s="8">
        <f t="shared" si="9"/>
        <v>15</v>
      </c>
      <c r="N273" s="8">
        <f>MATCH(J273,Limits!A:A,0)</f>
        <v>38</v>
      </c>
      <c r="O273" s="8" t="str">
        <f>IF(M273&lt;=INDEX(Limits!C:C,VMs!N273),"OK","NOK")</f>
        <v>OK</v>
      </c>
      <c r="P273" s="8" t="str">
        <f>IF(M273&gt;=INDEX(Limits!B:B,VMs!N273),"OK","NOK")</f>
        <v>OK</v>
      </c>
    </row>
    <row r="274" spans="1:16" x14ac:dyDescent="0.25">
      <c r="A274" t="s">
        <v>221</v>
      </c>
      <c r="B274" t="s">
        <v>203</v>
      </c>
      <c r="C274" t="s">
        <v>797</v>
      </c>
      <c r="D274" t="s">
        <v>186</v>
      </c>
      <c r="E274" t="s">
        <v>8</v>
      </c>
      <c r="F274">
        <f>INDEX(Flavor_Types!A:A,MATCH(I274,Flavor_Types!B:B,0))</f>
        <v>21</v>
      </c>
      <c r="I274">
        <v>16</v>
      </c>
      <c r="J274" s="9" t="str">
        <f>INDEX(VNFs!B:B,MATCH(C274,VNFs!A:A,0))</f>
        <v>MTAS_VM</v>
      </c>
      <c r="K274" s="9" t="str">
        <f>INDEX(VNFs!C:C,MATCH(C274,VNFs!A:A,0))</f>
        <v>MTAS01</v>
      </c>
      <c r="L274" s="9" t="str">
        <f t="shared" si="10"/>
        <v>LRY</v>
      </c>
      <c r="M274" s="8">
        <f t="shared" si="9"/>
        <v>15</v>
      </c>
      <c r="N274" s="8">
        <f>MATCH(J274,Limits!A:A,0)</f>
        <v>38</v>
      </c>
      <c r="O274" s="8" t="str">
        <f>IF(M274&lt;=INDEX(Limits!C:C,VMs!N274),"OK","NOK")</f>
        <v>OK</v>
      </c>
      <c r="P274" s="8" t="str">
        <f>IF(M274&gt;=INDEX(Limits!B:B,VMs!N274),"OK","NOK")</f>
        <v>OK</v>
      </c>
    </row>
    <row r="275" spans="1:16" x14ac:dyDescent="0.25">
      <c r="A275" t="s">
        <v>221</v>
      </c>
      <c r="B275" t="s">
        <v>203</v>
      </c>
      <c r="C275" t="s">
        <v>798</v>
      </c>
      <c r="D275" t="s">
        <v>138</v>
      </c>
      <c r="E275" t="s">
        <v>8</v>
      </c>
      <c r="F275">
        <f>INDEX(Flavor_Types!A:A,MATCH(I275,Flavor_Types!B:B,0))</f>
        <v>26</v>
      </c>
      <c r="I275">
        <v>20</v>
      </c>
      <c r="J275" s="9" t="str">
        <f>INDEX(VNFs!B:B,MATCH(C275,VNFs!A:A,0))</f>
        <v>SBG_PL</v>
      </c>
      <c r="K275" s="9" t="str">
        <f>INDEX(VNFs!C:C,MATCH(C275,VNFs!A:A,0))</f>
        <v>SBG01</v>
      </c>
      <c r="L275" s="9" t="str">
        <f t="shared" si="10"/>
        <v>LRY</v>
      </c>
      <c r="M275" s="8">
        <f t="shared" si="9"/>
        <v>10</v>
      </c>
      <c r="N275" s="8">
        <f>MATCH(J275,Limits!A:A,0)</f>
        <v>41</v>
      </c>
      <c r="O275" s="8" t="str">
        <f>IF(M275&lt;=INDEX(Limits!C:C,VMs!N275),"OK","NOK")</f>
        <v>OK</v>
      </c>
      <c r="P275" s="8" t="str">
        <f>IF(M275&gt;=INDEX(Limits!B:B,VMs!N275),"OK","NOK")</f>
        <v>OK</v>
      </c>
    </row>
    <row r="276" spans="1:16" x14ac:dyDescent="0.25">
      <c r="A276" t="s">
        <v>221</v>
      </c>
      <c r="B276" t="s">
        <v>203</v>
      </c>
      <c r="C276" t="s">
        <v>799</v>
      </c>
      <c r="D276" t="s">
        <v>181</v>
      </c>
      <c r="E276" t="s">
        <v>8</v>
      </c>
      <c r="F276">
        <f>INDEX(Flavor_Types!A:A,MATCH(I276,Flavor_Types!B:B,0))</f>
        <v>26</v>
      </c>
      <c r="I276">
        <v>20</v>
      </c>
      <c r="J276" s="9" t="str">
        <f>INDEX(VNFs!B:B,MATCH(C276,VNFs!A:A,0))</f>
        <v>SBG_PL</v>
      </c>
      <c r="K276" s="9" t="str">
        <f>INDEX(VNFs!C:C,MATCH(C276,VNFs!A:A,0))</f>
        <v>SBG01</v>
      </c>
      <c r="L276" s="9" t="str">
        <f t="shared" si="10"/>
        <v>LRY</v>
      </c>
      <c r="M276" s="8">
        <f t="shared" si="9"/>
        <v>10</v>
      </c>
      <c r="N276" s="8">
        <f>MATCH(J276,Limits!A:A,0)</f>
        <v>41</v>
      </c>
      <c r="O276" s="8" t="str">
        <f>IF(M276&lt;=INDEX(Limits!C:C,VMs!N276),"OK","NOK")</f>
        <v>OK</v>
      </c>
      <c r="P276" s="8" t="str">
        <f>IF(M276&gt;=INDEX(Limits!B:B,VMs!N276),"OK","NOK")</f>
        <v>OK</v>
      </c>
    </row>
    <row r="277" spans="1:16" x14ac:dyDescent="0.25">
      <c r="A277" t="s">
        <v>221</v>
      </c>
      <c r="B277" t="s">
        <v>203</v>
      </c>
      <c r="C277" t="s">
        <v>800</v>
      </c>
      <c r="D277" t="s">
        <v>723</v>
      </c>
      <c r="E277" t="s">
        <v>8</v>
      </c>
      <c r="F277">
        <f>INDEX(Flavor_Types!A:A,MATCH(I277,Flavor_Types!B:B,0))</f>
        <v>26</v>
      </c>
      <c r="I277">
        <v>20</v>
      </c>
      <c r="J277" s="9" t="str">
        <f>INDEX(VNFs!B:B,MATCH(C277,VNFs!A:A,0))</f>
        <v>SBG_PL</v>
      </c>
      <c r="K277" s="9" t="str">
        <f>INDEX(VNFs!C:C,MATCH(C277,VNFs!A:A,0))</f>
        <v>SBG01</v>
      </c>
      <c r="L277" s="9" t="str">
        <f t="shared" si="10"/>
        <v>LRY</v>
      </c>
      <c r="M277" s="8">
        <f t="shared" si="9"/>
        <v>10</v>
      </c>
      <c r="N277" s="8">
        <f>MATCH(J277,Limits!A:A,0)</f>
        <v>41</v>
      </c>
      <c r="O277" s="8" t="str">
        <f>IF(M277&lt;=INDEX(Limits!C:C,VMs!N277),"OK","NOK")</f>
        <v>OK</v>
      </c>
      <c r="P277" s="8" t="str">
        <f>IF(M277&gt;=INDEX(Limits!B:B,VMs!N277),"OK","NOK")</f>
        <v>OK</v>
      </c>
    </row>
    <row r="278" spans="1:16" x14ac:dyDescent="0.25">
      <c r="A278" t="s">
        <v>221</v>
      </c>
      <c r="B278" t="s">
        <v>203</v>
      </c>
      <c r="C278" t="s">
        <v>801</v>
      </c>
      <c r="D278" t="s">
        <v>140</v>
      </c>
      <c r="E278" t="s">
        <v>8</v>
      </c>
      <c r="F278">
        <f>INDEX(Flavor_Types!A:A,MATCH(I278,Flavor_Types!B:B,0))</f>
        <v>26</v>
      </c>
      <c r="I278">
        <v>20</v>
      </c>
      <c r="J278" s="9" t="str">
        <f>INDEX(VNFs!B:B,MATCH(C278,VNFs!A:A,0))</f>
        <v>SBG_PL</v>
      </c>
      <c r="K278" s="9" t="str">
        <f>INDEX(VNFs!C:C,MATCH(C278,VNFs!A:A,0))</f>
        <v>SBG01</v>
      </c>
      <c r="L278" s="9" t="str">
        <f t="shared" si="10"/>
        <v>LRY</v>
      </c>
      <c r="M278" s="8">
        <f t="shared" si="9"/>
        <v>10</v>
      </c>
      <c r="N278" s="8">
        <f>MATCH(J278,Limits!A:A,0)</f>
        <v>41</v>
      </c>
      <c r="O278" s="8" t="str">
        <f>IF(M278&lt;=INDEX(Limits!C:C,VMs!N278),"OK","NOK")</f>
        <v>OK</v>
      </c>
      <c r="P278" s="8" t="str">
        <f>IF(M278&gt;=INDEX(Limits!B:B,VMs!N278),"OK","NOK")</f>
        <v>OK</v>
      </c>
    </row>
    <row r="279" spans="1:16" x14ac:dyDescent="0.25">
      <c r="A279" t="s">
        <v>221</v>
      </c>
      <c r="B279" t="s">
        <v>203</v>
      </c>
      <c r="C279" t="s">
        <v>802</v>
      </c>
      <c r="D279" t="s">
        <v>726</v>
      </c>
      <c r="E279" t="s">
        <v>8</v>
      </c>
      <c r="F279">
        <f>INDEX(Flavor_Types!A:A,MATCH(I279,Flavor_Types!B:B,0))</f>
        <v>26</v>
      </c>
      <c r="I279">
        <v>20</v>
      </c>
      <c r="J279" s="9" t="str">
        <f>INDEX(VNFs!B:B,MATCH(C279,VNFs!A:A,0))</f>
        <v>SBG_PL</v>
      </c>
      <c r="K279" s="9" t="str">
        <f>INDEX(VNFs!C:C,MATCH(C279,VNFs!A:A,0))</f>
        <v>SBG01</v>
      </c>
      <c r="L279" s="9" t="str">
        <f t="shared" si="10"/>
        <v>LRY</v>
      </c>
      <c r="M279" s="8">
        <f t="shared" si="9"/>
        <v>10</v>
      </c>
      <c r="N279" s="8">
        <f>MATCH(J279,Limits!A:A,0)</f>
        <v>41</v>
      </c>
      <c r="O279" s="8" t="str">
        <f>IF(M279&lt;=INDEX(Limits!C:C,VMs!N279),"OK","NOK")</f>
        <v>OK</v>
      </c>
      <c r="P279" s="8" t="str">
        <f>IF(M279&gt;=INDEX(Limits!B:B,VMs!N279),"OK","NOK")</f>
        <v>OK</v>
      </c>
    </row>
    <row r="280" spans="1:16" x14ac:dyDescent="0.25">
      <c r="A280" t="s">
        <v>221</v>
      </c>
      <c r="B280" t="s">
        <v>203</v>
      </c>
      <c r="C280" t="s">
        <v>803</v>
      </c>
      <c r="D280" t="s">
        <v>127</v>
      </c>
      <c r="E280" t="s">
        <v>8</v>
      </c>
      <c r="F280">
        <f>INDEX(Flavor_Types!A:A,MATCH(I280,Flavor_Types!B:B,0))</f>
        <v>26</v>
      </c>
      <c r="I280">
        <v>20</v>
      </c>
      <c r="J280" s="9" t="str">
        <f>INDEX(VNFs!B:B,MATCH(C280,VNFs!A:A,0))</f>
        <v>SBG_PL</v>
      </c>
      <c r="K280" s="9" t="str">
        <f>INDEX(VNFs!C:C,MATCH(C280,VNFs!A:A,0))</f>
        <v>SBG01</v>
      </c>
      <c r="L280" s="9" t="str">
        <f t="shared" si="10"/>
        <v>LRY</v>
      </c>
      <c r="M280" s="8">
        <f t="shared" si="9"/>
        <v>10</v>
      </c>
      <c r="N280" s="8">
        <f>MATCH(J280,Limits!A:A,0)</f>
        <v>41</v>
      </c>
      <c r="O280" s="8" t="str">
        <f>IF(M280&lt;=INDEX(Limits!C:C,VMs!N280),"OK","NOK")</f>
        <v>OK</v>
      </c>
      <c r="P280" s="8" t="str">
        <f>IF(M280&gt;=INDEX(Limits!B:B,VMs!N280),"OK","NOK")</f>
        <v>OK</v>
      </c>
    </row>
    <row r="281" spans="1:16" x14ac:dyDescent="0.25">
      <c r="A281" t="s">
        <v>221</v>
      </c>
      <c r="B281" t="s">
        <v>203</v>
      </c>
      <c r="C281" t="s">
        <v>804</v>
      </c>
      <c r="D281" t="s">
        <v>183</v>
      </c>
      <c r="E281" t="s">
        <v>8</v>
      </c>
      <c r="F281">
        <f>INDEX(Flavor_Types!A:A,MATCH(I281,Flavor_Types!B:B,0))</f>
        <v>26</v>
      </c>
      <c r="I281">
        <v>20</v>
      </c>
      <c r="J281" s="9" t="str">
        <f>INDEX(VNFs!B:B,MATCH(C281,VNFs!A:A,0))</f>
        <v>SBG_PL</v>
      </c>
      <c r="K281" s="9" t="str">
        <f>INDEX(VNFs!C:C,MATCH(C281,VNFs!A:A,0))</f>
        <v>SBG01</v>
      </c>
      <c r="L281" s="9" t="str">
        <f t="shared" si="10"/>
        <v>LRY</v>
      </c>
      <c r="M281" s="8">
        <f t="shared" si="9"/>
        <v>10</v>
      </c>
      <c r="N281" s="8">
        <f>MATCH(J281,Limits!A:A,0)</f>
        <v>41</v>
      </c>
      <c r="O281" s="8" t="str">
        <f>IF(M281&lt;=INDEX(Limits!C:C,VMs!N281),"OK","NOK")</f>
        <v>OK</v>
      </c>
      <c r="P281" s="8" t="str">
        <f>IF(M281&gt;=INDEX(Limits!B:B,VMs!N281),"OK","NOK")</f>
        <v>OK</v>
      </c>
    </row>
    <row r="282" spans="1:16" x14ac:dyDescent="0.25">
      <c r="A282" t="s">
        <v>221</v>
      </c>
      <c r="B282" t="s">
        <v>203</v>
      </c>
      <c r="C282" t="s">
        <v>805</v>
      </c>
      <c r="D282" t="s">
        <v>724</v>
      </c>
      <c r="E282" t="s">
        <v>8</v>
      </c>
      <c r="F282">
        <f>INDEX(Flavor_Types!A:A,MATCH(I282,Flavor_Types!B:B,0))</f>
        <v>26</v>
      </c>
      <c r="I282">
        <v>20</v>
      </c>
      <c r="J282" s="9" t="str">
        <f>INDEX(VNFs!B:B,MATCH(C282,VNFs!A:A,0))</f>
        <v>SBG_PL</v>
      </c>
      <c r="K282" s="9" t="str">
        <f>INDEX(VNFs!C:C,MATCH(C282,VNFs!A:A,0))</f>
        <v>SBG01</v>
      </c>
      <c r="L282" s="9" t="str">
        <f t="shared" si="10"/>
        <v>LRY</v>
      </c>
      <c r="M282" s="8">
        <f t="shared" si="9"/>
        <v>10</v>
      </c>
      <c r="N282" s="8">
        <f>MATCH(J282,Limits!A:A,0)</f>
        <v>41</v>
      </c>
      <c r="O282" s="8" t="str">
        <f>IF(M282&lt;=INDEX(Limits!C:C,VMs!N282),"OK","NOK")</f>
        <v>OK</v>
      </c>
      <c r="P282" s="8" t="str">
        <f>IF(M282&gt;=INDEX(Limits!B:B,VMs!N282),"OK","NOK")</f>
        <v>OK</v>
      </c>
    </row>
    <row r="283" spans="1:16" x14ac:dyDescent="0.25">
      <c r="A283" t="s">
        <v>221</v>
      </c>
      <c r="B283" t="s">
        <v>203</v>
      </c>
      <c r="C283" t="s">
        <v>1118</v>
      </c>
      <c r="D283" t="s">
        <v>142</v>
      </c>
      <c r="E283" t="s">
        <v>8</v>
      </c>
      <c r="F283">
        <f>INDEX(Flavor_Types!A:A,MATCH(I283,Flavor_Types!B:B,0))</f>
        <v>26</v>
      </c>
      <c r="I283">
        <v>20</v>
      </c>
      <c r="J283" s="9" t="str">
        <f>INDEX(VNFs!B:B,MATCH(C283,VNFs!A:A,0))</f>
        <v>SBG_PL</v>
      </c>
      <c r="K283" s="9" t="str">
        <f>INDEX(VNFs!C:C,MATCH(C283,VNFs!A:A,0))</f>
        <v>SBG01</v>
      </c>
      <c r="L283" s="9" t="str">
        <f t="shared" si="10"/>
        <v>LRY</v>
      </c>
      <c r="M283" s="8">
        <f t="shared" si="9"/>
        <v>10</v>
      </c>
      <c r="N283" s="8">
        <f>MATCH(J283,Limits!A:A,0)</f>
        <v>41</v>
      </c>
      <c r="O283" s="8" t="str">
        <f>IF(M283&lt;=INDEX(Limits!C:C,VMs!N283),"OK","NOK")</f>
        <v>OK</v>
      </c>
      <c r="P283" s="8" t="str">
        <f>IF(M283&gt;=INDEX(Limits!B:B,VMs!N283),"OK","NOK")</f>
        <v>OK</v>
      </c>
    </row>
    <row r="284" spans="1:16" x14ac:dyDescent="0.25">
      <c r="A284" t="s">
        <v>221</v>
      </c>
      <c r="B284" t="s">
        <v>203</v>
      </c>
      <c r="C284" t="s">
        <v>1119</v>
      </c>
      <c r="D284" t="s">
        <v>145</v>
      </c>
      <c r="E284" t="s">
        <v>8</v>
      </c>
      <c r="F284">
        <f>INDEX(Flavor_Types!A:A,MATCH(I284,Flavor_Types!B:B,0))</f>
        <v>26</v>
      </c>
      <c r="I284">
        <v>20</v>
      </c>
      <c r="J284" s="9" t="str">
        <f>INDEX(VNFs!B:B,MATCH(C284,VNFs!A:A,0))</f>
        <v>SBG_PL</v>
      </c>
      <c r="K284" s="9" t="str">
        <f>INDEX(VNFs!C:C,MATCH(C284,VNFs!A:A,0))</f>
        <v>SBG01</v>
      </c>
      <c r="L284" s="9" t="str">
        <f t="shared" si="10"/>
        <v>LRY</v>
      </c>
      <c r="M284" s="8">
        <f t="shared" si="9"/>
        <v>10</v>
      </c>
      <c r="N284" s="8">
        <f>MATCH(J284,Limits!A:A,0)</f>
        <v>41</v>
      </c>
      <c r="O284" s="8" t="str">
        <f>IF(M284&lt;=INDEX(Limits!C:C,VMs!N284),"OK","NOK")</f>
        <v>OK</v>
      </c>
      <c r="P284" s="8" t="str">
        <f>IF(M284&gt;=INDEX(Limits!B:B,VMs!N284),"OK","NOK")</f>
        <v>OK</v>
      </c>
    </row>
    <row r="285" spans="1:16" x14ac:dyDescent="0.25">
      <c r="A285" t="s">
        <v>221</v>
      </c>
      <c r="B285" t="s">
        <v>203</v>
      </c>
      <c r="C285" t="s">
        <v>806</v>
      </c>
      <c r="D285" t="s">
        <v>138</v>
      </c>
      <c r="E285" t="s">
        <v>8</v>
      </c>
      <c r="F285">
        <f>INDEX(Flavor_Types!A:A,MATCH(I285,Flavor_Types!B:B,0))</f>
        <v>8</v>
      </c>
      <c r="I285">
        <v>8</v>
      </c>
      <c r="J285" s="9" t="str">
        <f>INDEX(VNFs!B:B,MATCH(C285,VNFs!A:A,0))</f>
        <v>SBG_SC</v>
      </c>
      <c r="K285" s="9" t="str">
        <f>INDEX(VNFs!C:C,MATCH(C285,VNFs!A:A,0))</f>
        <v>SBG01</v>
      </c>
      <c r="L285" s="9" t="str">
        <f t="shared" si="10"/>
        <v>LRY</v>
      </c>
      <c r="M285" s="8">
        <f t="shared" si="9"/>
        <v>2</v>
      </c>
      <c r="N285" s="8">
        <f>MATCH(J285,Limits!A:A,0)</f>
        <v>42</v>
      </c>
      <c r="O285" s="8" t="str">
        <f>IF(M285&lt;=INDEX(Limits!C:C,VMs!N285),"OK","NOK")</f>
        <v>OK</v>
      </c>
      <c r="P285" s="8" t="str">
        <f>IF(M285&gt;=INDEX(Limits!B:B,VMs!N285),"OK","NOK")</f>
        <v>OK</v>
      </c>
    </row>
    <row r="286" spans="1:16" x14ac:dyDescent="0.25">
      <c r="A286" t="s">
        <v>221</v>
      </c>
      <c r="B286" t="s">
        <v>203</v>
      </c>
      <c r="C286" t="s">
        <v>807</v>
      </c>
      <c r="D286" t="s">
        <v>723</v>
      </c>
      <c r="E286" t="s">
        <v>8</v>
      </c>
      <c r="F286">
        <f>INDEX(Flavor_Types!A:A,MATCH(I286,Flavor_Types!B:B,0))</f>
        <v>8</v>
      </c>
      <c r="I286">
        <v>8</v>
      </c>
      <c r="J286" s="9" t="str">
        <f>INDEX(VNFs!B:B,MATCH(C286,VNFs!A:A,0))</f>
        <v>SBG_SC</v>
      </c>
      <c r="K286" s="9" t="str">
        <f>INDEX(VNFs!C:C,MATCH(C286,VNFs!A:A,0))</f>
        <v>SBG01</v>
      </c>
      <c r="L286" s="9" t="str">
        <f t="shared" si="10"/>
        <v>LRY</v>
      </c>
      <c r="M286" s="8">
        <f t="shared" si="9"/>
        <v>2</v>
      </c>
      <c r="N286" s="8">
        <f>MATCH(J286,Limits!A:A,0)</f>
        <v>42</v>
      </c>
      <c r="O286" s="8" t="str">
        <f>IF(M286&lt;=INDEX(Limits!C:C,VMs!N286),"OK","NOK")</f>
        <v>OK</v>
      </c>
      <c r="P286" s="8" t="str">
        <f>IF(M286&gt;=INDEX(Limits!B:B,VMs!N286),"OK","NOK")</f>
        <v>OK</v>
      </c>
    </row>
    <row r="287" spans="1:16" x14ac:dyDescent="0.25">
      <c r="A287" t="s">
        <v>221</v>
      </c>
      <c r="B287" t="s">
        <v>203</v>
      </c>
      <c r="C287" t="s">
        <v>480</v>
      </c>
      <c r="D287" t="s">
        <v>145</v>
      </c>
      <c r="E287" t="s">
        <v>8</v>
      </c>
      <c r="F287">
        <f>INDEX(Flavor_Types!A:A,MATCH(I287,Flavor_Types!B:B,0))</f>
        <v>14</v>
      </c>
      <c r="I287">
        <v>12</v>
      </c>
      <c r="J287" s="9" t="str">
        <f>INDEX(VNFs!B:B,MATCH(C287,VNFs!A:A,0))</f>
        <v>SCEF_CCC</v>
      </c>
      <c r="K287" s="9" t="str">
        <f>INDEX(VNFs!C:C,MATCH(C287,VNFs!A:A,0))</f>
        <v>SCEF01</v>
      </c>
      <c r="L287" s="9" t="str">
        <f t="shared" si="10"/>
        <v>LRY</v>
      </c>
      <c r="M287" s="8">
        <f t="shared" si="9"/>
        <v>1</v>
      </c>
      <c r="N287" s="8">
        <f>MATCH(J287,Limits!A:A,0)</f>
        <v>43</v>
      </c>
      <c r="O287" s="8" t="str">
        <f>IF(M287&lt;=INDEX(Limits!C:C,VMs!N287),"OK","NOK")</f>
        <v>OK</v>
      </c>
      <c r="P287" s="8" t="str">
        <f>IF(M287&gt;=INDEX(Limits!B:B,VMs!N287),"OK","NOK")</f>
        <v>OK</v>
      </c>
    </row>
    <row r="288" spans="1:16" x14ac:dyDescent="0.25">
      <c r="A288" t="s">
        <v>221</v>
      </c>
      <c r="B288" t="s">
        <v>203</v>
      </c>
      <c r="C288" t="s">
        <v>481</v>
      </c>
      <c r="D288" t="s">
        <v>133</v>
      </c>
      <c r="E288" t="s">
        <v>9</v>
      </c>
      <c r="F288">
        <f>INDEX(Flavor_Types!A:A,MATCH(I288,Flavor_Types!B:B,0))</f>
        <v>14</v>
      </c>
      <c r="I288">
        <v>12</v>
      </c>
      <c r="J288" s="9" t="str">
        <f>INDEX(VNFs!B:B,MATCH(C288,VNFs!A:A,0))</f>
        <v>SCEF_CCC</v>
      </c>
      <c r="K288" s="9" t="str">
        <f>INDEX(VNFs!C:C,MATCH(C288,VNFs!A:A,0))</f>
        <v>SCEF01</v>
      </c>
      <c r="L288" s="9" t="str">
        <f t="shared" si="10"/>
        <v>LRY</v>
      </c>
      <c r="M288" s="8">
        <f t="shared" si="9"/>
        <v>1</v>
      </c>
      <c r="N288" s="8">
        <f>MATCH(J288,Limits!A:A,0)</f>
        <v>43</v>
      </c>
      <c r="O288" s="8" t="str">
        <f>IF(M288&lt;=INDEX(Limits!C:C,VMs!N288),"OK","NOK")</f>
        <v>OK</v>
      </c>
      <c r="P288" s="8" t="str">
        <f>IF(M288&gt;=INDEX(Limits!B:B,VMs!N288),"OK","NOK")</f>
        <v>OK</v>
      </c>
    </row>
    <row r="289" spans="1:16" x14ac:dyDescent="0.25">
      <c r="A289" t="s">
        <v>221</v>
      </c>
      <c r="B289" t="s">
        <v>203</v>
      </c>
      <c r="C289" t="s">
        <v>482</v>
      </c>
      <c r="D289" t="s">
        <v>145</v>
      </c>
      <c r="E289" t="s">
        <v>8</v>
      </c>
      <c r="F289">
        <f>INDEX(Flavor_Types!A:A,MATCH(I289,Flavor_Types!B:B,0))</f>
        <v>17</v>
      </c>
      <c r="I289">
        <v>14</v>
      </c>
      <c r="J289" s="9" t="str">
        <f>INDEX(VNFs!B:B,MATCH(C289,VNFs!A:A,0))</f>
        <v>SCEF_IOT</v>
      </c>
      <c r="K289" s="9" t="str">
        <f>INDEX(VNFs!C:C,MATCH(C289,VNFs!A:A,0))</f>
        <v>SCEF01</v>
      </c>
      <c r="L289" s="9" t="str">
        <f t="shared" si="10"/>
        <v>LRY</v>
      </c>
      <c r="M289" s="8">
        <f t="shared" si="9"/>
        <v>1</v>
      </c>
      <c r="N289" s="8">
        <f>MATCH(J289,Limits!A:A,0)</f>
        <v>44</v>
      </c>
      <c r="O289" s="8" t="str">
        <f>IF(M289&lt;=INDEX(Limits!C:C,VMs!N289),"OK","NOK")</f>
        <v>OK</v>
      </c>
      <c r="P289" s="8" t="str">
        <f>IF(M289&gt;=INDEX(Limits!B:B,VMs!N289),"OK","NOK")</f>
        <v>OK</v>
      </c>
    </row>
    <row r="290" spans="1:16" x14ac:dyDescent="0.25">
      <c r="A290" t="s">
        <v>221</v>
      </c>
      <c r="B290" t="s">
        <v>203</v>
      </c>
      <c r="C290" t="s">
        <v>483</v>
      </c>
      <c r="D290" t="s">
        <v>136</v>
      </c>
      <c r="E290" t="s">
        <v>9</v>
      </c>
      <c r="F290">
        <f>INDEX(Flavor_Types!A:A,MATCH(I290,Flavor_Types!B:B,0))</f>
        <v>17</v>
      </c>
      <c r="I290">
        <v>14</v>
      </c>
      <c r="J290" s="9" t="str">
        <f>INDEX(VNFs!B:B,MATCH(C290,VNFs!A:A,0))</f>
        <v>SCEF_IOT</v>
      </c>
      <c r="K290" s="9" t="str">
        <f>INDEX(VNFs!C:C,MATCH(C290,VNFs!A:A,0))</f>
        <v>SCEF01</v>
      </c>
      <c r="L290" s="9" t="str">
        <f t="shared" si="10"/>
        <v>LRY</v>
      </c>
      <c r="M290" s="8">
        <f t="shared" si="9"/>
        <v>1</v>
      </c>
      <c r="N290" s="8">
        <f>MATCH(J290,Limits!A:A,0)</f>
        <v>44</v>
      </c>
      <c r="O290" s="8" t="str">
        <f>IF(M290&lt;=INDEX(Limits!C:C,VMs!N290),"OK","NOK")</f>
        <v>OK</v>
      </c>
      <c r="P290" s="8" t="str">
        <f>IF(M290&gt;=INDEX(Limits!B:B,VMs!N290),"OK","NOK")</f>
        <v>OK</v>
      </c>
    </row>
    <row r="291" spans="1:16" x14ac:dyDescent="0.25">
      <c r="A291" t="s">
        <v>221</v>
      </c>
      <c r="B291" t="s">
        <v>203</v>
      </c>
      <c r="C291" t="s">
        <v>484</v>
      </c>
      <c r="D291" t="s">
        <v>145</v>
      </c>
      <c r="E291" t="s">
        <v>8</v>
      </c>
      <c r="F291">
        <f>INDEX(Flavor_Types!A:A,MATCH(I291,Flavor_Types!B:B,0))</f>
        <v>5</v>
      </c>
      <c r="I291">
        <v>6</v>
      </c>
      <c r="J291" s="9" t="str">
        <f>INDEX(VNFs!B:B,MATCH(C291,VNFs!A:A,0))</f>
        <v>SCEF_PS</v>
      </c>
      <c r="K291" s="9" t="str">
        <f>INDEX(VNFs!C:C,MATCH(C291,VNFs!A:A,0))</f>
        <v>SCEF01</v>
      </c>
      <c r="L291" s="9" t="str">
        <f t="shared" si="10"/>
        <v>LRY</v>
      </c>
      <c r="M291" s="8">
        <f t="shared" si="9"/>
        <v>2</v>
      </c>
      <c r="N291" s="8">
        <f>MATCH(J291,Limits!A:A,0)</f>
        <v>45</v>
      </c>
      <c r="O291" s="8" t="str">
        <f>IF(M291&lt;=INDEX(Limits!C:C,VMs!N291),"OK","NOK")</f>
        <v>OK</v>
      </c>
      <c r="P291" s="8" t="str">
        <f>IF(M291&gt;=INDEX(Limits!B:B,VMs!N291),"OK","NOK")</f>
        <v>OK</v>
      </c>
    </row>
    <row r="292" spans="1:16" x14ac:dyDescent="0.25">
      <c r="A292" t="s">
        <v>221</v>
      </c>
      <c r="B292" t="s">
        <v>203</v>
      </c>
      <c r="C292" t="s">
        <v>485</v>
      </c>
      <c r="D292" t="s">
        <v>136</v>
      </c>
      <c r="E292" t="s">
        <v>9</v>
      </c>
      <c r="F292">
        <f>INDEX(Flavor_Types!A:A,MATCH(I292,Flavor_Types!B:B,0))</f>
        <v>5</v>
      </c>
      <c r="I292">
        <v>6</v>
      </c>
      <c r="J292" s="9" t="str">
        <f>INDEX(VNFs!B:B,MATCH(C292,VNFs!A:A,0))</f>
        <v>SCEF_PS</v>
      </c>
      <c r="K292" s="9" t="str">
        <f>INDEX(VNFs!C:C,MATCH(C292,VNFs!A:A,0))</f>
        <v>SCEF01</v>
      </c>
      <c r="L292" s="9" t="str">
        <f t="shared" si="10"/>
        <v>LRY</v>
      </c>
      <c r="M292" s="8">
        <f t="shared" si="9"/>
        <v>2</v>
      </c>
      <c r="N292" s="8">
        <f>MATCH(J292,Limits!A:A,0)</f>
        <v>45</v>
      </c>
      <c r="O292" s="8" t="str">
        <f>IF(M292&lt;=INDEX(Limits!C:C,VMs!N292),"OK","NOK")</f>
        <v>OK</v>
      </c>
      <c r="P292" s="8" t="str">
        <f>IF(M292&gt;=INDEX(Limits!B:B,VMs!N292),"OK","NOK")</f>
        <v>OK</v>
      </c>
    </row>
    <row r="293" spans="1:16" x14ac:dyDescent="0.25">
      <c r="A293" t="s">
        <v>221</v>
      </c>
      <c r="B293" t="s">
        <v>203</v>
      </c>
      <c r="C293" t="s">
        <v>486</v>
      </c>
      <c r="D293" t="s">
        <v>148</v>
      </c>
      <c r="E293" t="s">
        <v>10</v>
      </c>
      <c r="F293">
        <f>INDEX(Flavor_Types!A:A,MATCH(I293,Flavor_Types!B:B,0))</f>
        <v>5</v>
      </c>
      <c r="I293">
        <v>6</v>
      </c>
      <c r="J293" s="9" t="str">
        <f>INDEX(VNFs!B:B,MATCH(C293,VNFs!A:A,0))</f>
        <v>SCEF_PS</v>
      </c>
      <c r="K293" s="9" t="str">
        <f>INDEX(VNFs!C:C,MATCH(C293,VNFs!A:A,0))</f>
        <v>SCEF01</v>
      </c>
      <c r="L293" s="9" t="str">
        <f t="shared" si="10"/>
        <v>LRY</v>
      </c>
      <c r="M293" s="8">
        <f t="shared" si="9"/>
        <v>2</v>
      </c>
      <c r="N293" s="8">
        <f>MATCH(J293,Limits!A:A,0)</f>
        <v>45</v>
      </c>
      <c r="O293" s="8" t="str">
        <f>IF(M293&lt;=INDEX(Limits!C:C,VMs!N293),"OK","NOK")</f>
        <v>OK</v>
      </c>
      <c r="P293" s="8" t="str">
        <f>IF(M293&gt;=INDEX(Limits!B:B,VMs!N293),"OK","NOK")</f>
        <v>OK</v>
      </c>
    </row>
    <row r="294" spans="1:16" x14ac:dyDescent="0.25">
      <c r="A294" t="s">
        <v>221</v>
      </c>
      <c r="B294" t="s">
        <v>203</v>
      </c>
      <c r="C294" t="s">
        <v>487</v>
      </c>
      <c r="D294" t="s">
        <v>156</v>
      </c>
      <c r="E294" t="s">
        <v>8</v>
      </c>
      <c r="F294">
        <f>INDEX(Flavor_Types!A:A,MATCH(I294,Flavor_Types!B:B,0))</f>
        <v>21</v>
      </c>
      <c r="I294">
        <v>16</v>
      </c>
      <c r="J294" s="9" t="str">
        <f>INDEX(VNFs!B:B,MATCH(C294,VNFs!A:A,0))</f>
        <v>SCEF_PS</v>
      </c>
      <c r="K294" s="9" t="str">
        <f>INDEX(VNFs!C:C,MATCH(C294,VNFs!A:A,0))</f>
        <v>SCEF01</v>
      </c>
      <c r="L294" s="9" t="str">
        <f t="shared" si="10"/>
        <v>LRY</v>
      </c>
      <c r="M294" s="8">
        <f t="shared" si="9"/>
        <v>2</v>
      </c>
      <c r="N294" s="8">
        <f>MATCH(J294,Limits!A:A,0)</f>
        <v>45</v>
      </c>
      <c r="O294" s="8" t="str">
        <f>IF(M294&lt;=INDEX(Limits!C:C,VMs!N294),"OK","NOK")</f>
        <v>OK</v>
      </c>
      <c r="P294" s="8" t="str">
        <f>IF(M294&gt;=INDEX(Limits!B:B,VMs!N294),"OK","NOK")</f>
        <v>OK</v>
      </c>
    </row>
    <row r="295" spans="1:16" x14ac:dyDescent="0.25">
      <c r="A295" t="s">
        <v>221</v>
      </c>
      <c r="B295" t="s">
        <v>203</v>
      </c>
      <c r="C295" t="s">
        <v>488</v>
      </c>
      <c r="D295" t="s">
        <v>133</v>
      </c>
      <c r="E295" t="s">
        <v>9</v>
      </c>
      <c r="F295">
        <f>INDEX(Flavor_Types!A:A,MATCH(I295,Flavor_Types!B:B,0))</f>
        <v>21</v>
      </c>
      <c r="I295">
        <v>16</v>
      </c>
      <c r="J295" s="9" t="str">
        <f>INDEX(VNFs!B:B,MATCH(C295,VNFs!A:A,0))</f>
        <v>SCEF_PS</v>
      </c>
      <c r="K295" s="9" t="str">
        <f>INDEX(VNFs!C:C,MATCH(C295,VNFs!A:A,0))</f>
        <v>SCEF01</v>
      </c>
      <c r="L295" s="9" t="str">
        <f t="shared" si="10"/>
        <v>LRY</v>
      </c>
      <c r="M295" s="8">
        <f t="shared" si="9"/>
        <v>2</v>
      </c>
      <c r="N295" s="8">
        <f>MATCH(J295,Limits!A:A,0)</f>
        <v>45</v>
      </c>
      <c r="O295" s="8" t="str">
        <f>IF(M295&lt;=INDEX(Limits!C:C,VMs!N295),"OK","NOK")</f>
        <v>OK</v>
      </c>
      <c r="P295" s="8" t="str">
        <f>IF(M295&gt;=INDEX(Limits!B:B,VMs!N295),"OK","NOK")</f>
        <v>OK</v>
      </c>
    </row>
    <row r="296" spans="1:16" x14ac:dyDescent="0.25">
      <c r="A296" t="s">
        <v>221</v>
      </c>
      <c r="B296" t="s">
        <v>203</v>
      </c>
      <c r="C296" t="s">
        <v>489</v>
      </c>
      <c r="D296" t="s">
        <v>148</v>
      </c>
      <c r="E296" t="s">
        <v>10</v>
      </c>
      <c r="F296">
        <f>INDEX(Flavor_Types!A:A,MATCH(I296,Flavor_Types!B:B,0))</f>
        <v>21</v>
      </c>
      <c r="I296">
        <v>16</v>
      </c>
      <c r="J296" s="9" t="str">
        <f>INDEX(VNFs!B:B,MATCH(C296,VNFs!A:A,0))</f>
        <v>SCEF_PS</v>
      </c>
      <c r="K296" s="9" t="str">
        <f>INDEX(VNFs!C:C,MATCH(C296,VNFs!A:A,0))</f>
        <v>SCEF01</v>
      </c>
      <c r="L296" s="9" t="str">
        <f t="shared" si="10"/>
        <v>LRY</v>
      </c>
      <c r="M296" s="8">
        <f t="shared" si="9"/>
        <v>2</v>
      </c>
      <c r="N296" s="8">
        <f>MATCH(J296,Limits!A:A,0)</f>
        <v>45</v>
      </c>
      <c r="O296" s="8" t="str">
        <f>IF(M296&lt;=INDEX(Limits!C:C,VMs!N296),"OK","NOK")</f>
        <v>OK</v>
      </c>
      <c r="P296" s="8" t="str">
        <f>IF(M296&gt;=INDEX(Limits!B:B,VMs!N296),"OK","NOK")</f>
        <v>OK</v>
      </c>
    </row>
    <row r="297" spans="1:16" x14ac:dyDescent="0.25">
      <c r="A297" t="s">
        <v>221</v>
      </c>
      <c r="B297" t="s">
        <v>203</v>
      </c>
      <c r="C297" t="s">
        <v>490</v>
      </c>
      <c r="D297" t="s">
        <v>145</v>
      </c>
      <c r="E297" t="s">
        <v>8</v>
      </c>
      <c r="F297">
        <f>INDEX(Flavor_Types!A:A,MATCH(I297,Flavor_Types!B:B,0))</f>
        <v>5</v>
      </c>
      <c r="I297">
        <v>6</v>
      </c>
      <c r="J297" s="9" t="str">
        <f>INDEX(VNFs!B:B,MATCH(C297,VNFs!A:A,0))</f>
        <v>SCEF_SBM</v>
      </c>
      <c r="K297" s="9" t="str">
        <f>INDEX(VNFs!C:C,MATCH(C297,VNFs!A:A,0))</f>
        <v>SCEF01</v>
      </c>
      <c r="L297" s="9" t="str">
        <f t="shared" si="10"/>
        <v>LRY</v>
      </c>
      <c r="M297" s="8">
        <f t="shared" si="9"/>
        <v>1</v>
      </c>
      <c r="N297" s="8">
        <f>MATCH(J297,Limits!A:A,0)</f>
        <v>47</v>
      </c>
      <c r="O297" s="8" t="str">
        <f>IF(M297&lt;=INDEX(Limits!C:C,VMs!N297),"OK","NOK")</f>
        <v>OK</v>
      </c>
      <c r="P297" s="8" t="str">
        <f>IF(M297&gt;=INDEX(Limits!B:B,VMs!N297),"OK","NOK")</f>
        <v>OK</v>
      </c>
    </row>
    <row r="298" spans="1:16" x14ac:dyDescent="0.25">
      <c r="A298" t="s">
        <v>221</v>
      </c>
      <c r="B298" t="s">
        <v>203</v>
      </c>
      <c r="C298" t="s">
        <v>491</v>
      </c>
      <c r="D298" t="s">
        <v>136</v>
      </c>
      <c r="E298" t="s">
        <v>9</v>
      </c>
      <c r="F298">
        <f>INDEX(Flavor_Types!A:A,MATCH(I298,Flavor_Types!B:B,0))</f>
        <v>5</v>
      </c>
      <c r="I298">
        <v>6</v>
      </c>
      <c r="J298" s="9" t="str">
        <f>INDEX(VNFs!B:B,MATCH(C298,VNFs!A:A,0))</f>
        <v>SCEF_SBM</v>
      </c>
      <c r="K298" s="9" t="str">
        <f>INDEX(VNFs!C:C,MATCH(C298,VNFs!A:A,0))</f>
        <v>SCEF01</v>
      </c>
      <c r="L298" s="9" t="str">
        <f t="shared" si="10"/>
        <v>LRY</v>
      </c>
      <c r="M298" s="8">
        <f t="shared" si="9"/>
        <v>1</v>
      </c>
      <c r="N298" s="8">
        <f>MATCH(J298,Limits!A:A,0)</f>
        <v>47</v>
      </c>
      <c r="O298" s="8" t="str">
        <f>IF(M298&lt;=INDEX(Limits!C:C,VMs!N298),"OK","NOK")</f>
        <v>OK</v>
      </c>
      <c r="P298" s="8" t="str">
        <f>IF(M298&gt;=INDEX(Limits!B:B,VMs!N298),"OK","NOK")</f>
        <v>OK</v>
      </c>
    </row>
    <row r="299" spans="1:16" x14ac:dyDescent="0.25">
      <c r="A299" t="s">
        <v>221</v>
      </c>
      <c r="B299" t="s">
        <v>203</v>
      </c>
      <c r="C299" t="s">
        <v>492</v>
      </c>
      <c r="D299" t="s">
        <v>145</v>
      </c>
      <c r="E299" t="s">
        <v>8</v>
      </c>
      <c r="F299">
        <f>INDEX(Flavor_Types!A:A,MATCH(I299,Flavor_Types!B:B,0))</f>
        <v>0</v>
      </c>
      <c r="I299">
        <v>2</v>
      </c>
      <c r="J299" s="9" t="str">
        <f>INDEX(VNFs!B:B,MATCH(C299,VNFs!A:A,0))</f>
        <v>SCEF_SLB</v>
      </c>
      <c r="K299" s="9" t="str">
        <f>INDEX(VNFs!C:C,MATCH(C299,VNFs!A:A,0))</f>
        <v>SCEF01</v>
      </c>
      <c r="L299" s="9" t="str">
        <f t="shared" si="10"/>
        <v>LRY</v>
      </c>
      <c r="M299" s="8">
        <f t="shared" si="9"/>
        <v>1</v>
      </c>
      <c r="N299" s="8">
        <f>MATCH(J299,Limits!A:A,0)</f>
        <v>48</v>
      </c>
      <c r="O299" s="8" t="str">
        <f>IF(M299&lt;=INDEX(Limits!C:C,VMs!N299),"OK","NOK")</f>
        <v>OK</v>
      </c>
      <c r="P299" s="8" t="str">
        <f>IF(M299&gt;=INDEX(Limits!B:B,VMs!N299),"OK","NOK")</f>
        <v>OK</v>
      </c>
    </row>
    <row r="300" spans="1:16" x14ac:dyDescent="0.25">
      <c r="A300" t="s">
        <v>221</v>
      </c>
      <c r="B300" t="s">
        <v>203</v>
      </c>
      <c r="C300" t="s">
        <v>493</v>
      </c>
      <c r="D300" t="s">
        <v>136</v>
      </c>
      <c r="E300" t="s">
        <v>9</v>
      </c>
      <c r="F300">
        <f>INDEX(Flavor_Types!A:A,MATCH(I300,Flavor_Types!B:B,0))</f>
        <v>0</v>
      </c>
      <c r="I300">
        <v>2</v>
      </c>
      <c r="J300" s="9" t="str">
        <f>INDEX(VNFs!B:B,MATCH(C300,VNFs!A:A,0))</f>
        <v>SCEF_SLB</v>
      </c>
      <c r="K300" s="9" t="str">
        <f>INDEX(VNFs!C:C,MATCH(C300,VNFs!A:A,0))</f>
        <v>SCEF01</v>
      </c>
      <c r="L300" s="9" t="str">
        <f t="shared" si="10"/>
        <v>LRY</v>
      </c>
      <c r="M300" s="8">
        <f t="shared" si="9"/>
        <v>1</v>
      </c>
      <c r="N300" s="8">
        <f>MATCH(J300,Limits!A:A,0)</f>
        <v>48</v>
      </c>
      <c r="O300" s="8" t="str">
        <f>IF(M300&lt;=INDEX(Limits!C:C,VMs!N300),"OK","NOK")</f>
        <v>OK</v>
      </c>
      <c r="P300" s="8" t="str">
        <f>IF(M300&gt;=INDEX(Limits!B:B,VMs!N300),"OK","NOK")</f>
        <v>OK</v>
      </c>
    </row>
    <row r="301" spans="1:16" x14ac:dyDescent="0.25">
      <c r="A301" t="s">
        <v>221</v>
      </c>
      <c r="B301" t="s">
        <v>203</v>
      </c>
      <c r="C301" t="s">
        <v>494</v>
      </c>
      <c r="D301" t="s">
        <v>127</v>
      </c>
      <c r="E301" t="s">
        <v>8</v>
      </c>
      <c r="F301">
        <f>INDEX(Flavor_Types!A:A,MATCH(I301,Flavor_Types!B:B,0))</f>
        <v>14</v>
      </c>
      <c r="I301">
        <v>12</v>
      </c>
      <c r="J301" s="9" t="str">
        <f>INDEX(VNFs!B:B,MATCH(C301,VNFs!A:A,0))</f>
        <v>WMG_VRP</v>
      </c>
      <c r="K301" s="9" t="str">
        <f>INDEX(VNFs!C:C,MATCH(C301,VNFs!A:A,0))</f>
        <v>WMG01</v>
      </c>
      <c r="L301" s="9" t="str">
        <f t="shared" si="10"/>
        <v>LRY</v>
      </c>
      <c r="M301" s="8">
        <f t="shared" si="9"/>
        <v>2</v>
      </c>
      <c r="N301" s="8">
        <f>MATCH(J301,Limits!A:A,0)</f>
        <v>49</v>
      </c>
      <c r="O301" s="8" t="str">
        <f>IF(M301&lt;=INDEX(Limits!C:C,VMs!N301),"OK","NOK")</f>
        <v>OK</v>
      </c>
      <c r="P301" s="8" t="str">
        <f>IF(M301&gt;=INDEX(Limits!B:B,VMs!N301),"OK","NOK")</f>
        <v>OK</v>
      </c>
    </row>
    <row r="302" spans="1:16" x14ac:dyDescent="0.25">
      <c r="A302" t="s">
        <v>221</v>
      </c>
      <c r="B302" t="s">
        <v>203</v>
      </c>
      <c r="C302" t="s">
        <v>495</v>
      </c>
      <c r="D302" t="s">
        <v>173</v>
      </c>
      <c r="E302" t="s">
        <v>8</v>
      </c>
      <c r="F302">
        <f>INDEX(Flavor_Types!A:A,MATCH(I302,Flavor_Types!B:B,0))</f>
        <v>14</v>
      </c>
      <c r="I302">
        <v>12</v>
      </c>
      <c r="J302" s="9" t="str">
        <f>INDEX(VNFs!B:B,MATCH(C302,VNFs!A:A,0))</f>
        <v>WMG_VRP</v>
      </c>
      <c r="K302" s="9" t="str">
        <f>INDEX(VNFs!C:C,MATCH(C302,VNFs!A:A,0))</f>
        <v>WMG01</v>
      </c>
      <c r="L302" s="9" t="str">
        <f t="shared" si="10"/>
        <v>LRY</v>
      </c>
      <c r="M302" s="8">
        <f t="shared" si="9"/>
        <v>2</v>
      </c>
      <c r="N302" s="8">
        <f>MATCH(J302,Limits!A:A,0)</f>
        <v>49</v>
      </c>
      <c r="O302" s="8" t="str">
        <f>IF(M302&lt;=INDEX(Limits!C:C,VMs!N302),"OK","NOK")</f>
        <v>OK</v>
      </c>
      <c r="P302" s="8" t="str">
        <f>IF(M302&gt;=INDEX(Limits!B:B,VMs!N302),"OK","NOK")</f>
        <v>OK</v>
      </c>
    </row>
    <row r="303" spans="1:16" x14ac:dyDescent="0.25">
      <c r="A303" t="s">
        <v>221</v>
      </c>
      <c r="B303" t="s">
        <v>203</v>
      </c>
      <c r="C303" t="s">
        <v>496</v>
      </c>
      <c r="D303" t="s">
        <v>122</v>
      </c>
      <c r="E303" t="s">
        <v>8</v>
      </c>
      <c r="F303">
        <f>INDEX(Flavor_Types!A:A,MATCH(I303,Flavor_Types!B:B,0))</f>
        <v>27</v>
      </c>
      <c r="I303">
        <v>24</v>
      </c>
      <c r="J303" s="9" t="str">
        <f>INDEX(VNFs!B:B,MATCH(C303,VNFs!A:A,0))</f>
        <v>WMG_VSFO</v>
      </c>
      <c r="K303" s="9" t="str">
        <f>INDEX(VNFs!C:C,MATCH(C303,VNFs!A:A,0))</f>
        <v>WMG01</v>
      </c>
      <c r="L303" s="9" t="str">
        <f t="shared" si="10"/>
        <v>LRY</v>
      </c>
      <c r="M303" s="8">
        <f t="shared" si="9"/>
        <v>2</v>
      </c>
      <c r="N303" s="8">
        <f>MATCH(J303,Limits!A:A,0)</f>
        <v>61</v>
      </c>
      <c r="O303" s="8" t="str">
        <f>IF(M303&lt;=INDEX(Limits!C:C,VMs!N303),"OK","NOK")</f>
        <v>OK</v>
      </c>
      <c r="P303" s="8" t="str">
        <f>IF(M303&gt;=INDEX(Limits!B:B,VMs!N303),"OK","NOK")</f>
        <v>OK</v>
      </c>
    </row>
    <row r="304" spans="1:16" x14ac:dyDescent="0.25">
      <c r="A304" t="s">
        <v>221</v>
      </c>
      <c r="B304" t="s">
        <v>203</v>
      </c>
      <c r="C304" t="s">
        <v>497</v>
      </c>
      <c r="D304" t="s">
        <v>166</v>
      </c>
      <c r="E304" t="s">
        <v>8</v>
      </c>
      <c r="F304">
        <f>INDEX(Flavor_Types!A:A,MATCH(I304,Flavor_Types!B:B,0))</f>
        <v>27</v>
      </c>
      <c r="I304">
        <v>24</v>
      </c>
      <c r="J304" s="9" t="str">
        <f>INDEX(VNFs!B:B,MATCH(C304,VNFs!A:A,0))</f>
        <v>WMG_VSFO</v>
      </c>
      <c r="K304" s="9" t="str">
        <f>INDEX(VNFs!C:C,MATCH(C304,VNFs!A:A,0))</f>
        <v>WMG01</v>
      </c>
      <c r="L304" s="9" t="str">
        <f t="shared" si="10"/>
        <v>LRY</v>
      </c>
      <c r="M304" s="8">
        <f t="shared" si="9"/>
        <v>2</v>
      </c>
      <c r="N304" s="8">
        <f>MATCH(J304,Limits!A:A,0)</f>
        <v>61</v>
      </c>
      <c r="O304" s="8" t="str">
        <f>IF(M304&lt;=INDEX(Limits!C:C,VMs!N304),"OK","NOK")</f>
        <v>OK</v>
      </c>
      <c r="P304" s="8" t="str">
        <f>IF(M304&gt;=INDEX(Limits!B:B,VMs!N304),"OK","NOK")</f>
        <v>OK</v>
      </c>
    </row>
    <row r="305" spans="1:16" x14ac:dyDescent="0.25">
      <c r="A305" t="s">
        <v>221</v>
      </c>
      <c r="B305" t="s">
        <v>203</v>
      </c>
      <c r="C305" t="s">
        <v>498</v>
      </c>
      <c r="D305" t="s">
        <v>169</v>
      </c>
      <c r="E305" t="s">
        <v>7</v>
      </c>
      <c r="F305">
        <f>INDEX(Flavor_Types!A:A,MATCH(I305,Flavor_Types!B:B,0))</f>
        <v>10</v>
      </c>
      <c r="I305">
        <v>10</v>
      </c>
      <c r="J305" s="9" t="str">
        <f>INDEX(VNFs!B:B,MATCH(C305,VNFs!A:A,0))</f>
        <v>EDA</v>
      </c>
      <c r="K305" s="9" t="str">
        <f>INDEX(VNFs!C:C,MATCH(C305,VNFs!A:A,0))</f>
        <v>EDA01</v>
      </c>
      <c r="L305" s="9" t="str">
        <f t="shared" si="10"/>
        <v>LRY</v>
      </c>
      <c r="M305" s="8">
        <f t="shared" si="9"/>
        <v>4</v>
      </c>
      <c r="N305" s="8">
        <f>MATCH(J305,Limits!A:A,0)</f>
        <v>10</v>
      </c>
      <c r="O305" s="8" t="str">
        <f>IF(M305&lt;=INDEX(Limits!C:C,VMs!N305),"OK","NOK")</f>
        <v>OK</v>
      </c>
      <c r="P305" s="8" t="str">
        <f>IF(M305&gt;=INDEX(Limits!B:B,VMs!N305),"OK","NOK")</f>
        <v>OK</v>
      </c>
    </row>
    <row r="306" spans="1:16" x14ac:dyDescent="0.25">
      <c r="A306" t="s">
        <v>221</v>
      </c>
      <c r="B306" t="s">
        <v>203</v>
      </c>
      <c r="C306" t="s">
        <v>499</v>
      </c>
      <c r="D306" t="s">
        <v>111</v>
      </c>
      <c r="E306" t="s">
        <v>7</v>
      </c>
      <c r="F306">
        <f>INDEX(Flavor_Types!A:A,MATCH(I306,Flavor_Types!B:B,0))</f>
        <v>10</v>
      </c>
      <c r="I306">
        <v>10</v>
      </c>
      <c r="J306" s="9" t="str">
        <f>INDEX(VNFs!B:B,MATCH(C306,VNFs!A:A,0))</f>
        <v>EDA</v>
      </c>
      <c r="K306" s="9" t="str">
        <f>INDEX(VNFs!C:C,MATCH(C306,VNFs!A:A,0))</f>
        <v>EDA01</v>
      </c>
      <c r="L306" s="9" t="str">
        <f t="shared" si="10"/>
        <v>LRY</v>
      </c>
      <c r="M306" s="8">
        <f t="shared" si="9"/>
        <v>4</v>
      </c>
      <c r="N306" s="8">
        <f>MATCH(J306,Limits!A:A,0)</f>
        <v>10</v>
      </c>
      <c r="O306" s="8" t="str">
        <f>IF(M306&lt;=INDEX(Limits!C:C,VMs!N306),"OK","NOK")</f>
        <v>OK</v>
      </c>
      <c r="P306" s="8" t="str">
        <f>IF(M306&gt;=INDEX(Limits!B:B,VMs!N306),"OK","NOK")</f>
        <v>OK</v>
      </c>
    </row>
    <row r="307" spans="1:16" x14ac:dyDescent="0.25">
      <c r="A307" t="s">
        <v>221</v>
      </c>
      <c r="B307" t="s">
        <v>203</v>
      </c>
      <c r="C307" t="s">
        <v>500</v>
      </c>
      <c r="D307" t="s">
        <v>114</v>
      </c>
      <c r="E307" t="s">
        <v>7</v>
      </c>
      <c r="F307">
        <f>INDEX(Flavor_Types!A:A,MATCH(I307,Flavor_Types!B:B,0))</f>
        <v>10</v>
      </c>
      <c r="I307">
        <v>10</v>
      </c>
      <c r="J307" s="9" t="str">
        <f>INDEX(VNFs!B:B,MATCH(C307,VNFs!A:A,0))</f>
        <v>EDA</v>
      </c>
      <c r="K307" s="9" t="str">
        <f>INDEX(VNFs!C:C,MATCH(C307,VNFs!A:A,0))</f>
        <v>EDA01</v>
      </c>
      <c r="L307" s="9" t="str">
        <f t="shared" si="10"/>
        <v>LRY</v>
      </c>
      <c r="M307" s="8">
        <f t="shared" si="9"/>
        <v>4</v>
      </c>
      <c r="N307" s="8">
        <f>MATCH(J307,Limits!A:A,0)</f>
        <v>10</v>
      </c>
      <c r="O307" s="8" t="str">
        <f>IF(M307&lt;=INDEX(Limits!C:C,VMs!N307),"OK","NOK")</f>
        <v>OK</v>
      </c>
      <c r="P307" s="8" t="str">
        <f>IF(M307&gt;=INDEX(Limits!B:B,VMs!N307),"OK","NOK")</f>
        <v>OK</v>
      </c>
    </row>
    <row r="308" spans="1:16" x14ac:dyDescent="0.25">
      <c r="A308" t="s">
        <v>221</v>
      </c>
      <c r="B308" t="s">
        <v>203</v>
      </c>
      <c r="C308" t="s">
        <v>501</v>
      </c>
      <c r="D308" t="s">
        <v>114</v>
      </c>
      <c r="E308" t="s">
        <v>7</v>
      </c>
      <c r="F308">
        <f>INDEX(Flavor_Types!A:A,MATCH(I308,Flavor_Types!B:B,0))</f>
        <v>10</v>
      </c>
      <c r="I308">
        <v>10</v>
      </c>
      <c r="J308" s="9" t="str">
        <f>INDEX(VNFs!B:B,MATCH(C308,VNFs!A:A,0))</f>
        <v>EDA</v>
      </c>
      <c r="K308" s="9" t="str">
        <f>INDEX(VNFs!C:C,MATCH(C308,VNFs!A:A,0))</f>
        <v>EDA01</v>
      </c>
      <c r="L308" s="9" t="str">
        <f t="shared" si="10"/>
        <v>LRY</v>
      </c>
      <c r="M308" s="8">
        <f t="shared" si="9"/>
        <v>4</v>
      </c>
      <c r="N308" s="8">
        <f>MATCH(J308,Limits!A:A,0)</f>
        <v>10</v>
      </c>
      <c r="O308" s="8" t="str">
        <f>IF(M308&lt;=INDEX(Limits!C:C,VMs!N308),"OK","NOK")</f>
        <v>OK</v>
      </c>
      <c r="P308" s="8" t="str">
        <f>IF(M308&gt;=INDEX(Limits!B:B,VMs!N308),"OK","NOK")</f>
        <v>OK</v>
      </c>
    </row>
    <row r="309" spans="1:16" x14ac:dyDescent="0.25">
      <c r="A309" t="s">
        <v>221</v>
      </c>
      <c r="B309" t="s">
        <v>203</v>
      </c>
      <c r="C309" t="s">
        <v>913</v>
      </c>
      <c r="D309" t="s">
        <v>49</v>
      </c>
      <c r="E309" t="s">
        <v>4</v>
      </c>
      <c r="F309">
        <f>INDEX(Flavor_Types!A:A,MATCH(I309,Flavor_Types!B:B,0))</f>
        <v>5</v>
      </c>
      <c r="I309">
        <v>6</v>
      </c>
      <c r="J309" s="9" t="str">
        <f>INDEX(VNFs!B:B,MATCH(C309,VNFs!A:A,0))</f>
        <v>EIR_PL</v>
      </c>
      <c r="K309" s="9" t="str">
        <f>INDEX(VNFs!C:C,MATCH(C309,VNFs!A:A,0))</f>
        <v>EIR01</v>
      </c>
      <c r="L309" s="9" t="str">
        <f t="shared" si="10"/>
        <v>ESB</v>
      </c>
      <c r="M309" s="8">
        <f t="shared" si="9"/>
        <v>2</v>
      </c>
      <c r="N309" s="8">
        <f>MATCH(J309,Limits!A:A,0)</f>
        <v>11</v>
      </c>
      <c r="O309" s="8" t="str">
        <f>IF(M309&lt;=INDEX(Limits!C:C,VMs!N309),"OK","NOK")</f>
        <v>OK</v>
      </c>
      <c r="P309" s="8" t="str">
        <f>IF(M309&gt;=INDEX(Limits!B:B,VMs!N309),"OK","NOK")</f>
        <v>OK</v>
      </c>
    </row>
    <row r="310" spans="1:16" x14ac:dyDescent="0.25">
      <c r="A310" t="s">
        <v>221</v>
      </c>
      <c r="B310" t="s">
        <v>203</v>
      </c>
      <c r="C310" t="s">
        <v>914</v>
      </c>
      <c r="D310" t="s">
        <v>51</v>
      </c>
      <c r="E310" t="s">
        <v>4</v>
      </c>
      <c r="F310">
        <f>INDEX(Flavor_Types!A:A,MATCH(I310,Flavor_Types!B:B,0))</f>
        <v>5</v>
      </c>
      <c r="I310">
        <v>6</v>
      </c>
      <c r="J310" s="9" t="str">
        <f>INDEX(VNFs!B:B,MATCH(C310,VNFs!A:A,0))</f>
        <v>EIR_PL</v>
      </c>
      <c r="K310" s="9" t="str">
        <f>INDEX(VNFs!C:C,MATCH(C310,VNFs!A:A,0))</f>
        <v>EIR01</v>
      </c>
      <c r="L310" s="9" t="str">
        <f t="shared" si="10"/>
        <v>ESB</v>
      </c>
      <c r="M310" s="8">
        <f t="shared" si="9"/>
        <v>2</v>
      </c>
      <c r="N310" s="8">
        <f>MATCH(J310,Limits!A:A,0)</f>
        <v>11</v>
      </c>
      <c r="O310" s="8" t="str">
        <f>IF(M310&lt;=INDEX(Limits!C:C,VMs!N310),"OK","NOK")</f>
        <v>OK</v>
      </c>
      <c r="P310" s="8" t="str">
        <f>IF(M310&gt;=INDEX(Limits!B:B,VMs!N310),"OK","NOK")</f>
        <v>OK</v>
      </c>
    </row>
    <row r="311" spans="1:16" x14ac:dyDescent="0.25">
      <c r="A311" t="s">
        <v>221</v>
      </c>
      <c r="B311" t="s">
        <v>203</v>
      </c>
      <c r="C311" t="s">
        <v>808</v>
      </c>
      <c r="D311" t="s">
        <v>104</v>
      </c>
      <c r="E311" t="s">
        <v>1</v>
      </c>
      <c r="F311">
        <f>INDEX(Flavor_Types!A:A,MATCH(I311,Flavor_Types!B:B,0))</f>
        <v>17</v>
      </c>
      <c r="I311">
        <v>14</v>
      </c>
      <c r="J311" s="9" t="str">
        <f>INDEX(VNFs!B:B,MATCH(C311,VNFs!A:A,0))</f>
        <v>AAA_PL</v>
      </c>
      <c r="K311" s="9" t="str">
        <f>INDEX(VNFs!C:C,MATCH(C311,VNFs!A:A,0))</f>
        <v>AAA01</v>
      </c>
      <c r="L311" s="9" t="str">
        <f t="shared" si="10"/>
        <v>ESB</v>
      </c>
      <c r="M311" s="8">
        <f t="shared" si="9"/>
        <v>2</v>
      </c>
      <c r="N311" s="8">
        <f>MATCH(J311,Limits!A:A,0)</f>
        <v>51</v>
      </c>
      <c r="O311" s="8" t="str">
        <f>IF(M311&lt;=INDEX(Limits!C:C,VMs!N311),"OK","NOK")</f>
        <v>OK</v>
      </c>
      <c r="P311" s="8" t="str">
        <f>IF(M311&gt;=INDEX(Limits!B:B,VMs!N311),"OK","NOK")</f>
        <v>OK</v>
      </c>
    </row>
    <row r="312" spans="1:16" x14ac:dyDescent="0.25">
      <c r="A312" t="s">
        <v>221</v>
      </c>
      <c r="B312" t="s">
        <v>203</v>
      </c>
      <c r="C312" t="s">
        <v>809</v>
      </c>
      <c r="D312" t="s">
        <v>25</v>
      </c>
      <c r="E312" t="s">
        <v>1</v>
      </c>
      <c r="F312">
        <f>INDEX(Flavor_Types!A:A,MATCH(I312,Flavor_Types!B:B,0))</f>
        <v>17</v>
      </c>
      <c r="I312">
        <v>14</v>
      </c>
      <c r="J312" s="9" t="str">
        <f>INDEX(VNFs!B:B,MATCH(C312,VNFs!A:A,0))</f>
        <v>AAA_PL</v>
      </c>
      <c r="K312" s="9" t="str">
        <f>INDEX(VNFs!C:C,MATCH(C312,VNFs!A:A,0))</f>
        <v>AAA01</v>
      </c>
      <c r="L312" s="9" t="str">
        <f t="shared" si="10"/>
        <v>ESB</v>
      </c>
      <c r="M312" s="8">
        <f t="shared" si="9"/>
        <v>2</v>
      </c>
      <c r="N312" s="8">
        <f>MATCH(J312,Limits!A:A,0)</f>
        <v>51</v>
      </c>
      <c r="O312" s="8" t="str">
        <f>IF(M312&lt;=INDEX(Limits!C:C,VMs!N312),"OK","NOK")</f>
        <v>OK</v>
      </c>
      <c r="P312" s="8" t="str">
        <f>IF(M312&gt;=INDEX(Limits!B:B,VMs!N312),"OK","NOK")</f>
        <v>OK</v>
      </c>
    </row>
    <row r="313" spans="1:16" x14ac:dyDescent="0.25">
      <c r="A313" t="s">
        <v>221</v>
      </c>
      <c r="B313" t="s">
        <v>203</v>
      </c>
      <c r="C313" t="s">
        <v>810</v>
      </c>
      <c r="D313" t="s">
        <v>96</v>
      </c>
      <c r="E313" t="s">
        <v>1</v>
      </c>
      <c r="F313">
        <f>INDEX(Flavor_Types!A:A,MATCH(I313,Flavor_Types!B:B,0))</f>
        <v>17</v>
      </c>
      <c r="I313">
        <v>14</v>
      </c>
      <c r="J313" s="9" t="str">
        <f>INDEX(VNFs!B:B,MATCH(C313,VNFs!A:A,0))</f>
        <v>AAA_SC</v>
      </c>
      <c r="K313" s="9" t="str">
        <f>INDEX(VNFs!C:C,MATCH(C313,VNFs!A:A,0))</f>
        <v>AAA01</v>
      </c>
      <c r="L313" s="9" t="str">
        <f t="shared" si="10"/>
        <v>ESB</v>
      </c>
      <c r="M313" s="8">
        <f t="shared" si="9"/>
        <v>2</v>
      </c>
      <c r="N313" s="8">
        <f>MATCH(J313,Limits!A:A,0)</f>
        <v>52</v>
      </c>
      <c r="O313" s="8" t="str">
        <f>IF(M313&lt;=INDEX(Limits!C:C,VMs!N313),"OK","NOK")</f>
        <v>OK</v>
      </c>
      <c r="P313" s="8" t="str">
        <f>IF(M313&gt;=INDEX(Limits!B:B,VMs!N313),"OK","NOK")</f>
        <v>OK</v>
      </c>
    </row>
    <row r="314" spans="1:16" x14ac:dyDescent="0.25">
      <c r="A314" t="s">
        <v>221</v>
      </c>
      <c r="B314" t="s">
        <v>203</v>
      </c>
      <c r="C314" t="s">
        <v>811</v>
      </c>
      <c r="D314" t="s">
        <v>38</v>
      </c>
      <c r="E314" t="s">
        <v>1</v>
      </c>
      <c r="F314">
        <f>INDEX(Flavor_Types!A:A,MATCH(I314,Flavor_Types!B:B,0))</f>
        <v>17</v>
      </c>
      <c r="I314">
        <v>14</v>
      </c>
      <c r="J314" s="9" t="str">
        <f>INDEX(VNFs!B:B,MATCH(C314,VNFs!A:A,0))</f>
        <v>AAA_SC</v>
      </c>
      <c r="K314" s="9" t="str">
        <f>INDEX(VNFs!C:C,MATCH(C314,VNFs!A:A,0))</f>
        <v>AAA01</v>
      </c>
      <c r="L314" s="9" t="str">
        <f t="shared" si="10"/>
        <v>ESB</v>
      </c>
      <c r="M314" s="8">
        <f t="shared" si="9"/>
        <v>2</v>
      </c>
      <c r="N314" s="8">
        <f>MATCH(J314,Limits!A:A,0)</f>
        <v>52</v>
      </c>
      <c r="O314" s="8" t="str">
        <f>IF(M314&lt;=INDEX(Limits!C:C,VMs!N314),"OK","NOK")</f>
        <v>OK</v>
      </c>
      <c r="P314" s="8" t="str">
        <f>IF(M314&gt;=INDEX(Limits!B:B,VMs!N314),"OK","NOK")</f>
        <v>OK</v>
      </c>
    </row>
    <row r="315" spans="1:16" x14ac:dyDescent="0.25">
      <c r="A315" t="s">
        <v>221</v>
      </c>
      <c r="B315" t="s">
        <v>203</v>
      </c>
      <c r="C315" t="s">
        <v>503</v>
      </c>
      <c r="D315" t="s">
        <v>96</v>
      </c>
      <c r="E315" t="s">
        <v>1</v>
      </c>
      <c r="F315">
        <f>INDEX(Flavor_Types!A:A,MATCH(I315,Flavor_Types!B:B,0))</f>
        <v>17</v>
      </c>
      <c r="I315">
        <v>14</v>
      </c>
      <c r="J315" s="9" t="str">
        <f>INDEX(VNFs!B:B,MATCH(C315,VNFs!A:A,0))</f>
        <v>BGF_VM</v>
      </c>
      <c r="K315" s="9" t="str">
        <f>INDEX(VNFs!C:C,MATCH(C315,VNFs!A:A,0))</f>
        <v>BGF01</v>
      </c>
      <c r="L315" s="9" t="str">
        <f t="shared" si="10"/>
        <v>ESB</v>
      </c>
      <c r="M315" s="8">
        <f t="shared" si="9"/>
        <v>6</v>
      </c>
      <c r="N315" s="8">
        <f>MATCH(J315,Limits!A:A,0)</f>
        <v>53</v>
      </c>
      <c r="O315" s="8" t="str">
        <f>IF(M315&lt;=INDEX(Limits!C:C,VMs!N315),"OK","NOK")</f>
        <v>OK</v>
      </c>
      <c r="P315" s="8" t="str">
        <f>IF(M315&gt;=INDEX(Limits!B:B,VMs!N315),"OK","NOK")</f>
        <v>OK</v>
      </c>
    </row>
    <row r="316" spans="1:16" x14ac:dyDescent="0.25">
      <c r="A316" t="s">
        <v>221</v>
      </c>
      <c r="B316" t="s">
        <v>203</v>
      </c>
      <c r="C316" t="s">
        <v>820</v>
      </c>
      <c r="D316" t="s">
        <v>98</v>
      </c>
      <c r="E316" t="s">
        <v>1</v>
      </c>
      <c r="F316">
        <f>INDEX(Flavor_Types!A:A,MATCH(I316,Flavor_Types!B:B,0))</f>
        <v>17</v>
      </c>
      <c r="I316">
        <v>14</v>
      </c>
      <c r="J316" s="9" t="str">
        <f>INDEX(VNFs!B:B,MATCH(C316,VNFs!A:A,0))</f>
        <v>BGF_VM</v>
      </c>
      <c r="K316" s="9" t="str">
        <f>INDEX(VNFs!C:C,MATCH(C316,VNFs!A:A,0))</f>
        <v>BGF01</v>
      </c>
      <c r="L316" s="9" t="str">
        <f t="shared" si="10"/>
        <v>ESB</v>
      </c>
      <c r="M316" s="8">
        <f t="shared" si="9"/>
        <v>6</v>
      </c>
      <c r="N316" s="8">
        <f>MATCH(J316,Limits!A:A,0)</f>
        <v>53</v>
      </c>
      <c r="O316" s="8" t="str">
        <f>IF(M316&lt;=INDEX(Limits!C:C,VMs!N316),"OK","NOK")</f>
        <v>OK</v>
      </c>
      <c r="P316" s="8" t="str">
        <f>IF(M316&gt;=INDEX(Limits!B:B,VMs!N316),"OK","NOK")</f>
        <v>OK</v>
      </c>
    </row>
    <row r="317" spans="1:16" x14ac:dyDescent="0.25">
      <c r="A317" t="s">
        <v>221</v>
      </c>
      <c r="B317" t="s">
        <v>203</v>
      </c>
      <c r="C317" t="s">
        <v>821</v>
      </c>
      <c r="D317" t="s">
        <v>106</v>
      </c>
      <c r="E317" t="s">
        <v>1</v>
      </c>
      <c r="F317">
        <f>INDEX(Flavor_Types!A:A,MATCH(I317,Flavor_Types!B:B,0))</f>
        <v>17</v>
      </c>
      <c r="I317">
        <v>14</v>
      </c>
      <c r="J317" s="9" t="str">
        <f>INDEX(VNFs!B:B,MATCH(C317,VNFs!A:A,0))</f>
        <v>BGF_VM</v>
      </c>
      <c r="K317" s="9" t="str">
        <f>INDEX(VNFs!C:C,MATCH(C317,VNFs!A:A,0))</f>
        <v>BGF01</v>
      </c>
      <c r="L317" s="9" t="str">
        <f t="shared" si="10"/>
        <v>ESB</v>
      </c>
      <c r="M317" s="8">
        <f t="shared" si="9"/>
        <v>6</v>
      </c>
      <c r="N317" s="8">
        <f>MATCH(J317,Limits!A:A,0)</f>
        <v>53</v>
      </c>
      <c r="O317" s="8" t="str">
        <f>IF(M317&lt;=INDEX(Limits!C:C,VMs!N317),"OK","NOK")</f>
        <v>OK</v>
      </c>
      <c r="P317" s="8" t="str">
        <f>IF(M317&gt;=INDEX(Limits!B:B,VMs!N317),"OK","NOK")</f>
        <v>OK</v>
      </c>
    </row>
    <row r="318" spans="1:16" x14ac:dyDescent="0.25">
      <c r="A318" t="s">
        <v>221</v>
      </c>
      <c r="B318" t="s">
        <v>203</v>
      </c>
      <c r="C318" t="s">
        <v>822</v>
      </c>
      <c r="D318" t="s">
        <v>82</v>
      </c>
      <c r="E318" t="s">
        <v>1</v>
      </c>
      <c r="F318">
        <f>INDEX(Flavor_Types!A:A,MATCH(I318,Flavor_Types!B:B,0))</f>
        <v>17</v>
      </c>
      <c r="I318">
        <v>14</v>
      </c>
      <c r="J318" s="9" t="str">
        <f>INDEX(VNFs!B:B,MATCH(C318,VNFs!A:A,0))</f>
        <v>BGF_VM</v>
      </c>
      <c r="K318" s="9" t="str">
        <f>INDEX(VNFs!C:C,MATCH(C318,VNFs!A:A,0))</f>
        <v>BGF01</v>
      </c>
      <c r="L318" s="9" t="str">
        <f t="shared" si="10"/>
        <v>ESB</v>
      </c>
      <c r="M318" s="8">
        <f t="shared" si="9"/>
        <v>6</v>
      </c>
      <c r="N318" s="8">
        <f>MATCH(J318,Limits!A:A,0)</f>
        <v>53</v>
      </c>
      <c r="O318" s="8" t="str">
        <f>IF(M318&lt;=INDEX(Limits!C:C,VMs!N318),"OK","NOK")</f>
        <v>OK</v>
      </c>
      <c r="P318" s="8" t="str">
        <f>IF(M318&gt;=INDEX(Limits!B:B,VMs!N318),"OK","NOK")</f>
        <v>OK</v>
      </c>
    </row>
    <row r="319" spans="1:16" x14ac:dyDescent="0.25">
      <c r="A319" t="s">
        <v>221</v>
      </c>
      <c r="B319" t="s">
        <v>203</v>
      </c>
      <c r="C319" t="s">
        <v>823</v>
      </c>
      <c r="D319" t="s">
        <v>99</v>
      </c>
      <c r="E319" t="s">
        <v>1</v>
      </c>
      <c r="F319">
        <f>INDEX(Flavor_Types!A:A,MATCH(I319,Flavor_Types!B:B,0))</f>
        <v>17</v>
      </c>
      <c r="I319">
        <v>14</v>
      </c>
      <c r="J319" s="9" t="str">
        <f>INDEX(VNFs!B:B,MATCH(C319,VNFs!A:A,0))</f>
        <v>BGF_VM</v>
      </c>
      <c r="K319" s="9" t="str">
        <f>INDEX(VNFs!C:C,MATCH(C319,VNFs!A:A,0))</f>
        <v>BGF01</v>
      </c>
      <c r="L319" s="9" t="str">
        <f t="shared" si="10"/>
        <v>ESB</v>
      </c>
      <c r="M319" s="8">
        <f t="shared" si="9"/>
        <v>6</v>
      </c>
      <c r="N319" s="8">
        <f>MATCH(J319,Limits!A:A,0)</f>
        <v>53</v>
      </c>
      <c r="O319" s="8" t="str">
        <f>IF(M319&lt;=INDEX(Limits!C:C,VMs!N319),"OK","NOK")</f>
        <v>OK</v>
      </c>
      <c r="P319" s="8" t="str">
        <f>IF(M319&gt;=INDEX(Limits!B:B,VMs!N319),"OK","NOK")</f>
        <v>OK</v>
      </c>
    </row>
    <row r="320" spans="1:16" x14ac:dyDescent="0.25">
      <c r="A320" t="s">
        <v>221</v>
      </c>
      <c r="B320" t="s">
        <v>203</v>
      </c>
      <c r="C320" t="s">
        <v>824</v>
      </c>
      <c r="D320" t="s">
        <v>34</v>
      </c>
      <c r="E320" t="s">
        <v>1</v>
      </c>
      <c r="F320">
        <f>INDEX(Flavor_Types!A:A,MATCH(I320,Flavor_Types!B:B,0))</f>
        <v>17</v>
      </c>
      <c r="I320">
        <v>14</v>
      </c>
      <c r="J320" s="9" t="str">
        <f>INDEX(VNFs!B:B,MATCH(C320,VNFs!A:A,0))</f>
        <v>BGF_VM</v>
      </c>
      <c r="K320" s="9" t="str">
        <f>INDEX(VNFs!C:C,MATCH(C320,VNFs!A:A,0))</f>
        <v>BGF01</v>
      </c>
      <c r="L320" s="9" t="str">
        <f t="shared" si="10"/>
        <v>ESB</v>
      </c>
      <c r="M320" s="8">
        <f t="shared" si="9"/>
        <v>6</v>
      </c>
      <c r="N320" s="8">
        <f>MATCH(J320,Limits!A:A,0)</f>
        <v>53</v>
      </c>
      <c r="O320" s="8" t="str">
        <f>IF(M320&lt;=INDEX(Limits!C:C,VMs!N320),"OK","NOK")</f>
        <v>OK</v>
      </c>
      <c r="P320" s="8" t="str">
        <f>IF(M320&gt;=INDEX(Limits!B:B,VMs!N320),"OK","NOK")</f>
        <v>OK</v>
      </c>
    </row>
    <row r="321" spans="1:16" x14ac:dyDescent="0.25">
      <c r="A321" t="s">
        <v>221</v>
      </c>
      <c r="B321" t="s">
        <v>203</v>
      </c>
      <c r="C321" t="s">
        <v>504</v>
      </c>
      <c r="D321" t="s">
        <v>30</v>
      </c>
      <c r="E321" t="s">
        <v>1</v>
      </c>
      <c r="F321">
        <f>INDEX(Flavor_Types!A:A,MATCH(I321,Flavor_Types!B:B,0))</f>
        <v>21</v>
      </c>
      <c r="I321">
        <v>16</v>
      </c>
      <c r="J321" s="9" t="str">
        <f>INDEX(VNFs!B:B,MATCH(C321,VNFs!A:A,0))</f>
        <v>CSCF_PL</v>
      </c>
      <c r="K321" s="9" t="str">
        <f>INDEX(VNFs!C:C,MATCH(C321,VNFs!A:A,0))</f>
        <v>CSCF01</v>
      </c>
      <c r="L321" s="9" t="str">
        <f t="shared" si="10"/>
        <v>ESB</v>
      </c>
      <c r="M321" s="8">
        <f t="shared" si="9"/>
        <v>2</v>
      </c>
      <c r="N321" s="8">
        <f>MATCH(J321,Limits!A:A,0)</f>
        <v>4</v>
      </c>
      <c r="O321" s="8" t="str">
        <f>IF(M321&lt;=INDEX(Limits!C:C,VMs!N321),"OK","NOK")</f>
        <v>OK</v>
      </c>
      <c r="P321" s="8" t="str">
        <f>IF(M321&gt;=INDEX(Limits!B:B,VMs!N321),"OK","NOK")</f>
        <v>OK</v>
      </c>
    </row>
    <row r="322" spans="1:16" x14ac:dyDescent="0.25">
      <c r="A322" t="s">
        <v>221</v>
      </c>
      <c r="B322" t="s">
        <v>203</v>
      </c>
      <c r="C322" t="s">
        <v>505</v>
      </c>
      <c r="D322" t="s">
        <v>34</v>
      </c>
      <c r="E322" t="s">
        <v>1</v>
      </c>
      <c r="F322">
        <f>INDEX(Flavor_Types!A:A,MATCH(I322,Flavor_Types!B:B,0))</f>
        <v>21</v>
      </c>
      <c r="I322">
        <v>16</v>
      </c>
      <c r="J322" s="9" t="str">
        <f>INDEX(VNFs!B:B,MATCH(C322,VNFs!A:A,0))</f>
        <v>CSCF_PL</v>
      </c>
      <c r="K322" s="9" t="str">
        <f>INDEX(VNFs!C:C,MATCH(C322,VNFs!A:A,0))</f>
        <v>CSCF01</v>
      </c>
      <c r="L322" s="9" t="str">
        <f t="shared" si="10"/>
        <v>ESB</v>
      </c>
      <c r="M322" s="8">
        <f t="shared" ref="M322:M385" si="11">COUNTIFS(J:J,J322,E:E,E322,K:K,K322,L:L,L322,A:A,A322)</f>
        <v>2</v>
      </c>
      <c r="N322" s="8">
        <f>MATCH(J322,Limits!A:A,0)</f>
        <v>4</v>
      </c>
      <c r="O322" s="8" t="str">
        <f>IF(M322&lt;=INDEX(Limits!C:C,VMs!N322),"OK","NOK")</f>
        <v>OK</v>
      </c>
      <c r="P322" s="8" t="str">
        <f>IF(M322&gt;=INDEX(Limits!B:B,VMs!N322),"OK","NOK")</f>
        <v>OK</v>
      </c>
    </row>
    <row r="323" spans="1:16" x14ac:dyDescent="0.25">
      <c r="A323" t="s">
        <v>221</v>
      </c>
      <c r="B323" t="s">
        <v>203</v>
      </c>
      <c r="C323" t="s">
        <v>506</v>
      </c>
      <c r="D323" t="s">
        <v>89</v>
      </c>
      <c r="E323" t="s">
        <v>1</v>
      </c>
      <c r="F323">
        <f>INDEX(Flavor_Types!A:A,MATCH(I323,Flavor_Types!B:B,0))</f>
        <v>8</v>
      </c>
      <c r="I323">
        <v>8</v>
      </c>
      <c r="J323" s="9" t="str">
        <f>INDEX(VNFs!B:B,MATCH(C323,VNFs!A:A,0))</f>
        <v>CSCF_SC</v>
      </c>
      <c r="K323" s="9" t="str">
        <f>INDEX(VNFs!C:C,MATCH(C323,VNFs!A:A,0))</f>
        <v>CSCF01</v>
      </c>
      <c r="L323" s="9" t="str">
        <f t="shared" si="10"/>
        <v>ESB</v>
      </c>
      <c r="M323" s="8">
        <f t="shared" si="11"/>
        <v>2</v>
      </c>
      <c r="N323" s="8">
        <f>MATCH(J323,Limits!A:A,0)</f>
        <v>5</v>
      </c>
      <c r="O323" s="8" t="str">
        <f>IF(M323&lt;=INDEX(Limits!C:C,VMs!N323),"OK","NOK")</f>
        <v>OK</v>
      </c>
      <c r="P323" s="8" t="str">
        <f>IF(M323&gt;=INDEX(Limits!B:B,VMs!N323),"OK","NOK")</f>
        <v>OK</v>
      </c>
    </row>
    <row r="324" spans="1:16" x14ac:dyDescent="0.25">
      <c r="A324" t="s">
        <v>221</v>
      </c>
      <c r="B324" t="s">
        <v>203</v>
      </c>
      <c r="C324" t="s">
        <v>507</v>
      </c>
      <c r="D324" t="s">
        <v>48</v>
      </c>
      <c r="E324" t="s">
        <v>1</v>
      </c>
      <c r="F324">
        <f>INDEX(Flavor_Types!A:A,MATCH(I324,Flavor_Types!B:B,0))</f>
        <v>8</v>
      </c>
      <c r="I324">
        <v>8</v>
      </c>
      <c r="J324" s="9" t="str">
        <f>INDEX(VNFs!B:B,MATCH(C324,VNFs!A:A,0))</f>
        <v>CSCF_SC</v>
      </c>
      <c r="K324" s="9" t="str">
        <f>INDEX(VNFs!C:C,MATCH(C324,VNFs!A:A,0))</f>
        <v>CSCF01</v>
      </c>
      <c r="L324" s="9" t="str">
        <f t="shared" si="10"/>
        <v>ESB</v>
      </c>
      <c r="M324" s="8">
        <f t="shared" si="11"/>
        <v>2</v>
      </c>
      <c r="N324" s="8">
        <f>MATCH(J324,Limits!A:A,0)</f>
        <v>5</v>
      </c>
      <c r="O324" s="8" t="str">
        <f>IF(M324&lt;=INDEX(Limits!C:C,VMs!N324),"OK","NOK")</f>
        <v>OK</v>
      </c>
      <c r="P324" s="8" t="str">
        <f>IF(M324&gt;=INDEX(Limits!B:B,VMs!N324),"OK","NOK")</f>
        <v>OK</v>
      </c>
    </row>
    <row r="325" spans="1:16" x14ac:dyDescent="0.25">
      <c r="A325" t="s">
        <v>221</v>
      </c>
      <c r="B325" t="s">
        <v>203</v>
      </c>
      <c r="C325" t="s">
        <v>825</v>
      </c>
      <c r="D325" t="s">
        <v>98</v>
      </c>
      <c r="E325" t="s">
        <v>1</v>
      </c>
      <c r="F325">
        <f>INDEX(Flavor_Types!A:A,MATCH(I325,Flavor_Types!B:B,0))</f>
        <v>21</v>
      </c>
      <c r="I325">
        <v>16</v>
      </c>
      <c r="J325" s="9" t="str">
        <f>INDEX(VNFs!B:B,MATCH(C325,VNFs!A:A,0))</f>
        <v>CSCF_VM</v>
      </c>
      <c r="K325" s="9" t="str">
        <f>INDEX(VNFs!C:C,MATCH(C325,VNFs!A:A,0))</f>
        <v>CSCF01</v>
      </c>
      <c r="L325" s="9" t="str">
        <f t="shared" si="10"/>
        <v>ESB</v>
      </c>
      <c r="M325" s="8">
        <f t="shared" si="11"/>
        <v>11</v>
      </c>
      <c r="N325" s="8">
        <f>MATCH(J325,Limits!A:A,0)</f>
        <v>54</v>
      </c>
      <c r="O325" s="8" t="str">
        <f>IF(M325&lt;=INDEX(Limits!C:C,VMs!N325),"OK","NOK")</f>
        <v>OK</v>
      </c>
      <c r="P325" s="8" t="str">
        <f>IF(M325&gt;=INDEX(Limits!B:B,VMs!N325),"OK","NOK")</f>
        <v>OK</v>
      </c>
    </row>
    <row r="326" spans="1:16" x14ac:dyDescent="0.25">
      <c r="A326" t="s">
        <v>221</v>
      </c>
      <c r="B326" t="s">
        <v>203</v>
      </c>
      <c r="C326" t="s">
        <v>826</v>
      </c>
      <c r="D326" t="s">
        <v>11</v>
      </c>
      <c r="E326" t="s">
        <v>1</v>
      </c>
      <c r="F326">
        <f>INDEX(Flavor_Types!A:A,MATCH(I326,Flavor_Types!B:B,0))</f>
        <v>21</v>
      </c>
      <c r="I326">
        <v>16</v>
      </c>
      <c r="J326" s="9" t="str">
        <f>INDEX(VNFs!B:B,MATCH(C326,VNFs!A:A,0))</f>
        <v>CSCF_VM</v>
      </c>
      <c r="K326" s="9" t="str">
        <f>INDEX(VNFs!C:C,MATCH(C326,VNFs!A:A,0))</f>
        <v>CSCF01</v>
      </c>
      <c r="L326" s="9" t="str">
        <f t="shared" si="10"/>
        <v>ESB</v>
      </c>
      <c r="M326" s="8">
        <f t="shared" si="11"/>
        <v>11</v>
      </c>
      <c r="N326" s="8">
        <f>MATCH(J326,Limits!A:A,0)</f>
        <v>54</v>
      </c>
      <c r="O326" s="8" t="str">
        <f>IF(M326&lt;=INDEX(Limits!C:C,VMs!N326),"OK","NOK")</f>
        <v>OK</v>
      </c>
      <c r="P326" s="8" t="str">
        <f>IF(M326&gt;=INDEX(Limits!B:B,VMs!N326),"OK","NOK")</f>
        <v>OK</v>
      </c>
    </row>
    <row r="327" spans="1:16" x14ac:dyDescent="0.25">
      <c r="A327" t="s">
        <v>221</v>
      </c>
      <c r="B327" t="s">
        <v>203</v>
      </c>
      <c r="C327" t="s">
        <v>827</v>
      </c>
      <c r="D327" t="s">
        <v>42</v>
      </c>
      <c r="E327" t="s">
        <v>1</v>
      </c>
      <c r="F327">
        <f>INDEX(Flavor_Types!A:A,MATCH(I327,Flavor_Types!B:B,0))</f>
        <v>21</v>
      </c>
      <c r="I327">
        <v>16</v>
      </c>
      <c r="J327" s="9" t="str">
        <f>INDEX(VNFs!B:B,MATCH(C327,VNFs!A:A,0))</f>
        <v>CSCF_VM</v>
      </c>
      <c r="K327" s="9" t="str">
        <f>INDEX(VNFs!C:C,MATCH(C327,VNFs!A:A,0))</f>
        <v>CSCF01</v>
      </c>
      <c r="L327" s="9" t="str">
        <f t="shared" si="10"/>
        <v>ESB</v>
      </c>
      <c r="M327" s="8">
        <f t="shared" si="11"/>
        <v>11</v>
      </c>
      <c r="N327" s="8">
        <f>MATCH(J327,Limits!A:A,0)</f>
        <v>54</v>
      </c>
      <c r="O327" s="8" t="str">
        <f>IF(M327&lt;=INDEX(Limits!C:C,VMs!N327),"OK","NOK")</f>
        <v>OK</v>
      </c>
      <c r="P327" s="8" t="str">
        <f>IF(M327&gt;=INDEX(Limits!B:B,VMs!N327),"OK","NOK")</f>
        <v>OK</v>
      </c>
    </row>
    <row r="328" spans="1:16" x14ac:dyDescent="0.25">
      <c r="A328" t="s">
        <v>221</v>
      </c>
      <c r="B328" t="s">
        <v>203</v>
      </c>
      <c r="C328" t="s">
        <v>830</v>
      </c>
      <c r="D328" t="s">
        <v>104</v>
      </c>
      <c r="E328" t="s">
        <v>1</v>
      </c>
      <c r="F328">
        <f>INDEX(Flavor_Types!A:A,MATCH(I328,Flavor_Types!B:B,0))</f>
        <v>21</v>
      </c>
      <c r="I328">
        <v>16</v>
      </c>
      <c r="J328" s="9" t="str">
        <f>INDEX(VNFs!B:B,MATCH(C328,VNFs!A:A,0))</f>
        <v>CSCF_VM</v>
      </c>
      <c r="K328" s="9" t="str">
        <f>INDEX(VNFs!C:C,MATCH(C328,VNFs!A:A,0))</f>
        <v>CSCF01</v>
      </c>
      <c r="L328" s="9" t="str">
        <f t="shared" si="10"/>
        <v>ESB</v>
      </c>
      <c r="M328" s="8">
        <f t="shared" si="11"/>
        <v>11</v>
      </c>
      <c r="N328" s="8">
        <f>MATCH(J328,Limits!A:A,0)</f>
        <v>54</v>
      </c>
      <c r="O328" s="8" t="str">
        <f>IF(M328&lt;=INDEX(Limits!C:C,VMs!N328),"OK","NOK")</f>
        <v>OK</v>
      </c>
      <c r="P328" s="8" t="str">
        <f>IF(M328&gt;=INDEX(Limits!B:B,VMs!N328),"OK","NOK")</f>
        <v>OK</v>
      </c>
    </row>
    <row r="329" spans="1:16" x14ac:dyDescent="0.25">
      <c r="A329" t="s">
        <v>221</v>
      </c>
      <c r="B329" t="s">
        <v>203</v>
      </c>
      <c r="C329" t="s">
        <v>831</v>
      </c>
      <c r="D329" t="s">
        <v>96</v>
      </c>
      <c r="E329" t="s">
        <v>1</v>
      </c>
      <c r="F329">
        <f>INDEX(Flavor_Types!A:A,MATCH(I329,Flavor_Types!B:B,0))</f>
        <v>21</v>
      </c>
      <c r="I329">
        <v>16</v>
      </c>
      <c r="J329" s="9" t="str">
        <f>INDEX(VNFs!B:B,MATCH(C329,VNFs!A:A,0))</f>
        <v>CSCF_VM</v>
      </c>
      <c r="K329" s="9" t="str">
        <f>INDEX(VNFs!C:C,MATCH(C329,VNFs!A:A,0))</f>
        <v>CSCF01</v>
      </c>
      <c r="L329" s="9" t="str">
        <f t="shared" si="10"/>
        <v>ESB</v>
      </c>
      <c r="M329" s="8">
        <f t="shared" si="11"/>
        <v>11</v>
      </c>
      <c r="N329" s="8">
        <f>MATCH(J329,Limits!A:A,0)</f>
        <v>54</v>
      </c>
      <c r="O329" s="8" t="str">
        <f>IF(M329&lt;=INDEX(Limits!C:C,VMs!N329),"OK","NOK")</f>
        <v>OK</v>
      </c>
      <c r="P329" s="8" t="str">
        <f>IF(M329&gt;=INDEX(Limits!B:B,VMs!N329),"OK","NOK")</f>
        <v>OK</v>
      </c>
    </row>
    <row r="330" spans="1:16" x14ac:dyDescent="0.25">
      <c r="A330" t="s">
        <v>221</v>
      </c>
      <c r="B330" t="s">
        <v>203</v>
      </c>
      <c r="C330" t="s">
        <v>832</v>
      </c>
      <c r="D330" t="s">
        <v>39</v>
      </c>
      <c r="E330" t="s">
        <v>1</v>
      </c>
      <c r="F330">
        <f>INDEX(Flavor_Types!A:A,MATCH(I330,Flavor_Types!B:B,0))</f>
        <v>21</v>
      </c>
      <c r="I330">
        <v>16</v>
      </c>
      <c r="J330" s="9" t="str">
        <f>INDEX(VNFs!B:B,MATCH(C330,VNFs!A:A,0))</f>
        <v>CSCF_VM</v>
      </c>
      <c r="K330" s="9" t="str">
        <f>INDEX(VNFs!C:C,MATCH(C330,VNFs!A:A,0))</f>
        <v>CSCF01</v>
      </c>
      <c r="L330" s="9" t="str">
        <f t="shared" si="10"/>
        <v>ESB</v>
      </c>
      <c r="M330" s="8">
        <f t="shared" si="11"/>
        <v>11</v>
      </c>
      <c r="N330" s="8">
        <f>MATCH(J330,Limits!A:A,0)</f>
        <v>54</v>
      </c>
      <c r="O330" s="8" t="str">
        <f>IF(M330&lt;=INDEX(Limits!C:C,VMs!N330),"OK","NOK")</f>
        <v>OK</v>
      </c>
      <c r="P330" s="8" t="str">
        <f>IF(M330&gt;=INDEX(Limits!B:B,VMs!N330),"OK","NOK")</f>
        <v>OK</v>
      </c>
    </row>
    <row r="331" spans="1:16" x14ac:dyDescent="0.25">
      <c r="A331" t="s">
        <v>221</v>
      </c>
      <c r="B331" t="s">
        <v>203</v>
      </c>
      <c r="C331" t="s">
        <v>833</v>
      </c>
      <c r="D331" t="s">
        <v>48</v>
      </c>
      <c r="E331" t="s">
        <v>1</v>
      </c>
      <c r="F331">
        <f>INDEX(Flavor_Types!A:A,MATCH(I331,Flavor_Types!B:B,0))</f>
        <v>21</v>
      </c>
      <c r="I331">
        <v>16</v>
      </c>
      <c r="J331" s="9" t="str">
        <f>INDEX(VNFs!B:B,MATCH(C331,VNFs!A:A,0))</f>
        <v>CSCF_VM</v>
      </c>
      <c r="K331" s="9" t="str">
        <f>INDEX(VNFs!C:C,MATCH(C331,VNFs!A:A,0))</f>
        <v>CSCF01</v>
      </c>
      <c r="L331" s="9" t="str">
        <f t="shared" si="10"/>
        <v>ESB</v>
      </c>
      <c r="M331" s="8">
        <f t="shared" si="11"/>
        <v>11</v>
      </c>
      <c r="N331" s="8">
        <f>MATCH(J331,Limits!A:A,0)</f>
        <v>54</v>
      </c>
      <c r="O331" s="8" t="str">
        <f>IF(M331&lt;=INDEX(Limits!C:C,VMs!N331),"OK","NOK")</f>
        <v>OK</v>
      </c>
      <c r="P331" s="8" t="str">
        <f>IF(M331&gt;=INDEX(Limits!B:B,VMs!N331),"OK","NOK")</f>
        <v>OK</v>
      </c>
    </row>
    <row r="332" spans="1:16" x14ac:dyDescent="0.25">
      <c r="A332" t="s">
        <v>221</v>
      </c>
      <c r="B332" t="s">
        <v>203</v>
      </c>
      <c r="C332" t="s">
        <v>834</v>
      </c>
      <c r="D332" t="s">
        <v>25</v>
      </c>
      <c r="E332" t="s">
        <v>1</v>
      </c>
      <c r="F332">
        <f>INDEX(Flavor_Types!A:A,MATCH(I332,Flavor_Types!B:B,0))</f>
        <v>21</v>
      </c>
      <c r="I332">
        <v>16</v>
      </c>
      <c r="J332" s="9" t="str">
        <f>INDEX(VNFs!B:B,MATCH(C332,VNFs!A:A,0))</f>
        <v>CSCF_VM</v>
      </c>
      <c r="K332" s="9" t="str">
        <f>INDEX(VNFs!C:C,MATCH(C332,VNFs!A:A,0))</f>
        <v>CSCF01</v>
      </c>
      <c r="L332" s="9" t="str">
        <f t="shared" si="10"/>
        <v>ESB</v>
      </c>
      <c r="M332" s="8">
        <f t="shared" si="11"/>
        <v>11</v>
      </c>
      <c r="N332" s="8">
        <f>MATCH(J332,Limits!A:A,0)</f>
        <v>54</v>
      </c>
      <c r="O332" s="8" t="str">
        <f>IF(M332&lt;=INDEX(Limits!C:C,VMs!N332),"OK","NOK")</f>
        <v>OK</v>
      </c>
      <c r="P332" s="8" t="str">
        <f>IF(M332&gt;=INDEX(Limits!B:B,VMs!N332),"OK","NOK")</f>
        <v>OK</v>
      </c>
    </row>
    <row r="333" spans="1:16" x14ac:dyDescent="0.25">
      <c r="A333" t="s">
        <v>221</v>
      </c>
      <c r="B333" t="s">
        <v>203</v>
      </c>
      <c r="C333" t="s">
        <v>835</v>
      </c>
      <c r="D333" t="s">
        <v>44</v>
      </c>
      <c r="E333" t="s">
        <v>1</v>
      </c>
      <c r="F333">
        <f>INDEX(Flavor_Types!A:A,MATCH(I333,Flavor_Types!B:B,0))</f>
        <v>21</v>
      </c>
      <c r="I333">
        <v>16</v>
      </c>
      <c r="J333" s="9" t="str">
        <f>INDEX(VNFs!B:B,MATCH(C333,VNFs!A:A,0))</f>
        <v>CSCF_VM</v>
      </c>
      <c r="K333" s="9" t="str">
        <f>INDEX(VNFs!C:C,MATCH(C333,VNFs!A:A,0))</f>
        <v>CSCF01</v>
      </c>
      <c r="L333" s="9" t="str">
        <f t="shared" si="10"/>
        <v>ESB</v>
      </c>
      <c r="M333" s="8">
        <f t="shared" si="11"/>
        <v>11</v>
      </c>
      <c r="N333" s="8">
        <f>MATCH(J333,Limits!A:A,0)</f>
        <v>54</v>
      </c>
      <c r="O333" s="8" t="str">
        <f>IF(M333&lt;=INDEX(Limits!C:C,VMs!N333),"OK","NOK")</f>
        <v>OK</v>
      </c>
      <c r="P333" s="8" t="str">
        <f>IF(M333&gt;=INDEX(Limits!B:B,VMs!N333),"OK","NOK")</f>
        <v>OK</v>
      </c>
    </row>
    <row r="334" spans="1:16" x14ac:dyDescent="0.25">
      <c r="A334" t="s">
        <v>221</v>
      </c>
      <c r="B334" t="s">
        <v>203</v>
      </c>
      <c r="C334" t="s">
        <v>836</v>
      </c>
      <c r="D334" t="s">
        <v>36</v>
      </c>
      <c r="E334" t="s">
        <v>1</v>
      </c>
      <c r="F334">
        <f>INDEX(Flavor_Types!A:A,MATCH(I334,Flavor_Types!B:B,0))</f>
        <v>21</v>
      </c>
      <c r="I334">
        <v>16</v>
      </c>
      <c r="J334" s="9" t="str">
        <f>INDEX(VNFs!B:B,MATCH(C334,VNFs!A:A,0))</f>
        <v>CSCF_VM</v>
      </c>
      <c r="K334" s="9" t="str">
        <f>INDEX(VNFs!C:C,MATCH(C334,VNFs!A:A,0))</f>
        <v>CSCF01</v>
      </c>
      <c r="L334" s="9" t="str">
        <f t="shared" ref="L334:L397" si="12">UPPER(MID(E334,3,3))</f>
        <v>ESB</v>
      </c>
      <c r="M334" s="8">
        <f t="shared" si="11"/>
        <v>11</v>
      </c>
      <c r="N334" s="8">
        <f>MATCH(J334,Limits!A:A,0)</f>
        <v>54</v>
      </c>
      <c r="O334" s="8" t="str">
        <f>IF(M334&lt;=INDEX(Limits!C:C,VMs!N334),"OK","NOK")</f>
        <v>OK</v>
      </c>
      <c r="P334" s="8" t="str">
        <f>IF(M334&gt;=INDEX(Limits!B:B,VMs!N334),"OK","NOK")</f>
        <v>OK</v>
      </c>
    </row>
    <row r="335" spans="1:16" x14ac:dyDescent="0.25">
      <c r="A335" t="s">
        <v>221</v>
      </c>
      <c r="B335" t="s">
        <v>203</v>
      </c>
      <c r="C335" t="s">
        <v>837</v>
      </c>
      <c r="D335" t="s">
        <v>67</v>
      </c>
      <c r="E335" t="s">
        <v>1</v>
      </c>
      <c r="F335">
        <f>INDEX(Flavor_Types!A:A,MATCH(I335,Flavor_Types!B:B,0))</f>
        <v>21</v>
      </c>
      <c r="I335">
        <v>16</v>
      </c>
      <c r="J335" s="9" t="str">
        <f>INDEX(VNFs!B:B,MATCH(C335,VNFs!A:A,0))</f>
        <v>CSCF_VM</v>
      </c>
      <c r="K335" s="9" t="str">
        <f>INDEX(VNFs!C:C,MATCH(C335,VNFs!A:A,0))</f>
        <v>CSCF01</v>
      </c>
      <c r="L335" s="9" t="str">
        <f t="shared" si="12"/>
        <v>ESB</v>
      </c>
      <c r="M335" s="8">
        <f t="shared" si="11"/>
        <v>11</v>
      </c>
      <c r="N335" s="8">
        <f>MATCH(J335,Limits!A:A,0)</f>
        <v>54</v>
      </c>
      <c r="O335" s="8" t="str">
        <f>IF(M335&lt;=INDEX(Limits!C:C,VMs!N335),"OK","NOK")</f>
        <v>OK</v>
      </c>
      <c r="P335" s="8" t="str">
        <f>IF(M335&gt;=INDEX(Limits!B:B,VMs!N335),"OK","NOK")</f>
        <v>OK</v>
      </c>
    </row>
    <row r="336" spans="1:16" x14ac:dyDescent="0.25">
      <c r="A336" t="s">
        <v>221</v>
      </c>
      <c r="B336" t="s">
        <v>203</v>
      </c>
      <c r="C336" t="s">
        <v>508</v>
      </c>
      <c r="D336" t="s">
        <v>14</v>
      </c>
      <c r="E336" t="s">
        <v>3</v>
      </c>
      <c r="F336">
        <f>INDEX(Flavor_Types!A:A,MATCH(I336,Flavor_Types!B:B,0))</f>
        <v>21</v>
      </c>
      <c r="I336">
        <v>16</v>
      </c>
      <c r="J336" s="9" t="str">
        <f>INDEX(VNFs!B:B,MATCH(C336,VNFs!A:A,0))</f>
        <v>CUDB_PL</v>
      </c>
      <c r="K336" s="9" t="str">
        <f>INDEX(VNFs!C:C,MATCH(C336,VNFs!A:A,0))</f>
        <v>CUDB01</v>
      </c>
      <c r="L336" s="9" t="str">
        <f t="shared" si="12"/>
        <v>ESB</v>
      </c>
      <c r="M336" s="8">
        <f t="shared" si="11"/>
        <v>16</v>
      </c>
      <c r="N336" s="8">
        <f>MATCH(J336,Limits!A:A,0)</f>
        <v>6</v>
      </c>
      <c r="O336" s="8" t="str">
        <f>IF(M336&lt;=INDEX(Limits!C:C,VMs!N336),"OK","NOK")</f>
        <v>OK</v>
      </c>
      <c r="P336" s="8" t="str">
        <f>IF(M336&gt;=INDEX(Limits!B:B,VMs!N336),"OK","NOK")</f>
        <v>OK</v>
      </c>
    </row>
    <row r="337" spans="1:16" x14ac:dyDescent="0.25">
      <c r="A337" t="s">
        <v>221</v>
      </c>
      <c r="B337" t="s">
        <v>203</v>
      </c>
      <c r="C337" t="s">
        <v>509</v>
      </c>
      <c r="D337" t="s">
        <v>54</v>
      </c>
      <c r="E337" t="s">
        <v>5</v>
      </c>
      <c r="F337">
        <f>INDEX(Flavor_Types!A:A,MATCH(I337,Flavor_Types!B:B,0))</f>
        <v>21</v>
      </c>
      <c r="I337">
        <v>16</v>
      </c>
      <c r="J337" s="9" t="str">
        <f>INDEX(VNFs!B:B,MATCH(C337,VNFs!A:A,0))</f>
        <v>CUDB_PL</v>
      </c>
      <c r="K337" s="9" t="str">
        <f>INDEX(VNFs!C:C,MATCH(C337,VNFs!A:A,0))</f>
        <v>CUDB01</v>
      </c>
      <c r="L337" s="9" t="str">
        <f t="shared" si="12"/>
        <v>ESB</v>
      </c>
      <c r="M337" s="8">
        <f t="shared" si="11"/>
        <v>16</v>
      </c>
      <c r="N337" s="8">
        <f>MATCH(J337,Limits!A:A,0)</f>
        <v>6</v>
      </c>
      <c r="O337" s="8" t="str">
        <f>IF(M337&lt;=INDEX(Limits!C:C,VMs!N337),"OK","NOK")</f>
        <v>OK</v>
      </c>
      <c r="P337" s="8" t="str">
        <f>IF(M337&gt;=INDEX(Limits!B:B,VMs!N337),"OK","NOK")</f>
        <v>OK</v>
      </c>
    </row>
    <row r="338" spans="1:16" x14ac:dyDescent="0.25">
      <c r="A338" t="s">
        <v>221</v>
      </c>
      <c r="B338" t="s">
        <v>203</v>
      </c>
      <c r="C338" t="s">
        <v>510</v>
      </c>
      <c r="D338" t="s">
        <v>35</v>
      </c>
      <c r="E338" t="s">
        <v>4</v>
      </c>
      <c r="F338">
        <f>INDEX(Flavor_Types!A:A,MATCH(I338,Flavor_Types!B:B,0))</f>
        <v>21</v>
      </c>
      <c r="I338">
        <v>16</v>
      </c>
      <c r="J338" s="9" t="str">
        <f>INDEX(VNFs!B:B,MATCH(C338,VNFs!A:A,0))</f>
        <v>CUDB_SC</v>
      </c>
      <c r="K338" s="9" t="str">
        <f>INDEX(VNFs!C:C,MATCH(C338,VNFs!A:A,0))</f>
        <v>CUDB01</v>
      </c>
      <c r="L338" s="9" t="str">
        <f t="shared" si="12"/>
        <v>ESB</v>
      </c>
      <c r="M338" s="8">
        <f t="shared" si="11"/>
        <v>1</v>
      </c>
      <c r="N338" s="8">
        <f>MATCH(J338,Limits!A:A,0)</f>
        <v>7</v>
      </c>
      <c r="O338" s="8" t="str">
        <f>IF(M338&lt;=INDEX(Limits!C:C,VMs!N338),"OK","NOK")</f>
        <v>OK</v>
      </c>
      <c r="P338" s="8" t="str">
        <f>IF(M338&gt;=INDEX(Limits!B:B,VMs!N338),"OK","NOK")</f>
        <v>NOK</v>
      </c>
    </row>
    <row r="339" spans="1:16" x14ac:dyDescent="0.25">
      <c r="A339" t="s">
        <v>221</v>
      </c>
      <c r="B339" t="s">
        <v>203</v>
      </c>
      <c r="C339" t="s">
        <v>511</v>
      </c>
      <c r="D339" t="s">
        <v>79</v>
      </c>
      <c r="E339" t="s">
        <v>1</v>
      </c>
      <c r="F339">
        <f>INDEX(Flavor_Types!A:A,MATCH(I339,Flavor_Types!B:B,0))</f>
        <v>21</v>
      </c>
      <c r="I339">
        <v>16</v>
      </c>
      <c r="J339" s="9" t="str">
        <f>INDEX(VNFs!B:B,MATCH(C339,VNFs!A:A,0))</f>
        <v>CUDB_SC</v>
      </c>
      <c r="K339" s="9" t="str">
        <f>INDEX(VNFs!C:C,MATCH(C339,VNFs!A:A,0))</f>
        <v>CUDB01</v>
      </c>
      <c r="L339" s="9" t="str">
        <f t="shared" si="12"/>
        <v>ESB</v>
      </c>
      <c r="M339" s="8">
        <f t="shared" si="11"/>
        <v>1</v>
      </c>
      <c r="N339" s="8">
        <f>MATCH(J339,Limits!A:A,0)</f>
        <v>7</v>
      </c>
      <c r="O339" s="8" t="str">
        <f>IF(M339&lt;=INDEX(Limits!C:C,VMs!N339),"OK","NOK")</f>
        <v>OK</v>
      </c>
      <c r="P339" s="8" t="str">
        <f>IF(M339&gt;=INDEX(Limits!B:B,VMs!N339),"OK","NOK")</f>
        <v>NOK</v>
      </c>
    </row>
    <row r="340" spans="1:16" x14ac:dyDescent="0.25">
      <c r="A340" t="s">
        <v>221</v>
      </c>
      <c r="B340" t="s">
        <v>203</v>
      </c>
      <c r="C340" t="s">
        <v>512</v>
      </c>
      <c r="D340" t="s">
        <v>19</v>
      </c>
      <c r="E340" t="s">
        <v>3</v>
      </c>
      <c r="F340">
        <f>INDEX(Flavor_Types!A:A,MATCH(I340,Flavor_Types!B:B,0))</f>
        <v>21</v>
      </c>
      <c r="I340">
        <v>16</v>
      </c>
      <c r="J340" s="9" t="str">
        <f>INDEX(VNFs!B:B,MATCH(C340,VNFs!A:A,0))</f>
        <v>CUDB_PL</v>
      </c>
      <c r="K340" s="9" t="str">
        <f>INDEX(VNFs!C:C,MATCH(C340,VNFs!A:A,0))</f>
        <v>CUDB01</v>
      </c>
      <c r="L340" s="9" t="str">
        <f t="shared" si="12"/>
        <v>ESB</v>
      </c>
      <c r="M340" s="8">
        <f t="shared" si="11"/>
        <v>16</v>
      </c>
      <c r="N340" s="8">
        <f>MATCH(J340,Limits!A:A,0)</f>
        <v>6</v>
      </c>
      <c r="O340" s="8" t="str">
        <f>IF(M340&lt;=INDEX(Limits!C:C,VMs!N340),"OK","NOK")</f>
        <v>OK</v>
      </c>
      <c r="P340" s="8" t="str">
        <f>IF(M340&gt;=INDEX(Limits!B:B,VMs!N340),"OK","NOK")</f>
        <v>OK</v>
      </c>
    </row>
    <row r="341" spans="1:16" x14ac:dyDescent="0.25">
      <c r="A341" t="s">
        <v>221</v>
      </c>
      <c r="B341" t="s">
        <v>203</v>
      </c>
      <c r="C341" t="s">
        <v>513</v>
      </c>
      <c r="D341" t="s">
        <v>68</v>
      </c>
      <c r="E341" t="s">
        <v>3</v>
      </c>
      <c r="F341">
        <f>INDEX(Flavor_Types!A:A,MATCH(I341,Flavor_Types!B:B,0))</f>
        <v>21</v>
      </c>
      <c r="I341">
        <v>16</v>
      </c>
      <c r="J341" s="9" t="str">
        <f>INDEX(VNFs!B:B,MATCH(C341,VNFs!A:A,0))</f>
        <v>CUDB_PL</v>
      </c>
      <c r="K341" s="9" t="str">
        <f>INDEX(VNFs!C:C,MATCH(C341,VNFs!A:A,0))</f>
        <v>CUDB01</v>
      </c>
      <c r="L341" s="9" t="str">
        <f t="shared" si="12"/>
        <v>ESB</v>
      </c>
      <c r="M341" s="8">
        <f t="shared" si="11"/>
        <v>16</v>
      </c>
      <c r="N341" s="8">
        <f>MATCH(J341,Limits!A:A,0)</f>
        <v>6</v>
      </c>
      <c r="O341" s="8" t="str">
        <f>IF(M341&lt;=INDEX(Limits!C:C,VMs!N341),"OK","NOK")</f>
        <v>OK</v>
      </c>
      <c r="P341" s="8" t="str">
        <f>IF(M341&gt;=INDEX(Limits!B:B,VMs!N341),"OK","NOK")</f>
        <v>OK</v>
      </c>
    </row>
    <row r="342" spans="1:16" x14ac:dyDescent="0.25">
      <c r="A342" t="s">
        <v>221</v>
      </c>
      <c r="B342" t="s">
        <v>203</v>
      </c>
      <c r="C342" t="s">
        <v>514</v>
      </c>
      <c r="D342" t="s">
        <v>76</v>
      </c>
      <c r="E342" t="s">
        <v>3</v>
      </c>
      <c r="F342">
        <f>INDEX(Flavor_Types!A:A,MATCH(I342,Flavor_Types!B:B,0))</f>
        <v>21</v>
      </c>
      <c r="I342">
        <v>16</v>
      </c>
      <c r="J342" s="9" t="str">
        <f>INDEX(VNFs!B:B,MATCH(C342,VNFs!A:A,0))</f>
        <v>CUDB_PL</v>
      </c>
      <c r="K342" s="9" t="str">
        <f>INDEX(VNFs!C:C,MATCH(C342,VNFs!A:A,0))</f>
        <v>CUDB01</v>
      </c>
      <c r="L342" s="9" t="str">
        <f t="shared" si="12"/>
        <v>ESB</v>
      </c>
      <c r="M342" s="8">
        <f t="shared" si="11"/>
        <v>16</v>
      </c>
      <c r="N342" s="8">
        <f>MATCH(J342,Limits!A:A,0)</f>
        <v>6</v>
      </c>
      <c r="O342" s="8" t="str">
        <f>IF(M342&lt;=INDEX(Limits!C:C,VMs!N342),"OK","NOK")</f>
        <v>OK</v>
      </c>
      <c r="P342" s="8" t="str">
        <f>IF(M342&gt;=INDEX(Limits!B:B,VMs!N342),"OK","NOK")</f>
        <v>OK</v>
      </c>
    </row>
    <row r="343" spans="1:16" x14ac:dyDescent="0.25">
      <c r="A343" t="s">
        <v>221</v>
      </c>
      <c r="B343" t="s">
        <v>203</v>
      </c>
      <c r="C343" t="s">
        <v>515</v>
      </c>
      <c r="D343" t="s">
        <v>27</v>
      </c>
      <c r="E343" t="s">
        <v>3</v>
      </c>
      <c r="F343">
        <f>INDEX(Flavor_Types!A:A,MATCH(I343,Flavor_Types!B:B,0))</f>
        <v>21</v>
      </c>
      <c r="I343">
        <v>16</v>
      </c>
      <c r="J343" s="9" t="str">
        <f>INDEX(VNFs!B:B,MATCH(C343,VNFs!A:A,0))</f>
        <v>CUDB_PL</v>
      </c>
      <c r="K343" s="9" t="str">
        <f>INDEX(VNFs!C:C,MATCH(C343,VNFs!A:A,0))</f>
        <v>CUDB01</v>
      </c>
      <c r="L343" s="9" t="str">
        <f t="shared" si="12"/>
        <v>ESB</v>
      </c>
      <c r="M343" s="8">
        <f t="shared" si="11"/>
        <v>16</v>
      </c>
      <c r="N343" s="8">
        <f>MATCH(J343,Limits!A:A,0)</f>
        <v>6</v>
      </c>
      <c r="O343" s="8" t="str">
        <f>IF(M343&lt;=INDEX(Limits!C:C,VMs!N343),"OK","NOK")</f>
        <v>OK</v>
      </c>
      <c r="P343" s="8" t="str">
        <f>IF(M343&gt;=INDEX(Limits!B:B,VMs!N343),"OK","NOK")</f>
        <v>OK</v>
      </c>
    </row>
    <row r="344" spans="1:16" x14ac:dyDescent="0.25">
      <c r="A344" t="s">
        <v>221</v>
      </c>
      <c r="B344" t="s">
        <v>203</v>
      </c>
      <c r="C344" t="s">
        <v>516</v>
      </c>
      <c r="D344" t="s">
        <v>80</v>
      </c>
      <c r="E344" t="s">
        <v>3</v>
      </c>
      <c r="F344">
        <f>INDEX(Flavor_Types!A:A,MATCH(I344,Flavor_Types!B:B,0))</f>
        <v>21</v>
      </c>
      <c r="I344">
        <v>16</v>
      </c>
      <c r="J344" s="9" t="str">
        <f>INDEX(VNFs!B:B,MATCH(C344,VNFs!A:A,0))</f>
        <v>CUDB_PL</v>
      </c>
      <c r="K344" s="9" t="str">
        <f>INDEX(VNFs!C:C,MATCH(C344,VNFs!A:A,0))</f>
        <v>CUDB01</v>
      </c>
      <c r="L344" s="9" t="str">
        <f t="shared" si="12"/>
        <v>ESB</v>
      </c>
      <c r="M344" s="8">
        <f t="shared" si="11"/>
        <v>16</v>
      </c>
      <c r="N344" s="8">
        <f>MATCH(J344,Limits!A:A,0)</f>
        <v>6</v>
      </c>
      <c r="O344" s="8" t="str">
        <f>IF(M344&lt;=INDEX(Limits!C:C,VMs!N344),"OK","NOK")</f>
        <v>OK</v>
      </c>
      <c r="P344" s="8" t="str">
        <f>IF(M344&gt;=INDEX(Limits!B:B,VMs!N344),"OK","NOK")</f>
        <v>OK</v>
      </c>
    </row>
    <row r="345" spans="1:16" x14ac:dyDescent="0.25">
      <c r="A345" t="s">
        <v>221</v>
      </c>
      <c r="B345" t="s">
        <v>203</v>
      </c>
      <c r="C345" t="s">
        <v>517</v>
      </c>
      <c r="D345" t="s">
        <v>14</v>
      </c>
      <c r="E345" t="s">
        <v>3</v>
      </c>
      <c r="F345">
        <f>INDEX(Flavor_Types!A:A,MATCH(I345,Flavor_Types!B:B,0))</f>
        <v>21</v>
      </c>
      <c r="I345">
        <v>16</v>
      </c>
      <c r="J345" s="9" t="str">
        <f>INDEX(VNFs!B:B,MATCH(C345,VNFs!A:A,0))</f>
        <v>CUDB_PL</v>
      </c>
      <c r="K345" s="9" t="str">
        <f>INDEX(VNFs!C:C,MATCH(C345,VNFs!A:A,0))</f>
        <v>CUDB01</v>
      </c>
      <c r="L345" s="9" t="str">
        <f t="shared" si="12"/>
        <v>ESB</v>
      </c>
      <c r="M345" s="8">
        <f t="shared" si="11"/>
        <v>16</v>
      </c>
      <c r="N345" s="8">
        <f>MATCH(J345,Limits!A:A,0)</f>
        <v>6</v>
      </c>
      <c r="O345" s="8" t="str">
        <f>IF(M345&lt;=INDEX(Limits!C:C,VMs!N345),"OK","NOK")</f>
        <v>OK</v>
      </c>
      <c r="P345" s="8" t="str">
        <f>IF(M345&gt;=INDEX(Limits!B:B,VMs!N345),"OK","NOK")</f>
        <v>OK</v>
      </c>
    </row>
    <row r="346" spans="1:16" x14ac:dyDescent="0.25">
      <c r="A346" t="s">
        <v>221</v>
      </c>
      <c r="B346" t="s">
        <v>203</v>
      </c>
      <c r="C346" t="s">
        <v>518</v>
      </c>
      <c r="D346" t="s">
        <v>68</v>
      </c>
      <c r="E346" t="s">
        <v>3</v>
      </c>
      <c r="F346">
        <f>INDEX(Flavor_Types!A:A,MATCH(I346,Flavor_Types!B:B,0))</f>
        <v>21</v>
      </c>
      <c r="I346">
        <v>16</v>
      </c>
      <c r="J346" s="9" t="str">
        <f>INDEX(VNFs!B:B,MATCH(C346,VNFs!A:A,0))</f>
        <v>CUDB_PL</v>
      </c>
      <c r="K346" s="9" t="str">
        <f>INDEX(VNFs!C:C,MATCH(C346,VNFs!A:A,0))</f>
        <v>CUDB01</v>
      </c>
      <c r="L346" s="9" t="str">
        <f t="shared" si="12"/>
        <v>ESB</v>
      </c>
      <c r="M346" s="8">
        <f t="shared" si="11"/>
        <v>16</v>
      </c>
      <c r="N346" s="8">
        <f>MATCH(J346,Limits!A:A,0)</f>
        <v>6</v>
      </c>
      <c r="O346" s="8" t="str">
        <f>IF(M346&lt;=INDEX(Limits!C:C,VMs!N346),"OK","NOK")</f>
        <v>OK</v>
      </c>
      <c r="P346" s="8" t="str">
        <f>IF(M346&gt;=INDEX(Limits!B:B,VMs!N346),"OK","NOK")</f>
        <v>OK</v>
      </c>
    </row>
    <row r="347" spans="1:16" x14ac:dyDescent="0.25">
      <c r="A347" t="s">
        <v>221</v>
      </c>
      <c r="B347" t="s">
        <v>203</v>
      </c>
      <c r="C347" t="s">
        <v>519</v>
      </c>
      <c r="D347" t="s">
        <v>80</v>
      </c>
      <c r="E347" t="s">
        <v>3</v>
      </c>
      <c r="F347">
        <f>INDEX(Flavor_Types!A:A,MATCH(I347,Flavor_Types!B:B,0))</f>
        <v>21</v>
      </c>
      <c r="I347">
        <v>16</v>
      </c>
      <c r="J347" s="9" t="str">
        <f>INDEX(VNFs!B:B,MATCH(C347,VNFs!A:A,0))</f>
        <v>CUDB_PL</v>
      </c>
      <c r="K347" s="9" t="str">
        <f>INDEX(VNFs!C:C,MATCH(C347,VNFs!A:A,0))</f>
        <v>CUDB01</v>
      </c>
      <c r="L347" s="9" t="str">
        <f t="shared" si="12"/>
        <v>ESB</v>
      </c>
      <c r="M347" s="8">
        <f t="shared" si="11"/>
        <v>16</v>
      </c>
      <c r="N347" s="8">
        <f>MATCH(J347,Limits!A:A,0)</f>
        <v>6</v>
      </c>
      <c r="O347" s="8" t="str">
        <f>IF(M347&lt;=INDEX(Limits!C:C,VMs!N347),"OK","NOK")</f>
        <v>OK</v>
      </c>
      <c r="P347" s="8" t="str">
        <f>IF(M347&gt;=INDEX(Limits!B:B,VMs!N347),"OK","NOK")</f>
        <v>OK</v>
      </c>
    </row>
    <row r="348" spans="1:16" x14ac:dyDescent="0.25">
      <c r="A348" t="s">
        <v>221</v>
      </c>
      <c r="B348" t="s">
        <v>203</v>
      </c>
      <c r="C348" t="s">
        <v>520</v>
      </c>
      <c r="D348" t="s">
        <v>76</v>
      </c>
      <c r="E348" t="s">
        <v>3</v>
      </c>
      <c r="F348">
        <f>INDEX(Flavor_Types!A:A,MATCH(I348,Flavor_Types!B:B,0))</f>
        <v>21</v>
      </c>
      <c r="I348">
        <v>16</v>
      </c>
      <c r="J348" s="9" t="str">
        <f>INDEX(VNFs!B:B,MATCH(C348,VNFs!A:A,0))</f>
        <v>CUDB_PL</v>
      </c>
      <c r="K348" s="9" t="str">
        <f>INDEX(VNFs!C:C,MATCH(C348,VNFs!A:A,0))</f>
        <v>CUDB01</v>
      </c>
      <c r="L348" s="9" t="str">
        <f t="shared" si="12"/>
        <v>ESB</v>
      </c>
      <c r="M348" s="8">
        <f t="shared" si="11"/>
        <v>16</v>
      </c>
      <c r="N348" s="8">
        <f>MATCH(J348,Limits!A:A,0)</f>
        <v>6</v>
      </c>
      <c r="O348" s="8" t="str">
        <f>IF(M348&lt;=INDEX(Limits!C:C,VMs!N348),"OK","NOK")</f>
        <v>OK</v>
      </c>
      <c r="P348" s="8" t="str">
        <f>IF(M348&gt;=INDEX(Limits!B:B,VMs!N348),"OK","NOK")</f>
        <v>OK</v>
      </c>
    </row>
    <row r="349" spans="1:16" x14ac:dyDescent="0.25">
      <c r="A349" t="s">
        <v>221</v>
      </c>
      <c r="B349" t="s">
        <v>203</v>
      </c>
      <c r="C349" t="s">
        <v>521</v>
      </c>
      <c r="D349" t="s">
        <v>27</v>
      </c>
      <c r="E349" t="s">
        <v>3</v>
      </c>
      <c r="F349">
        <f>INDEX(Flavor_Types!A:A,MATCH(I349,Flavor_Types!B:B,0))</f>
        <v>21</v>
      </c>
      <c r="I349">
        <v>16</v>
      </c>
      <c r="J349" s="9" t="str">
        <f>INDEX(VNFs!B:B,MATCH(C349,VNFs!A:A,0))</f>
        <v>CUDB_PL</v>
      </c>
      <c r="K349" s="9" t="str">
        <f>INDEX(VNFs!C:C,MATCH(C349,VNFs!A:A,0))</f>
        <v>CUDB01</v>
      </c>
      <c r="L349" s="9" t="str">
        <f t="shared" si="12"/>
        <v>ESB</v>
      </c>
      <c r="M349" s="8">
        <f t="shared" si="11"/>
        <v>16</v>
      </c>
      <c r="N349" s="8">
        <f>MATCH(J349,Limits!A:A,0)</f>
        <v>6</v>
      </c>
      <c r="O349" s="8" t="str">
        <f>IF(M349&lt;=INDEX(Limits!C:C,VMs!N349),"OK","NOK")</f>
        <v>OK</v>
      </c>
      <c r="P349" s="8" t="str">
        <f>IF(M349&gt;=INDEX(Limits!B:B,VMs!N349),"OK","NOK")</f>
        <v>OK</v>
      </c>
    </row>
    <row r="350" spans="1:16" x14ac:dyDescent="0.25">
      <c r="A350" t="s">
        <v>221</v>
      </c>
      <c r="B350" t="s">
        <v>203</v>
      </c>
      <c r="C350" t="s">
        <v>522</v>
      </c>
      <c r="D350" t="s">
        <v>27</v>
      </c>
      <c r="E350" t="s">
        <v>3</v>
      </c>
      <c r="F350">
        <f>INDEX(Flavor_Types!A:A,MATCH(I350,Flavor_Types!B:B,0))</f>
        <v>21</v>
      </c>
      <c r="I350">
        <v>16</v>
      </c>
      <c r="J350" s="9" t="str">
        <f>INDEX(VNFs!B:B,MATCH(C350,VNFs!A:A,0))</f>
        <v>CUDB_PL</v>
      </c>
      <c r="K350" s="9" t="str">
        <f>INDEX(VNFs!C:C,MATCH(C350,VNFs!A:A,0))</f>
        <v>CUDB01</v>
      </c>
      <c r="L350" s="9" t="str">
        <f t="shared" si="12"/>
        <v>ESB</v>
      </c>
      <c r="M350" s="8">
        <f t="shared" si="11"/>
        <v>16</v>
      </c>
      <c r="N350" s="8">
        <f>MATCH(J350,Limits!A:A,0)</f>
        <v>6</v>
      </c>
      <c r="O350" s="8" t="str">
        <f>IF(M350&lt;=INDEX(Limits!C:C,VMs!N350),"OK","NOK")</f>
        <v>OK</v>
      </c>
      <c r="P350" s="8" t="str">
        <f>IF(M350&gt;=INDEX(Limits!B:B,VMs!N350),"OK","NOK")</f>
        <v>OK</v>
      </c>
    </row>
    <row r="351" spans="1:16" x14ac:dyDescent="0.25">
      <c r="A351" t="s">
        <v>221</v>
      </c>
      <c r="B351" t="s">
        <v>203</v>
      </c>
      <c r="C351" t="s">
        <v>523</v>
      </c>
      <c r="D351" t="s">
        <v>20</v>
      </c>
      <c r="E351" t="s">
        <v>3</v>
      </c>
      <c r="F351">
        <f>INDEX(Flavor_Types!A:A,MATCH(I351,Flavor_Types!B:B,0))</f>
        <v>21</v>
      </c>
      <c r="I351">
        <v>16</v>
      </c>
      <c r="J351" s="9" t="str">
        <f>INDEX(VNFs!B:B,MATCH(C351,VNFs!A:A,0))</f>
        <v>CUDB_PL</v>
      </c>
      <c r="K351" s="9" t="str">
        <f>INDEX(VNFs!C:C,MATCH(C351,VNFs!A:A,0))</f>
        <v>CUDB01</v>
      </c>
      <c r="L351" s="9" t="str">
        <f t="shared" si="12"/>
        <v>ESB</v>
      </c>
      <c r="M351" s="8">
        <f t="shared" si="11"/>
        <v>16</v>
      </c>
      <c r="N351" s="8">
        <f>MATCH(J351,Limits!A:A,0)</f>
        <v>6</v>
      </c>
      <c r="O351" s="8" t="str">
        <f>IF(M351&lt;=INDEX(Limits!C:C,VMs!N351),"OK","NOK")</f>
        <v>OK</v>
      </c>
      <c r="P351" s="8" t="str">
        <f>IF(M351&gt;=INDEX(Limits!B:B,VMs!N351),"OK","NOK")</f>
        <v>OK</v>
      </c>
    </row>
    <row r="352" spans="1:16" x14ac:dyDescent="0.25">
      <c r="A352" t="s">
        <v>221</v>
      </c>
      <c r="B352" t="s">
        <v>203</v>
      </c>
      <c r="C352" t="s">
        <v>524</v>
      </c>
      <c r="D352" t="s">
        <v>27</v>
      </c>
      <c r="E352" t="s">
        <v>3</v>
      </c>
      <c r="F352">
        <f>INDEX(Flavor_Types!A:A,MATCH(I352,Flavor_Types!B:B,0))</f>
        <v>21</v>
      </c>
      <c r="I352">
        <v>16</v>
      </c>
      <c r="J352" s="9" t="str">
        <f>INDEX(VNFs!B:B,MATCH(C352,VNFs!A:A,0))</f>
        <v>CUDB_PL</v>
      </c>
      <c r="K352" s="9" t="str">
        <f>INDEX(VNFs!C:C,MATCH(C352,VNFs!A:A,0))</f>
        <v>CUDB01</v>
      </c>
      <c r="L352" s="9" t="str">
        <f t="shared" si="12"/>
        <v>ESB</v>
      </c>
      <c r="M352" s="8">
        <f t="shared" si="11"/>
        <v>16</v>
      </c>
      <c r="N352" s="8">
        <f>MATCH(J352,Limits!A:A,0)</f>
        <v>6</v>
      </c>
      <c r="O352" s="8" t="str">
        <f>IF(M352&lt;=INDEX(Limits!C:C,VMs!N352),"OK","NOK")</f>
        <v>OK</v>
      </c>
      <c r="P352" s="8" t="str">
        <f>IF(M352&gt;=INDEX(Limits!B:B,VMs!N352),"OK","NOK")</f>
        <v>OK</v>
      </c>
    </row>
    <row r="353" spans="1:16" x14ac:dyDescent="0.25">
      <c r="A353" t="s">
        <v>221</v>
      </c>
      <c r="B353" t="s">
        <v>203</v>
      </c>
      <c r="C353" t="s">
        <v>525</v>
      </c>
      <c r="D353" t="s">
        <v>19</v>
      </c>
      <c r="E353" t="s">
        <v>3</v>
      </c>
      <c r="F353">
        <f>INDEX(Flavor_Types!A:A,MATCH(I353,Flavor_Types!B:B,0))</f>
        <v>21</v>
      </c>
      <c r="I353">
        <v>16</v>
      </c>
      <c r="J353" s="9" t="str">
        <f>INDEX(VNFs!B:B,MATCH(C353,VNFs!A:A,0))</f>
        <v>CUDB_PL</v>
      </c>
      <c r="K353" s="9" t="str">
        <f>INDEX(VNFs!C:C,MATCH(C353,VNFs!A:A,0))</f>
        <v>CUDB01</v>
      </c>
      <c r="L353" s="9" t="str">
        <f t="shared" si="12"/>
        <v>ESB</v>
      </c>
      <c r="M353" s="8">
        <f t="shared" si="11"/>
        <v>16</v>
      </c>
      <c r="N353" s="8">
        <f>MATCH(J353,Limits!A:A,0)</f>
        <v>6</v>
      </c>
      <c r="O353" s="8" t="str">
        <f>IF(M353&lt;=INDEX(Limits!C:C,VMs!N353),"OK","NOK")</f>
        <v>OK</v>
      </c>
      <c r="P353" s="8" t="str">
        <f>IF(M353&gt;=INDEX(Limits!B:B,VMs!N353),"OK","NOK")</f>
        <v>OK</v>
      </c>
    </row>
    <row r="354" spans="1:16" x14ac:dyDescent="0.25">
      <c r="A354" t="s">
        <v>221</v>
      </c>
      <c r="B354" t="s">
        <v>203</v>
      </c>
      <c r="C354" t="s">
        <v>526</v>
      </c>
      <c r="D354" t="s">
        <v>41</v>
      </c>
      <c r="E354" t="s">
        <v>3</v>
      </c>
      <c r="F354">
        <f>INDEX(Flavor_Types!A:A,MATCH(I354,Flavor_Types!B:B,0))</f>
        <v>21</v>
      </c>
      <c r="I354">
        <v>16</v>
      </c>
      <c r="J354" s="9" t="str">
        <f>INDEX(VNFs!B:B,MATCH(C354,VNFs!A:A,0))</f>
        <v>CUDB_PL</v>
      </c>
      <c r="K354" s="9" t="str">
        <f>INDEX(VNFs!C:C,MATCH(C354,VNFs!A:A,0))</f>
        <v>CUDB01</v>
      </c>
      <c r="L354" s="9" t="str">
        <f t="shared" si="12"/>
        <v>ESB</v>
      </c>
      <c r="M354" s="8">
        <f t="shared" si="11"/>
        <v>16</v>
      </c>
      <c r="N354" s="8">
        <f>MATCH(J354,Limits!A:A,0)</f>
        <v>6</v>
      </c>
      <c r="O354" s="8" t="str">
        <f>IF(M354&lt;=INDEX(Limits!C:C,VMs!N354),"OK","NOK")</f>
        <v>OK</v>
      </c>
      <c r="P354" s="8" t="str">
        <f>IF(M354&gt;=INDEX(Limits!B:B,VMs!N354),"OK","NOK")</f>
        <v>OK</v>
      </c>
    </row>
    <row r="355" spans="1:16" x14ac:dyDescent="0.25">
      <c r="A355" t="s">
        <v>221</v>
      </c>
      <c r="B355" t="s">
        <v>203</v>
      </c>
      <c r="C355" t="s">
        <v>527</v>
      </c>
      <c r="D355" t="s">
        <v>53</v>
      </c>
      <c r="E355" t="s">
        <v>5</v>
      </c>
      <c r="F355">
        <f>INDEX(Flavor_Types!A:A,MATCH(I355,Flavor_Types!B:B,0))</f>
        <v>21</v>
      </c>
      <c r="I355">
        <v>16</v>
      </c>
      <c r="J355" s="9" t="str">
        <f>INDEX(VNFs!B:B,MATCH(C355,VNFs!A:A,0))</f>
        <v>CUDB_PL</v>
      </c>
      <c r="K355" s="9" t="str">
        <f>INDEX(VNFs!C:C,MATCH(C355,VNFs!A:A,0))</f>
        <v>CUDB01</v>
      </c>
      <c r="L355" s="9" t="str">
        <f t="shared" si="12"/>
        <v>ESB</v>
      </c>
      <c r="M355" s="8">
        <f t="shared" si="11"/>
        <v>16</v>
      </c>
      <c r="N355" s="8">
        <f>MATCH(J355,Limits!A:A,0)</f>
        <v>6</v>
      </c>
      <c r="O355" s="8" t="str">
        <f>IF(M355&lt;=INDEX(Limits!C:C,VMs!N355),"OK","NOK")</f>
        <v>OK</v>
      </c>
      <c r="P355" s="8" t="str">
        <f>IF(M355&gt;=INDEX(Limits!B:B,VMs!N355),"OK","NOK")</f>
        <v>OK</v>
      </c>
    </row>
    <row r="356" spans="1:16" x14ac:dyDescent="0.25">
      <c r="A356" t="s">
        <v>221</v>
      </c>
      <c r="B356" t="s">
        <v>203</v>
      </c>
      <c r="C356" t="s">
        <v>528</v>
      </c>
      <c r="D356" t="s">
        <v>86</v>
      </c>
      <c r="E356" t="s">
        <v>5</v>
      </c>
      <c r="F356">
        <f>INDEX(Flavor_Types!A:A,MATCH(I356,Flavor_Types!B:B,0))</f>
        <v>21</v>
      </c>
      <c r="I356">
        <v>16</v>
      </c>
      <c r="J356" s="9" t="str">
        <f>INDEX(VNFs!B:B,MATCH(C356,VNFs!A:A,0))</f>
        <v>CUDB_PL</v>
      </c>
      <c r="K356" s="9" t="str">
        <f>INDEX(VNFs!C:C,MATCH(C356,VNFs!A:A,0))</f>
        <v>CUDB01</v>
      </c>
      <c r="L356" s="9" t="str">
        <f t="shared" si="12"/>
        <v>ESB</v>
      </c>
      <c r="M356" s="8">
        <f t="shared" si="11"/>
        <v>16</v>
      </c>
      <c r="N356" s="8">
        <f>MATCH(J356,Limits!A:A,0)</f>
        <v>6</v>
      </c>
      <c r="O356" s="8" t="str">
        <f>IF(M356&lt;=INDEX(Limits!C:C,VMs!N356),"OK","NOK")</f>
        <v>OK</v>
      </c>
      <c r="P356" s="8" t="str">
        <f>IF(M356&gt;=INDEX(Limits!B:B,VMs!N356),"OK","NOK")</f>
        <v>OK</v>
      </c>
    </row>
    <row r="357" spans="1:16" x14ac:dyDescent="0.25">
      <c r="A357" t="s">
        <v>221</v>
      </c>
      <c r="B357" t="s">
        <v>203</v>
      </c>
      <c r="C357" t="s">
        <v>529</v>
      </c>
      <c r="D357" t="s">
        <v>73</v>
      </c>
      <c r="E357" t="s">
        <v>5</v>
      </c>
      <c r="F357">
        <f>INDEX(Flavor_Types!A:A,MATCH(I357,Flavor_Types!B:B,0))</f>
        <v>21</v>
      </c>
      <c r="I357">
        <v>16</v>
      </c>
      <c r="J357" s="9" t="str">
        <f>INDEX(VNFs!B:B,MATCH(C357,VNFs!A:A,0))</f>
        <v>CUDB_PL</v>
      </c>
      <c r="K357" s="9" t="str">
        <f>INDEX(VNFs!C:C,MATCH(C357,VNFs!A:A,0))</f>
        <v>CUDB01</v>
      </c>
      <c r="L357" s="9" t="str">
        <f t="shared" si="12"/>
        <v>ESB</v>
      </c>
      <c r="M357" s="8">
        <f t="shared" si="11"/>
        <v>16</v>
      </c>
      <c r="N357" s="8">
        <f>MATCH(J357,Limits!A:A,0)</f>
        <v>6</v>
      </c>
      <c r="O357" s="8" t="str">
        <f>IF(M357&lt;=INDEX(Limits!C:C,VMs!N357),"OK","NOK")</f>
        <v>OK</v>
      </c>
      <c r="P357" s="8" t="str">
        <f>IF(M357&gt;=INDEX(Limits!B:B,VMs!N357),"OK","NOK")</f>
        <v>OK</v>
      </c>
    </row>
    <row r="358" spans="1:16" x14ac:dyDescent="0.25">
      <c r="A358" t="s">
        <v>221</v>
      </c>
      <c r="B358" t="s">
        <v>203</v>
      </c>
      <c r="C358" t="s">
        <v>530</v>
      </c>
      <c r="D358" t="s">
        <v>53</v>
      </c>
      <c r="E358" t="s">
        <v>5</v>
      </c>
      <c r="F358">
        <f>INDEX(Flavor_Types!A:A,MATCH(I358,Flavor_Types!B:B,0))</f>
        <v>21</v>
      </c>
      <c r="I358">
        <v>16</v>
      </c>
      <c r="J358" s="9" t="str">
        <f>INDEX(VNFs!B:B,MATCH(C358,VNFs!A:A,0))</f>
        <v>CUDB_PL</v>
      </c>
      <c r="K358" s="9" t="str">
        <f>INDEX(VNFs!C:C,MATCH(C358,VNFs!A:A,0))</f>
        <v>CUDB01</v>
      </c>
      <c r="L358" s="9" t="str">
        <f t="shared" si="12"/>
        <v>ESB</v>
      </c>
      <c r="M358" s="8">
        <f t="shared" si="11"/>
        <v>16</v>
      </c>
      <c r="N358" s="8">
        <f>MATCH(J358,Limits!A:A,0)</f>
        <v>6</v>
      </c>
      <c r="O358" s="8" t="str">
        <f>IF(M358&lt;=INDEX(Limits!C:C,VMs!N358),"OK","NOK")</f>
        <v>OK</v>
      </c>
      <c r="P358" s="8" t="str">
        <f>IF(M358&gt;=INDEX(Limits!B:B,VMs!N358),"OK","NOK")</f>
        <v>OK</v>
      </c>
    </row>
    <row r="359" spans="1:16" x14ac:dyDescent="0.25">
      <c r="A359" t="s">
        <v>221</v>
      </c>
      <c r="B359" t="s">
        <v>203</v>
      </c>
      <c r="C359" t="s">
        <v>531</v>
      </c>
      <c r="D359" t="s">
        <v>64</v>
      </c>
      <c r="E359" t="s">
        <v>5</v>
      </c>
      <c r="F359">
        <f>INDEX(Flavor_Types!A:A,MATCH(I359,Flavor_Types!B:B,0))</f>
        <v>21</v>
      </c>
      <c r="I359">
        <v>16</v>
      </c>
      <c r="J359" s="9" t="str">
        <f>INDEX(VNFs!B:B,MATCH(C359,VNFs!A:A,0))</f>
        <v>CUDB_PL</v>
      </c>
      <c r="K359" s="9" t="str">
        <f>INDEX(VNFs!C:C,MATCH(C359,VNFs!A:A,0))</f>
        <v>CUDB01</v>
      </c>
      <c r="L359" s="9" t="str">
        <f t="shared" si="12"/>
        <v>ESB</v>
      </c>
      <c r="M359" s="8">
        <f t="shared" si="11"/>
        <v>16</v>
      </c>
      <c r="N359" s="8">
        <f>MATCH(J359,Limits!A:A,0)</f>
        <v>6</v>
      </c>
      <c r="O359" s="8" t="str">
        <f>IF(M359&lt;=INDEX(Limits!C:C,VMs!N359),"OK","NOK")</f>
        <v>OK</v>
      </c>
      <c r="P359" s="8" t="str">
        <f>IF(M359&gt;=INDEX(Limits!B:B,VMs!N359),"OK","NOK")</f>
        <v>OK</v>
      </c>
    </row>
    <row r="360" spans="1:16" x14ac:dyDescent="0.25">
      <c r="A360" t="s">
        <v>221</v>
      </c>
      <c r="B360" t="s">
        <v>203</v>
      </c>
      <c r="C360" t="s">
        <v>532</v>
      </c>
      <c r="D360" t="s">
        <v>64</v>
      </c>
      <c r="E360" t="s">
        <v>5</v>
      </c>
      <c r="F360">
        <f>INDEX(Flavor_Types!A:A,MATCH(I360,Flavor_Types!B:B,0))</f>
        <v>21</v>
      </c>
      <c r="I360">
        <v>16</v>
      </c>
      <c r="J360" s="9" t="str">
        <f>INDEX(VNFs!B:B,MATCH(C360,VNFs!A:A,0))</f>
        <v>CUDB_PL</v>
      </c>
      <c r="K360" s="9" t="str">
        <f>INDEX(VNFs!C:C,MATCH(C360,VNFs!A:A,0))</f>
        <v>CUDB01</v>
      </c>
      <c r="L360" s="9" t="str">
        <f t="shared" si="12"/>
        <v>ESB</v>
      </c>
      <c r="M360" s="8">
        <f t="shared" si="11"/>
        <v>16</v>
      </c>
      <c r="N360" s="8">
        <f>MATCH(J360,Limits!A:A,0)</f>
        <v>6</v>
      </c>
      <c r="O360" s="8" t="str">
        <f>IF(M360&lt;=INDEX(Limits!C:C,VMs!N360),"OK","NOK")</f>
        <v>OK</v>
      </c>
      <c r="P360" s="8" t="str">
        <f>IF(M360&gt;=INDEX(Limits!B:B,VMs!N360),"OK","NOK")</f>
        <v>OK</v>
      </c>
    </row>
    <row r="361" spans="1:16" x14ac:dyDescent="0.25">
      <c r="A361" t="s">
        <v>221</v>
      </c>
      <c r="B361" t="s">
        <v>203</v>
      </c>
      <c r="C361" t="s">
        <v>533</v>
      </c>
      <c r="D361" t="s">
        <v>86</v>
      </c>
      <c r="E361" t="s">
        <v>5</v>
      </c>
      <c r="F361">
        <f>INDEX(Flavor_Types!A:A,MATCH(I361,Flavor_Types!B:B,0))</f>
        <v>21</v>
      </c>
      <c r="I361">
        <v>16</v>
      </c>
      <c r="J361" s="9" t="str">
        <f>INDEX(VNFs!B:B,MATCH(C361,VNFs!A:A,0))</f>
        <v>CUDB_PL</v>
      </c>
      <c r="K361" s="9" t="str">
        <f>INDEX(VNFs!C:C,MATCH(C361,VNFs!A:A,0))</f>
        <v>CUDB01</v>
      </c>
      <c r="L361" s="9" t="str">
        <f t="shared" si="12"/>
        <v>ESB</v>
      </c>
      <c r="M361" s="8">
        <f t="shared" si="11"/>
        <v>16</v>
      </c>
      <c r="N361" s="8">
        <f>MATCH(J361,Limits!A:A,0)</f>
        <v>6</v>
      </c>
      <c r="O361" s="8" t="str">
        <f>IF(M361&lt;=INDEX(Limits!C:C,VMs!N361),"OK","NOK")</f>
        <v>OK</v>
      </c>
      <c r="P361" s="8" t="str">
        <f>IF(M361&gt;=INDEX(Limits!B:B,VMs!N361),"OK","NOK")</f>
        <v>OK</v>
      </c>
    </row>
    <row r="362" spans="1:16" x14ac:dyDescent="0.25">
      <c r="A362" t="s">
        <v>221</v>
      </c>
      <c r="B362" t="s">
        <v>203</v>
      </c>
      <c r="C362" t="s">
        <v>534</v>
      </c>
      <c r="D362" t="s">
        <v>64</v>
      </c>
      <c r="E362" t="s">
        <v>5</v>
      </c>
      <c r="F362">
        <f>INDEX(Flavor_Types!A:A,MATCH(I362,Flavor_Types!B:B,0))</f>
        <v>21</v>
      </c>
      <c r="I362">
        <v>16</v>
      </c>
      <c r="J362" s="9" t="str">
        <f>INDEX(VNFs!B:B,MATCH(C362,VNFs!A:A,0))</f>
        <v>CUDB_PL</v>
      </c>
      <c r="K362" s="9" t="str">
        <f>INDEX(VNFs!C:C,MATCH(C362,VNFs!A:A,0))</f>
        <v>CUDB01</v>
      </c>
      <c r="L362" s="9" t="str">
        <f t="shared" si="12"/>
        <v>ESB</v>
      </c>
      <c r="M362" s="8">
        <f t="shared" si="11"/>
        <v>16</v>
      </c>
      <c r="N362" s="8">
        <f>MATCH(J362,Limits!A:A,0)</f>
        <v>6</v>
      </c>
      <c r="O362" s="8" t="str">
        <f>IF(M362&lt;=INDEX(Limits!C:C,VMs!N362),"OK","NOK")</f>
        <v>OK</v>
      </c>
      <c r="P362" s="8" t="str">
        <f>IF(M362&gt;=INDEX(Limits!B:B,VMs!N362),"OK","NOK")</f>
        <v>OK</v>
      </c>
    </row>
    <row r="363" spans="1:16" x14ac:dyDescent="0.25">
      <c r="A363" t="s">
        <v>221</v>
      </c>
      <c r="B363" t="s">
        <v>203</v>
      </c>
      <c r="C363" t="s">
        <v>535</v>
      </c>
      <c r="D363" t="s">
        <v>54</v>
      </c>
      <c r="E363" t="s">
        <v>5</v>
      </c>
      <c r="F363">
        <f>INDEX(Flavor_Types!A:A,MATCH(I363,Flavor_Types!B:B,0))</f>
        <v>21</v>
      </c>
      <c r="I363">
        <v>16</v>
      </c>
      <c r="J363" s="9" t="str">
        <f>INDEX(VNFs!B:B,MATCH(C363,VNFs!A:A,0))</f>
        <v>CUDB_PL</v>
      </c>
      <c r="K363" s="9" t="str">
        <f>INDEX(VNFs!C:C,MATCH(C363,VNFs!A:A,0))</f>
        <v>CUDB01</v>
      </c>
      <c r="L363" s="9" t="str">
        <f t="shared" si="12"/>
        <v>ESB</v>
      </c>
      <c r="M363" s="8">
        <f t="shared" si="11"/>
        <v>16</v>
      </c>
      <c r="N363" s="8">
        <f>MATCH(J363,Limits!A:A,0)</f>
        <v>6</v>
      </c>
      <c r="O363" s="8" t="str">
        <f>IF(M363&lt;=INDEX(Limits!C:C,VMs!N363),"OK","NOK")</f>
        <v>OK</v>
      </c>
      <c r="P363" s="8" t="str">
        <f>IF(M363&gt;=INDEX(Limits!B:B,VMs!N363),"OK","NOK")</f>
        <v>OK</v>
      </c>
    </row>
    <row r="364" spans="1:16" x14ac:dyDescent="0.25">
      <c r="A364" t="s">
        <v>221</v>
      </c>
      <c r="B364" t="s">
        <v>203</v>
      </c>
      <c r="C364" t="s">
        <v>536</v>
      </c>
      <c r="D364" t="s">
        <v>83</v>
      </c>
      <c r="E364" t="s">
        <v>5</v>
      </c>
      <c r="F364">
        <f>INDEX(Flavor_Types!A:A,MATCH(I364,Flavor_Types!B:B,0))</f>
        <v>21</v>
      </c>
      <c r="I364">
        <v>16</v>
      </c>
      <c r="J364" s="9" t="str">
        <f>INDEX(VNFs!B:B,MATCH(C364,VNFs!A:A,0))</f>
        <v>CUDB_PL</v>
      </c>
      <c r="K364" s="9" t="str">
        <f>INDEX(VNFs!C:C,MATCH(C364,VNFs!A:A,0))</f>
        <v>CUDB01</v>
      </c>
      <c r="L364" s="9" t="str">
        <f t="shared" si="12"/>
        <v>ESB</v>
      </c>
      <c r="M364" s="8">
        <f t="shared" si="11"/>
        <v>16</v>
      </c>
      <c r="N364" s="8">
        <f>MATCH(J364,Limits!A:A,0)</f>
        <v>6</v>
      </c>
      <c r="O364" s="8" t="str">
        <f>IF(M364&lt;=INDEX(Limits!C:C,VMs!N364),"OK","NOK")</f>
        <v>OK</v>
      </c>
      <c r="P364" s="8" t="str">
        <f>IF(M364&gt;=INDEX(Limits!B:B,VMs!N364),"OK","NOK")</f>
        <v>OK</v>
      </c>
    </row>
    <row r="365" spans="1:16" x14ac:dyDescent="0.25">
      <c r="A365" t="s">
        <v>221</v>
      </c>
      <c r="B365" t="s">
        <v>203</v>
      </c>
      <c r="C365" t="s">
        <v>537</v>
      </c>
      <c r="D365" t="s">
        <v>53</v>
      </c>
      <c r="E365" t="s">
        <v>5</v>
      </c>
      <c r="F365">
        <f>INDEX(Flavor_Types!A:A,MATCH(I365,Flavor_Types!B:B,0))</f>
        <v>21</v>
      </c>
      <c r="I365">
        <v>16</v>
      </c>
      <c r="J365" s="9" t="str">
        <f>INDEX(VNFs!B:B,MATCH(C365,VNFs!A:A,0))</f>
        <v>CUDB_PL</v>
      </c>
      <c r="K365" s="9" t="str">
        <f>INDEX(VNFs!C:C,MATCH(C365,VNFs!A:A,0))</f>
        <v>CUDB01</v>
      </c>
      <c r="L365" s="9" t="str">
        <f t="shared" si="12"/>
        <v>ESB</v>
      </c>
      <c r="M365" s="8">
        <f t="shared" si="11"/>
        <v>16</v>
      </c>
      <c r="N365" s="8">
        <f>MATCH(J365,Limits!A:A,0)</f>
        <v>6</v>
      </c>
      <c r="O365" s="8" t="str">
        <f>IF(M365&lt;=INDEX(Limits!C:C,VMs!N365),"OK","NOK")</f>
        <v>OK</v>
      </c>
      <c r="P365" s="8" t="str">
        <f>IF(M365&gt;=INDEX(Limits!B:B,VMs!N365),"OK","NOK")</f>
        <v>OK</v>
      </c>
    </row>
    <row r="366" spans="1:16" x14ac:dyDescent="0.25">
      <c r="A366" t="s">
        <v>221</v>
      </c>
      <c r="B366" t="s">
        <v>203</v>
      </c>
      <c r="C366" t="s">
        <v>538</v>
      </c>
      <c r="D366" t="s">
        <v>83</v>
      </c>
      <c r="E366" t="s">
        <v>5</v>
      </c>
      <c r="F366">
        <f>INDEX(Flavor_Types!A:A,MATCH(I366,Flavor_Types!B:B,0))</f>
        <v>21</v>
      </c>
      <c r="I366">
        <v>16</v>
      </c>
      <c r="J366" s="9" t="str">
        <f>INDEX(VNFs!B:B,MATCH(C366,VNFs!A:A,0))</f>
        <v>CUDB_PL</v>
      </c>
      <c r="K366" s="9" t="str">
        <f>INDEX(VNFs!C:C,MATCH(C366,VNFs!A:A,0))</f>
        <v>CUDB01</v>
      </c>
      <c r="L366" s="9" t="str">
        <f t="shared" si="12"/>
        <v>ESB</v>
      </c>
      <c r="M366" s="8">
        <f t="shared" si="11"/>
        <v>16</v>
      </c>
      <c r="N366" s="8">
        <f>MATCH(J366,Limits!A:A,0)</f>
        <v>6</v>
      </c>
      <c r="O366" s="8" t="str">
        <f>IF(M366&lt;=INDEX(Limits!C:C,VMs!N366),"OK","NOK")</f>
        <v>OK</v>
      </c>
      <c r="P366" s="8" t="str">
        <f>IF(M366&gt;=INDEX(Limits!B:B,VMs!N366),"OK","NOK")</f>
        <v>OK</v>
      </c>
    </row>
    <row r="367" spans="1:16" x14ac:dyDescent="0.25">
      <c r="A367" t="s">
        <v>221</v>
      </c>
      <c r="B367" t="s">
        <v>203</v>
      </c>
      <c r="C367" t="s">
        <v>539</v>
      </c>
      <c r="D367" t="s">
        <v>53</v>
      </c>
      <c r="E367" t="s">
        <v>5</v>
      </c>
      <c r="F367">
        <f>INDEX(Flavor_Types!A:A,MATCH(I367,Flavor_Types!B:B,0))</f>
        <v>21</v>
      </c>
      <c r="I367">
        <v>16</v>
      </c>
      <c r="J367" s="9" t="str">
        <f>INDEX(VNFs!B:B,MATCH(C367,VNFs!A:A,0))</f>
        <v>CUDB_PL</v>
      </c>
      <c r="K367" s="9" t="str">
        <f>INDEX(VNFs!C:C,MATCH(C367,VNFs!A:A,0))</f>
        <v>CUDB01</v>
      </c>
      <c r="L367" s="9" t="str">
        <f t="shared" si="12"/>
        <v>ESB</v>
      </c>
      <c r="M367" s="8">
        <f t="shared" si="11"/>
        <v>16</v>
      </c>
      <c r="N367" s="8">
        <f>MATCH(J367,Limits!A:A,0)</f>
        <v>6</v>
      </c>
      <c r="O367" s="8" t="str">
        <f>IF(M367&lt;=INDEX(Limits!C:C,VMs!N367),"OK","NOK")</f>
        <v>OK</v>
      </c>
      <c r="P367" s="8" t="str">
        <f>IF(M367&gt;=INDEX(Limits!B:B,VMs!N367),"OK","NOK")</f>
        <v>OK</v>
      </c>
    </row>
    <row r="368" spans="1:16" x14ac:dyDescent="0.25">
      <c r="A368" t="s">
        <v>221</v>
      </c>
      <c r="B368" t="s">
        <v>203</v>
      </c>
      <c r="C368" t="s">
        <v>540</v>
      </c>
      <c r="D368" t="s">
        <v>63</v>
      </c>
      <c r="E368" t="s">
        <v>5</v>
      </c>
      <c r="F368">
        <f>INDEX(Flavor_Types!A:A,MATCH(I368,Flavor_Types!B:B,0))</f>
        <v>21</v>
      </c>
      <c r="I368">
        <v>16</v>
      </c>
      <c r="J368" s="9" t="str">
        <f>INDEX(VNFs!B:B,MATCH(C368,VNFs!A:A,0))</f>
        <v>CUDB_PL</v>
      </c>
      <c r="K368" s="9" t="str">
        <f>INDEX(VNFs!C:C,MATCH(C368,VNFs!A:A,0))</f>
        <v>CUDB01</v>
      </c>
      <c r="L368" s="9" t="str">
        <f t="shared" si="12"/>
        <v>ESB</v>
      </c>
      <c r="M368" s="8">
        <f t="shared" si="11"/>
        <v>16</v>
      </c>
      <c r="N368" s="8">
        <f>MATCH(J368,Limits!A:A,0)</f>
        <v>6</v>
      </c>
      <c r="O368" s="8" t="str">
        <f>IF(M368&lt;=INDEX(Limits!C:C,VMs!N368),"OK","NOK")</f>
        <v>OK</v>
      </c>
      <c r="P368" s="8" t="str">
        <f>IF(M368&gt;=INDEX(Limits!B:B,VMs!N368),"OK","NOK")</f>
        <v>OK</v>
      </c>
    </row>
    <row r="369" spans="1:16" x14ac:dyDescent="0.25">
      <c r="A369" t="s">
        <v>221</v>
      </c>
      <c r="B369" t="s">
        <v>203</v>
      </c>
      <c r="C369" t="s">
        <v>541</v>
      </c>
      <c r="D369" t="s">
        <v>64</v>
      </c>
      <c r="E369" t="s">
        <v>5</v>
      </c>
      <c r="F369">
        <f>INDEX(Flavor_Types!A:A,MATCH(I369,Flavor_Types!B:B,0))</f>
        <v>21</v>
      </c>
      <c r="I369">
        <v>16</v>
      </c>
      <c r="J369" s="9" t="str">
        <f>INDEX(VNFs!B:B,MATCH(C369,VNFs!A:A,0))</f>
        <v>CUDB_PL</v>
      </c>
      <c r="K369" s="9" t="str">
        <f>INDEX(VNFs!C:C,MATCH(C369,VNFs!A:A,0))</f>
        <v>CUDB01</v>
      </c>
      <c r="L369" s="9" t="str">
        <f t="shared" si="12"/>
        <v>ESB</v>
      </c>
      <c r="M369" s="8">
        <f t="shared" si="11"/>
        <v>16</v>
      </c>
      <c r="N369" s="8">
        <f>MATCH(J369,Limits!A:A,0)</f>
        <v>6</v>
      </c>
      <c r="O369" s="8" t="str">
        <f>IF(M369&lt;=INDEX(Limits!C:C,VMs!N369),"OK","NOK")</f>
        <v>OK</v>
      </c>
      <c r="P369" s="8" t="str">
        <f>IF(M369&gt;=INDEX(Limits!B:B,VMs!N369),"OK","NOK")</f>
        <v>OK</v>
      </c>
    </row>
    <row r="370" spans="1:16" x14ac:dyDescent="0.25">
      <c r="A370" t="s">
        <v>221</v>
      </c>
      <c r="B370" t="s">
        <v>203</v>
      </c>
      <c r="C370" t="s">
        <v>542</v>
      </c>
      <c r="D370" t="s">
        <v>75</v>
      </c>
      <c r="E370" t="s">
        <v>5</v>
      </c>
      <c r="F370">
        <f>INDEX(Flavor_Types!A:A,MATCH(I370,Flavor_Types!B:B,0))</f>
        <v>21</v>
      </c>
      <c r="I370">
        <v>16</v>
      </c>
      <c r="J370" s="9" t="str">
        <f>INDEX(VNFs!B:B,MATCH(C370,VNFs!A:A,0))</f>
        <v>CUDB_PL</v>
      </c>
      <c r="K370" s="9" t="str">
        <f>INDEX(VNFs!C:C,MATCH(C370,VNFs!A:A,0))</f>
        <v>CUDB02</v>
      </c>
      <c r="L370" s="9" t="str">
        <f t="shared" si="12"/>
        <v>ESB</v>
      </c>
      <c r="M370" s="8">
        <f t="shared" si="11"/>
        <v>16</v>
      </c>
      <c r="N370" s="8">
        <f>MATCH(J370,Limits!A:A,0)</f>
        <v>6</v>
      </c>
      <c r="O370" s="8" t="str">
        <f>IF(M370&lt;=INDEX(Limits!C:C,VMs!N370),"OK","NOK")</f>
        <v>OK</v>
      </c>
      <c r="P370" s="8" t="str">
        <f>IF(M370&gt;=INDEX(Limits!B:B,VMs!N370),"OK","NOK")</f>
        <v>OK</v>
      </c>
    </row>
    <row r="371" spans="1:16" x14ac:dyDescent="0.25">
      <c r="A371" t="s">
        <v>221</v>
      </c>
      <c r="B371" t="s">
        <v>203</v>
      </c>
      <c r="C371" t="s">
        <v>543</v>
      </c>
      <c r="D371" t="s">
        <v>43</v>
      </c>
      <c r="E371" t="s">
        <v>4</v>
      </c>
      <c r="F371">
        <f>INDEX(Flavor_Types!A:A,MATCH(I371,Flavor_Types!B:B,0))</f>
        <v>21</v>
      </c>
      <c r="I371">
        <v>16</v>
      </c>
      <c r="J371" s="9" t="str">
        <f>INDEX(VNFs!B:B,MATCH(C371,VNFs!A:A,0))</f>
        <v>CUDB_PL</v>
      </c>
      <c r="K371" s="9" t="str">
        <f>INDEX(VNFs!C:C,MATCH(C371,VNFs!A:A,0))</f>
        <v>CUDB02</v>
      </c>
      <c r="L371" s="9" t="str">
        <f t="shared" si="12"/>
        <v>ESB</v>
      </c>
      <c r="M371" s="8">
        <f t="shared" si="11"/>
        <v>16</v>
      </c>
      <c r="N371" s="8">
        <f>MATCH(J371,Limits!A:A,0)</f>
        <v>6</v>
      </c>
      <c r="O371" s="8" t="str">
        <f>IF(M371&lt;=INDEX(Limits!C:C,VMs!N371),"OK","NOK")</f>
        <v>OK</v>
      </c>
      <c r="P371" s="8" t="str">
        <f>IF(M371&gt;=INDEX(Limits!B:B,VMs!N371),"OK","NOK")</f>
        <v>OK</v>
      </c>
    </row>
    <row r="372" spans="1:16" x14ac:dyDescent="0.25">
      <c r="A372" t="s">
        <v>221</v>
      </c>
      <c r="B372" t="s">
        <v>203</v>
      </c>
      <c r="C372" t="s">
        <v>544</v>
      </c>
      <c r="D372" t="s">
        <v>39</v>
      </c>
      <c r="E372" t="s">
        <v>1</v>
      </c>
      <c r="F372">
        <f>INDEX(Flavor_Types!A:A,MATCH(I372,Flavor_Types!B:B,0))</f>
        <v>21</v>
      </c>
      <c r="I372">
        <v>16</v>
      </c>
      <c r="J372" s="9" t="str">
        <f>INDEX(VNFs!B:B,MATCH(C372,VNFs!A:A,0))</f>
        <v>CUDB_SC</v>
      </c>
      <c r="K372" s="9" t="str">
        <f>INDEX(VNFs!C:C,MATCH(C372,VNFs!A:A,0))</f>
        <v>CUDB02</v>
      </c>
      <c r="L372" s="9" t="str">
        <f t="shared" si="12"/>
        <v>ESB</v>
      </c>
      <c r="M372" s="8">
        <f t="shared" si="11"/>
        <v>1</v>
      </c>
      <c r="N372" s="8">
        <f>MATCH(J372,Limits!A:A,0)</f>
        <v>7</v>
      </c>
      <c r="O372" s="8" t="str">
        <f>IF(M372&lt;=INDEX(Limits!C:C,VMs!N372),"OK","NOK")</f>
        <v>OK</v>
      </c>
      <c r="P372" s="8" t="str">
        <f>IF(M372&gt;=INDEX(Limits!B:B,VMs!N372),"OK","NOK")</f>
        <v>NOK</v>
      </c>
    </row>
    <row r="373" spans="1:16" x14ac:dyDescent="0.25">
      <c r="A373" t="s">
        <v>221</v>
      </c>
      <c r="B373" t="s">
        <v>203</v>
      </c>
      <c r="C373" t="s">
        <v>545</v>
      </c>
      <c r="D373" t="s">
        <v>20</v>
      </c>
      <c r="E373" t="s">
        <v>3</v>
      </c>
      <c r="F373">
        <f>INDEX(Flavor_Types!A:A,MATCH(I373,Flavor_Types!B:B,0))</f>
        <v>21</v>
      </c>
      <c r="I373">
        <v>16</v>
      </c>
      <c r="J373" s="9" t="str">
        <f>INDEX(VNFs!B:B,MATCH(C373,VNFs!A:A,0))</f>
        <v>CUDB_SC</v>
      </c>
      <c r="K373" s="9" t="str">
        <f>INDEX(VNFs!C:C,MATCH(C373,VNFs!A:A,0))</f>
        <v>CUDB02</v>
      </c>
      <c r="L373" s="9" t="str">
        <f t="shared" si="12"/>
        <v>ESB</v>
      </c>
      <c r="M373" s="8">
        <f t="shared" si="11"/>
        <v>1</v>
      </c>
      <c r="N373" s="8">
        <f>MATCH(J373,Limits!A:A,0)</f>
        <v>7</v>
      </c>
      <c r="O373" s="8" t="str">
        <f>IF(M373&lt;=INDEX(Limits!C:C,VMs!N373),"OK","NOK")</f>
        <v>OK</v>
      </c>
      <c r="P373" s="8" t="str">
        <f>IF(M373&gt;=INDEX(Limits!B:B,VMs!N373),"OK","NOK")</f>
        <v>NOK</v>
      </c>
    </row>
    <row r="374" spans="1:16" x14ac:dyDescent="0.25">
      <c r="A374" t="s">
        <v>221</v>
      </c>
      <c r="B374" t="s">
        <v>203</v>
      </c>
      <c r="C374" t="s">
        <v>546</v>
      </c>
      <c r="D374" t="s">
        <v>63</v>
      </c>
      <c r="E374" t="s">
        <v>5</v>
      </c>
      <c r="F374">
        <f>INDEX(Flavor_Types!A:A,MATCH(I374,Flavor_Types!B:B,0))</f>
        <v>21</v>
      </c>
      <c r="I374">
        <v>16</v>
      </c>
      <c r="J374" s="9" t="str">
        <f>INDEX(VNFs!B:B,MATCH(C374,VNFs!A:A,0))</f>
        <v>CUDB_PL</v>
      </c>
      <c r="K374" s="9" t="str">
        <f>INDEX(VNFs!C:C,MATCH(C374,VNFs!A:A,0))</f>
        <v>CUDB02</v>
      </c>
      <c r="L374" s="9" t="str">
        <f t="shared" si="12"/>
        <v>ESB</v>
      </c>
      <c r="M374" s="8">
        <f t="shared" si="11"/>
        <v>16</v>
      </c>
      <c r="N374" s="8">
        <f>MATCH(J374,Limits!A:A,0)</f>
        <v>6</v>
      </c>
      <c r="O374" s="8" t="str">
        <f>IF(M374&lt;=INDEX(Limits!C:C,VMs!N374),"OK","NOK")</f>
        <v>OK</v>
      </c>
      <c r="P374" s="8" t="str">
        <f>IF(M374&gt;=INDEX(Limits!B:B,VMs!N374),"OK","NOK")</f>
        <v>OK</v>
      </c>
    </row>
    <row r="375" spans="1:16" x14ac:dyDescent="0.25">
      <c r="A375" t="s">
        <v>221</v>
      </c>
      <c r="B375" t="s">
        <v>203</v>
      </c>
      <c r="C375" t="s">
        <v>547</v>
      </c>
      <c r="D375" t="s">
        <v>65</v>
      </c>
      <c r="E375" t="s">
        <v>5</v>
      </c>
      <c r="F375">
        <f>INDEX(Flavor_Types!A:A,MATCH(I375,Flavor_Types!B:B,0))</f>
        <v>21</v>
      </c>
      <c r="I375">
        <v>16</v>
      </c>
      <c r="J375" s="9" t="str">
        <f>INDEX(VNFs!B:B,MATCH(C375,VNFs!A:A,0))</f>
        <v>CUDB_PL</v>
      </c>
      <c r="K375" s="9" t="str">
        <f>INDEX(VNFs!C:C,MATCH(C375,VNFs!A:A,0))</f>
        <v>CUDB02</v>
      </c>
      <c r="L375" s="9" t="str">
        <f t="shared" si="12"/>
        <v>ESB</v>
      </c>
      <c r="M375" s="8">
        <f t="shared" si="11"/>
        <v>16</v>
      </c>
      <c r="N375" s="8">
        <f>MATCH(J375,Limits!A:A,0)</f>
        <v>6</v>
      </c>
      <c r="O375" s="8" t="str">
        <f>IF(M375&lt;=INDEX(Limits!C:C,VMs!N375),"OK","NOK")</f>
        <v>OK</v>
      </c>
      <c r="P375" s="8" t="str">
        <f>IF(M375&gt;=INDEX(Limits!B:B,VMs!N375),"OK","NOK")</f>
        <v>OK</v>
      </c>
    </row>
    <row r="376" spans="1:16" x14ac:dyDescent="0.25">
      <c r="A376" t="s">
        <v>221</v>
      </c>
      <c r="B376" t="s">
        <v>203</v>
      </c>
      <c r="C376" t="s">
        <v>548</v>
      </c>
      <c r="D376" t="s">
        <v>65</v>
      </c>
      <c r="E376" t="s">
        <v>5</v>
      </c>
      <c r="F376">
        <f>INDEX(Flavor_Types!A:A,MATCH(I376,Flavor_Types!B:B,0))</f>
        <v>21</v>
      </c>
      <c r="I376">
        <v>16</v>
      </c>
      <c r="J376" s="9" t="str">
        <f>INDEX(VNFs!B:B,MATCH(C376,VNFs!A:A,0))</f>
        <v>CUDB_PL</v>
      </c>
      <c r="K376" s="9" t="str">
        <f>INDEX(VNFs!C:C,MATCH(C376,VNFs!A:A,0))</f>
        <v>CUDB02</v>
      </c>
      <c r="L376" s="9" t="str">
        <f t="shared" si="12"/>
        <v>ESB</v>
      </c>
      <c r="M376" s="8">
        <f t="shared" si="11"/>
        <v>16</v>
      </c>
      <c r="N376" s="8">
        <f>MATCH(J376,Limits!A:A,0)</f>
        <v>6</v>
      </c>
      <c r="O376" s="8" t="str">
        <f>IF(M376&lt;=INDEX(Limits!C:C,VMs!N376),"OK","NOK")</f>
        <v>OK</v>
      </c>
      <c r="P376" s="8" t="str">
        <f>IF(M376&gt;=INDEX(Limits!B:B,VMs!N376),"OK","NOK")</f>
        <v>OK</v>
      </c>
    </row>
    <row r="377" spans="1:16" x14ac:dyDescent="0.25">
      <c r="A377" t="s">
        <v>221</v>
      </c>
      <c r="B377" t="s">
        <v>203</v>
      </c>
      <c r="C377" t="s">
        <v>549</v>
      </c>
      <c r="D377" t="s">
        <v>86</v>
      </c>
      <c r="E377" t="s">
        <v>5</v>
      </c>
      <c r="F377">
        <f>INDEX(Flavor_Types!A:A,MATCH(I377,Flavor_Types!B:B,0))</f>
        <v>21</v>
      </c>
      <c r="I377">
        <v>16</v>
      </c>
      <c r="J377" s="9" t="str">
        <f>INDEX(VNFs!B:B,MATCH(C377,VNFs!A:A,0))</f>
        <v>CUDB_PL</v>
      </c>
      <c r="K377" s="9" t="str">
        <f>INDEX(VNFs!C:C,MATCH(C377,VNFs!A:A,0))</f>
        <v>CUDB02</v>
      </c>
      <c r="L377" s="9" t="str">
        <f t="shared" si="12"/>
        <v>ESB</v>
      </c>
      <c r="M377" s="8">
        <f t="shared" si="11"/>
        <v>16</v>
      </c>
      <c r="N377" s="8">
        <f>MATCH(J377,Limits!A:A,0)</f>
        <v>6</v>
      </c>
      <c r="O377" s="8" t="str">
        <f>IF(M377&lt;=INDEX(Limits!C:C,VMs!N377),"OK","NOK")</f>
        <v>OK</v>
      </c>
      <c r="P377" s="8" t="str">
        <f>IF(M377&gt;=INDEX(Limits!B:B,VMs!N377),"OK","NOK")</f>
        <v>OK</v>
      </c>
    </row>
    <row r="378" spans="1:16" x14ac:dyDescent="0.25">
      <c r="A378" t="s">
        <v>221</v>
      </c>
      <c r="B378" t="s">
        <v>203</v>
      </c>
      <c r="C378" t="s">
        <v>550</v>
      </c>
      <c r="D378" t="s">
        <v>73</v>
      </c>
      <c r="E378" t="s">
        <v>5</v>
      </c>
      <c r="F378">
        <f>INDEX(Flavor_Types!A:A,MATCH(I378,Flavor_Types!B:B,0))</f>
        <v>21</v>
      </c>
      <c r="I378">
        <v>16</v>
      </c>
      <c r="J378" s="9" t="str">
        <f>INDEX(VNFs!B:B,MATCH(C378,VNFs!A:A,0))</f>
        <v>CUDB_PL</v>
      </c>
      <c r="K378" s="9" t="str">
        <f>INDEX(VNFs!C:C,MATCH(C378,VNFs!A:A,0))</f>
        <v>CUDB02</v>
      </c>
      <c r="L378" s="9" t="str">
        <f t="shared" si="12"/>
        <v>ESB</v>
      </c>
      <c r="M378" s="8">
        <f t="shared" si="11"/>
        <v>16</v>
      </c>
      <c r="N378" s="8">
        <f>MATCH(J378,Limits!A:A,0)</f>
        <v>6</v>
      </c>
      <c r="O378" s="8" t="str">
        <f>IF(M378&lt;=INDEX(Limits!C:C,VMs!N378),"OK","NOK")</f>
        <v>OK</v>
      </c>
      <c r="P378" s="8" t="str">
        <f>IF(M378&gt;=INDEX(Limits!B:B,VMs!N378),"OK","NOK")</f>
        <v>OK</v>
      </c>
    </row>
    <row r="379" spans="1:16" x14ac:dyDescent="0.25">
      <c r="A379" t="s">
        <v>221</v>
      </c>
      <c r="B379" t="s">
        <v>203</v>
      </c>
      <c r="C379" t="s">
        <v>551</v>
      </c>
      <c r="D379" t="s">
        <v>54</v>
      </c>
      <c r="E379" t="s">
        <v>5</v>
      </c>
      <c r="F379">
        <f>INDEX(Flavor_Types!A:A,MATCH(I379,Flavor_Types!B:B,0))</f>
        <v>21</v>
      </c>
      <c r="I379">
        <v>16</v>
      </c>
      <c r="J379" s="9" t="str">
        <f>INDEX(VNFs!B:B,MATCH(C379,VNFs!A:A,0))</f>
        <v>CUDB_PL</v>
      </c>
      <c r="K379" s="9" t="str">
        <f>INDEX(VNFs!C:C,MATCH(C379,VNFs!A:A,0))</f>
        <v>CUDB02</v>
      </c>
      <c r="L379" s="9" t="str">
        <f t="shared" si="12"/>
        <v>ESB</v>
      </c>
      <c r="M379" s="8">
        <f t="shared" si="11"/>
        <v>16</v>
      </c>
      <c r="N379" s="8">
        <f>MATCH(J379,Limits!A:A,0)</f>
        <v>6</v>
      </c>
      <c r="O379" s="8" t="str">
        <f>IF(M379&lt;=INDEX(Limits!C:C,VMs!N379),"OK","NOK")</f>
        <v>OK</v>
      </c>
      <c r="P379" s="8" t="str">
        <f>IF(M379&gt;=INDEX(Limits!B:B,VMs!N379),"OK","NOK")</f>
        <v>OK</v>
      </c>
    </row>
    <row r="380" spans="1:16" x14ac:dyDescent="0.25">
      <c r="A380" t="s">
        <v>221</v>
      </c>
      <c r="B380" t="s">
        <v>203</v>
      </c>
      <c r="C380" t="s">
        <v>552</v>
      </c>
      <c r="D380" t="s">
        <v>75</v>
      </c>
      <c r="E380" t="s">
        <v>5</v>
      </c>
      <c r="F380">
        <f>INDEX(Flavor_Types!A:A,MATCH(I380,Flavor_Types!B:B,0))</f>
        <v>21</v>
      </c>
      <c r="I380">
        <v>16</v>
      </c>
      <c r="J380" s="9" t="str">
        <f>INDEX(VNFs!B:B,MATCH(C380,VNFs!A:A,0))</f>
        <v>CUDB_PL</v>
      </c>
      <c r="K380" s="9" t="str">
        <f>INDEX(VNFs!C:C,MATCH(C380,VNFs!A:A,0))</f>
        <v>CUDB02</v>
      </c>
      <c r="L380" s="9" t="str">
        <f t="shared" si="12"/>
        <v>ESB</v>
      </c>
      <c r="M380" s="8">
        <f t="shared" si="11"/>
        <v>16</v>
      </c>
      <c r="N380" s="8">
        <f>MATCH(J380,Limits!A:A,0)</f>
        <v>6</v>
      </c>
      <c r="O380" s="8" t="str">
        <f>IF(M380&lt;=INDEX(Limits!C:C,VMs!N380),"OK","NOK")</f>
        <v>OK</v>
      </c>
      <c r="P380" s="8" t="str">
        <f>IF(M380&gt;=INDEX(Limits!B:B,VMs!N380),"OK","NOK")</f>
        <v>OK</v>
      </c>
    </row>
    <row r="381" spans="1:16" x14ac:dyDescent="0.25">
      <c r="A381" t="s">
        <v>221</v>
      </c>
      <c r="B381" t="s">
        <v>203</v>
      </c>
      <c r="C381" t="s">
        <v>553</v>
      </c>
      <c r="D381" t="s">
        <v>73</v>
      </c>
      <c r="E381" t="s">
        <v>5</v>
      </c>
      <c r="F381">
        <f>INDEX(Flavor_Types!A:A,MATCH(I381,Flavor_Types!B:B,0))</f>
        <v>21</v>
      </c>
      <c r="I381">
        <v>16</v>
      </c>
      <c r="J381" s="9" t="str">
        <f>INDEX(VNFs!B:B,MATCH(C381,VNFs!A:A,0))</f>
        <v>CUDB_PL</v>
      </c>
      <c r="K381" s="9" t="str">
        <f>INDEX(VNFs!C:C,MATCH(C381,VNFs!A:A,0))</f>
        <v>CUDB02</v>
      </c>
      <c r="L381" s="9" t="str">
        <f t="shared" si="12"/>
        <v>ESB</v>
      </c>
      <c r="M381" s="8">
        <f t="shared" si="11"/>
        <v>16</v>
      </c>
      <c r="N381" s="8">
        <f>MATCH(J381,Limits!A:A,0)</f>
        <v>6</v>
      </c>
      <c r="O381" s="8" t="str">
        <f>IF(M381&lt;=INDEX(Limits!C:C,VMs!N381),"OK","NOK")</f>
        <v>OK</v>
      </c>
      <c r="P381" s="8" t="str">
        <f>IF(M381&gt;=INDEX(Limits!B:B,VMs!N381),"OK","NOK")</f>
        <v>OK</v>
      </c>
    </row>
    <row r="382" spans="1:16" x14ac:dyDescent="0.25">
      <c r="A382" t="s">
        <v>221</v>
      </c>
      <c r="B382" t="s">
        <v>203</v>
      </c>
      <c r="C382" t="s">
        <v>554</v>
      </c>
      <c r="D382" t="s">
        <v>63</v>
      </c>
      <c r="E382" t="s">
        <v>5</v>
      </c>
      <c r="F382">
        <f>INDEX(Flavor_Types!A:A,MATCH(I382,Flavor_Types!B:B,0))</f>
        <v>21</v>
      </c>
      <c r="I382">
        <v>16</v>
      </c>
      <c r="J382" s="9" t="str">
        <f>INDEX(VNFs!B:B,MATCH(C382,VNFs!A:A,0))</f>
        <v>CUDB_PL</v>
      </c>
      <c r="K382" s="9" t="str">
        <f>INDEX(VNFs!C:C,MATCH(C382,VNFs!A:A,0))</f>
        <v>CUDB02</v>
      </c>
      <c r="L382" s="9" t="str">
        <f t="shared" si="12"/>
        <v>ESB</v>
      </c>
      <c r="M382" s="8">
        <f t="shared" si="11"/>
        <v>16</v>
      </c>
      <c r="N382" s="8">
        <f>MATCH(J382,Limits!A:A,0)</f>
        <v>6</v>
      </c>
      <c r="O382" s="8" t="str">
        <f>IF(M382&lt;=INDEX(Limits!C:C,VMs!N382),"OK","NOK")</f>
        <v>OK</v>
      </c>
      <c r="P382" s="8" t="str">
        <f>IF(M382&gt;=INDEX(Limits!B:B,VMs!N382),"OK","NOK")</f>
        <v>OK</v>
      </c>
    </row>
    <row r="383" spans="1:16" x14ac:dyDescent="0.25">
      <c r="A383" t="s">
        <v>221</v>
      </c>
      <c r="B383" t="s">
        <v>203</v>
      </c>
      <c r="C383" t="s">
        <v>555</v>
      </c>
      <c r="D383" t="s">
        <v>73</v>
      </c>
      <c r="E383" t="s">
        <v>5</v>
      </c>
      <c r="F383">
        <f>INDEX(Flavor_Types!A:A,MATCH(I383,Flavor_Types!B:B,0))</f>
        <v>21</v>
      </c>
      <c r="I383">
        <v>16</v>
      </c>
      <c r="J383" s="9" t="str">
        <f>INDEX(VNFs!B:B,MATCH(C383,VNFs!A:A,0))</f>
        <v>CUDB_PL</v>
      </c>
      <c r="K383" s="9" t="str">
        <f>INDEX(VNFs!C:C,MATCH(C383,VNFs!A:A,0))</f>
        <v>CUDB02</v>
      </c>
      <c r="L383" s="9" t="str">
        <f t="shared" si="12"/>
        <v>ESB</v>
      </c>
      <c r="M383" s="8">
        <f t="shared" si="11"/>
        <v>16</v>
      </c>
      <c r="N383" s="8">
        <f>MATCH(J383,Limits!A:A,0)</f>
        <v>6</v>
      </c>
      <c r="O383" s="8" t="str">
        <f>IF(M383&lt;=INDEX(Limits!C:C,VMs!N383),"OK","NOK")</f>
        <v>OK</v>
      </c>
      <c r="P383" s="8" t="str">
        <f>IF(M383&gt;=INDEX(Limits!B:B,VMs!N383),"OK","NOK")</f>
        <v>OK</v>
      </c>
    </row>
    <row r="384" spans="1:16" x14ac:dyDescent="0.25">
      <c r="A384" t="s">
        <v>221</v>
      </c>
      <c r="B384" t="s">
        <v>203</v>
      </c>
      <c r="C384" t="s">
        <v>556</v>
      </c>
      <c r="D384" t="s">
        <v>75</v>
      </c>
      <c r="E384" t="s">
        <v>5</v>
      </c>
      <c r="F384">
        <f>INDEX(Flavor_Types!A:A,MATCH(I384,Flavor_Types!B:B,0))</f>
        <v>21</v>
      </c>
      <c r="I384">
        <v>16</v>
      </c>
      <c r="J384" s="9" t="str">
        <f>INDEX(VNFs!B:B,MATCH(C384,VNFs!A:A,0))</f>
        <v>CUDB_PL</v>
      </c>
      <c r="K384" s="9" t="str">
        <f>INDEX(VNFs!C:C,MATCH(C384,VNFs!A:A,0))</f>
        <v>CUDB02</v>
      </c>
      <c r="L384" s="9" t="str">
        <f t="shared" si="12"/>
        <v>ESB</v>
      </c>
      <c r="M384" s="8">
        <f t="shared" si="11"/>
        <v>16</v>
      </c>
      <c r="N384" s="8">
        <f>MATCH(J384,Limits!A:A,0)</f>
        <v>6</v>
      </c>
      <c r="O384" s="8" t="str">
        <f>IF(M384&lt;=INDEX(Limits!C:C,VMs!N384),"OK","NOK")</f>
        <v>OK</v>
      </c>
      <c r="P384" s="8" t="str">
        <f>IF(M384&gt;=INDEX(Limits!B:B,VMs!N384),"OK","NOK")</f>
        <v>OK</v>
      </c>
    </row>
    <row r="385" spans="1:16" x14ac:dyDescent="0.25">
      <c r="A385" t="s">
        <v>221</v>
      </c>
      <c r="B385" t="s">
        <v>203</v>
      </c>
      <c r="C385" t="s">
        <v>557</v>
      </c>
      <c r="D385" t="s">
        <v>54</v>
      </c>
      <c r="E385" t="s">
        <v>5</v>
      </c>
      <c r="F385">
        <f>INDEX(Flavor_Types!A:A,MATCH(I385,Flavor_Types!B:B,0))</f>
        <v>21</v>
      </c>
      <c r="I385">
        <v>16</v>
      </c>
      <c r="J385" s="9" t="str">
        <f>INDEX(VNFs!B:B,MATCH(C385,VNFs!A:A,0))</f>
        <v>CUDB_PL</v>
      </c>
      <c r="K385" s="9" t="str">
        <f>INDEX(VNFs!C:C,MATCH(C385,VNFs!A:A,0))</f>
        <v>CUDB02</v>
      </c>
      <c r="L385" s="9" t="str">
        <f t="shared" si="12"/>
        <v>ESB</v>
      </c>
      <c r="M385" s="8">
        <f t="shared" si="11"/>
        <v>16</v>
      </c>
      <c r="N385" s="8">
        <f>MATCH(J385,Limits!A:A,0)</f>
        <v>6</v>
      </c>
      <c r="O385" s="8" t="str">
        <f>IF(M385&lt;=INDEX(Limits!C:C,VMs!N385),"OK","NOK")</f>
        <v>OK</v>
      </c>
      <c r="P385" s="8" t="str">
        <f>IF(M385&gt;=INDEX(Limits!B:B,VMs!N385),"OK","NOK")</f>
        <v>OK</v>
      </c>
    </row>
    <row r="386" spans="1:16" x14ac:dyDescent="0.25">
      <c r="A386" t="s">
        <v>221</v>
      </c>
      <c r="B386" t="s">
        <v>203</v>
      </c>
      <c r="C386" t="s">
        <v>558</v>
      </c>
      <c r="D386" t="s">
        <v>86</v>
      </c>
      <c r="E386" t="s">
        <v>5</v>
      </c>
      <c r="F386">
        <f>INDEX(Flavor_Types!A:A,MATCH(I386,Flavor_Types!B:B,0))</f>
        <v>21</v>
      </c>
      <c r="I386">
        <v>16</v>
      </c>
      <c r="J386" s="9" t="str">
        <f>INDEX(VNFs!B:B,MATCH(C386,VNFs!A:A,0))</f>
        <v>CUDB_PL</v>
      </c>
      <c r="K386" s="9" t="str">
        <f>INDEX(VNFs!C:C,MATCH(C386,VNFs!A:A,0))</f>
        <v>CUDB02</v>
      </c>
      <c r="L386" s="9" t="str">
        <f t="shared" si="12"/>
        <v>ESB</v>
      </c>
      <c r="M386" s="8">
        <f t="shared" ref="M386:M449" si="13">COUNTIFS(J:J,J386,E:E,E386,K:K,K386,L:L,L386,A:A,A386)</f>
        <v>16</v>
      </c>
      <c r="N386" s="8">
        <f>MATCH(J386,Limits!A:A,0)</f>
        <v>6</v>
      </c>
      <c r="O386" s="8" t="str">
        <f>IF(M386&lt;=INDEX(Limits!C:C,VMs!N386),"OK","NOK")</f>
        <v>OK</v>
      </c>
      <c r="P386" s="8" t="str">
        <f>IF(M386&gt;=INDEX(Limits!B:B,VMs!N386),"OK","NOK")</f>
        <v>OK</v>
      </c>
    </row>
    <row r="387" spans="1:16" x14ac:dyDescent="0.25">
      <c r="A387" t="s">
        <v>221</v>
      </c>
      <c r="B387" t="s">
        <v>203</v>
      </c>
      <c r="C387" t="s">
        <v>559</v>
      </c>
      <c r="D387" t="s">
        <v>63</v>
      </c>
      <c r="E387" t="s">
        <v>5</v>
      </c>
      <c r="F387">
        <f>INDEX(Flavor_Types!A:A,MATCH(I387,Flavor_Types!B:B,0))</f>
        <v>21</v>
      </c>
      <c r="I387">
        <v>16</v>
      </c>
      <c r="J387" s="9" t="str">
        <f>INDEX(VNFs!B:B,MATCH(C387,VNFs!A:A,0))</f>
        <v>CUDB_PL</v>
      </c>
      <c r="K387" s="9" t="str">
        <f>INDEX(VNFs!C:C,MATCH(C387,VNFs!A:A,0))</f>
        <v>CUDB02</v>
      </c>
      <c r="L387" s="9" t="str">
        <f t="shared" si="12"/>
        <v>ESB</v>
      </c>
      <c r="M387" s="8">
        <f t="shared" si="13"/>
        <v>16</v>
      </c>
      <c r="N387" s="8">
        <f>MATCH(J387,Limits!A:A,0)</f>
        <v>6</v>
      </c>
      <c r="O387" s="8" t="str">
        <f>IF(M387&lt;=INDEX(Limits!C:C,VMs!N387),"OK","NOK")</f>
        <v>OK</v>
      </c>
      <c r="P387" s="8" t="str">
        <f>IF(M387&gt;=INDEX(Limits!B:B,VMs!N387),"OK","NOK")</f>
        <v>OK</v>
      </c>
    </row>
    <row r="388" spans="1:16" x14ac:dyDescent="0.25">
      <c r="A388" t="s">
        <v>221</v>
      </c>
      <c r="B388" t="s">
        <v>203</v>
      </c>
      <c r="C388" t="s">
        <v>560</v>
      </c>
      <c r="D388" t="s">
        <v>75</v>
      </c>
      <c r="E388" t="s">
        <v>5</v>
      </c>
      <c r="F388">
        <f>INDEX(Flavor_Types!A:A,MATCH(I388,Flavor_Types!B:B,0))</f>
        <v>21</v>
      </c>
      <c r="I388">
        <v>16</v>
      </c>
      <c r="J388" s="9" t="str">
        <f>INDEX(VNFs!B:B,MATCH(C388,VNFs!A:A,0))</f>
        <v>CUDB_PL</v>
      </c>
      <c r="K388" s="9" t="str">
        <f>INDEX(VNFs!C:C,MATCH(C388,VNFs!A:A,0))</f>
        <v>CUDB02</v>
      </c>
      <c r="L388" s="9" t="str">
        <f t="shared" si="12"/>
        <v>ESB</v>
      </c>
      <c r="M388" s="8">
        <f t="shared" si="13"/>
        <v>16</v>
      </c>
      <c r="N388" s="8">
        <f>MATCH(J388,Limits!A:A,0)</f>
        <v>6</v>
      </c>
      <c r="O388" s="8" t="str">
        <f>IF(M388&lt;=INDEX(Limits!C:C,VMs!N388),"OK","NOK")</f>
        <v>OK</v>
      </c>
      <c r="P388" s="8" t="str">
        <f>IF(M388&gt;=INDEX(Limits!B:B,VMs!N388),"OK","NOK")</f>
        <v>OK</v>
      </c>
    </row>
    <row r="389" spans="1:16" x14ac:dyDescent="0.25">
      <c r="A389" t="s">
        <v>221</v>
      </c>
      <c r="B389" t="s">
        <v>203</v>
      </c>
      <c r="C389" t="s">
        <v>561</v>
      </c>
      <c r="D389" t="s">
        <v>77</v>
      </c>
      <c r="E389" t="s">
        <v>4</v>
      </c>
      <c r="F389">
        <f>INDEX(Flavor_Types!A:A,MATCH(I389,Flavor_Types!B:B,0))</f>
        <v>21</v>
      </c>
      <c r="I389">
        <v>16</v>
      </c>
      <c r="J389" s="9" t="str">
        <f>INDEX(VNFs!B:B,MATCH(C389,VNFs!A:A,0))</f>
        <v>CUDB_PL</v>
      </c>
      <c r="K389" s="9" t="str">
        <f>INDEX(VNFs!C:C,MATCH(C389,VNFs!A:A,0))</f>
        <v>CUDB02</v>
      </c>
      <c r="L389" s="9" t="str">
        <f t="shared" si="12"/>
        <v>ESB</v>
      </c>
      <c r="M389" s="8">
        <f t="shared" si="13"/>
        <v>16</v>
      </c>
      <c r="N389" s="8">
        <f>MATCH(J389,Limits!A:A,0)</f>
        <v>6</v>
      </c>
      <c r="O389" s="8" t="str">
        <f>IF(M389&lt;=INDEX(Limits!C:C,VMs!N389),"OK","NOK")</f>
        <v>OK</v>
      </c>
      <c r="P389" s="8" t="str">
        <f>IF(M389&gt;=INDEX(Limits!B:B,VMs!N389),"OK","NOK")</f>
        <v>OK</v>
      </c>
    </row>
    <row r="390" spans="1:16" x14ac:dyDescent="0.25">
      <c r="A390" t="s">
        <v>221</v>
      </c>
      <c r="B390" t="s">
        <v>203</v>
      </c>
      <c r="C390" t="s">
        <v>562</v>
      </c>
      <c r="D390" t="s">
        <v>78</v>
      </c>
      <c r="E390" t="s">
        <v>4</v>
      </c>
      <c r="F390">
        <f>INDEX(Flavor_Types!A:A,MATCH(I390,Flavor_Types!B:B,0))</f>
        <v>21</v>
      </c>
      <c r="I390">
        <v>16</v>
      </c>
      <c r="J390" s="9" t="str">
        <f>INDEX(VNFs!B:B,MATCH(C390,VNFs!A:A,0))</f>
        <v>CUDB_PL</v>
      </c>
      <c r="K390" s="9" t="str">
        <f>INDEX(VNFs!C:C,MATCH(C390,VNFs!A:A,0))</f>
        <v>CUDB02</v>
      </c>
      <c r="L390" s="9" t="str">
        <f t="shared" si="12"/>
        <v>ESB</v>
      </c>
      <c r="M390" s="8">
        <f t="shared" si="13"/>
        <v>16</v>
      </c>
      <c r="N390" s="8">
        <f>MATCH(J390,Limits!A:A,0)</f>
        <v>6</v>
      </c>
      <c r="O390" s="8" t="str">
        <f>IF(M390&lt;=INDEX(Limits!C:C,VMs!N390),"OK","NOK")</f>
        <v>OK</v>
      </c>
      <c r="P390" s="8" t="str">
        <f>IF(M390&gt;=INDEX(Limits!B:B,VMs!N390),"OK","NOK")</f>
        <v>OK</v>
      </c>
    </row>
    <row r="391" spans="1:16" x14ac:dyDescent="0.25">
      <c r="A391" t="s">
        <v>221</v>
      </c>
      <c r="B391" t="s">
        <v>203</v>
      </c>
      <c r="C391" t="s">
        <v>563</v>
      </c>
      <c r="D391" t="s">
        <v>46</v>
      </c>
      <c r="E391" t="s">
        <v>4</v>
      </c>
      <c r="F391">
        <f>INDEX(Flavor_Types!A:A,MATCH(I391,Flavor_Types!B:B,0))</f>
        <v>21</v>
      </c>
      <c r="I391">
        <v>16</v>
      </c>
      <c r="J391" s="9" t="str">
        <f>INDEX(VNFs!B:B,MATCH(C391,VNFs!A:A,0))</f>
        <v>CUDB_PL</v>
      </c>
      <c r="K391" s="9" t="str">
        <f>INDEX(VNFs!C:C,MATCH(C391,VNFs!A:A,0))</f>
        <v>CUDB02</v>
      </c>
      <c r="L391" s="9" t="str">
        <f t="shared" si="12"/>
        <v>ESB</v>
      </c>
      <c r="M391" s="8">
        <f t="shared" si="13"/>
        <v>16</v>
      </c>
      <c r="N391" s="8">
        <f>MATCH(J391,Limits!A:A,0)</f>
        <v>6</v>
      </c>
      <c r="O391" s="8" t="str">
        <f>IF(M391&lt;=INDEX(Limits!C:C,VMs!N391),"OK","NOK")</f>
        <v>OK</v>
      </c>
      <c r="P391" s="8" t="str">
        <f>IF(M391&gt;=INDEX(Limits!B:B,VMs!N391),"OK","NOK")</f>
        <v>OK</v>
      </c>
    </row>
    <row r="392" spans="1:16" x14ac:dyDescent="0.25">
      <c r="A392" t="s">
        <v>221</v>
      </c>
      <c r="B392" t="s">
        <v>203</v>
      </c>
      <c r="C392" t="s">
        <v>564</v>
      </c>
      <c r="D392" t="s">
        <v>49</v>
      </c>
      <c r="E392" t="s">
        <v>4</v>
      </c>
      <c r="F392">
        <f>INDEX(Flavor_Types!A:A,MATCH(I392,Flavor_Types!B:B,0))</f>
        <v>21</v>
      </c>
      <c r="I392">
        <v>16</v>
      </c>
      <c r="J392" s="9" t="str">
        <f>INDEX(VNFs!B:B,MATCH(C392,VNFs!A:A,0))</f>
        <v>CUDB_PL</v>
      </c>
      <c r="K392" s="9" t="str">
        <f>INDEX(VNFs!C:C,MATCH(C392,VNFs!A:A,0))</f>
        <v>CUDB02</v>
      </c>
      <c r="L392" s="9" t="str">
        <f t="shared" si="12"/>
        <v>ESB</v>
      </c>
      <c r="M392" s="8">
        <f t="shared" si="13"/>
        <v>16</v>
      </c>
      <c r="N392" s="8">
        <f>MATCH(J392,Limits!A:A,0)</f>
        <v>6</v>
      </c>
      <c r="O392" s="8" t="str">
        <f>IF(M392&lt;=INDEX(Limits!C:C,VMs!N392),"OK","NOK")</f>
        <v>OK</v>
      </c>
      <c r="P392" s="8" t="str">
        <f>IF(M392&gt;=INDEX(Limits!B:B,VMs!N392),"OK","NOK")</f>
        <v>OK</v>
      </c>
    </row>
    <row r="393" spans="1:16" x14ac:dyDescent="0.25">
      <c r="A393" t="s">
        <v>221</v>
      </c>
      <c r="B393" t="s">
        <v>203</v>
      </c>
      <c r="C393" t="s">
        <v>565</v>
      </c>
      <c r="D393" t="s">
        <v>51</v>
      </c>
      <c r="E393" t="s">
        <v>4</v>
      </c>
      <c r="F393">
        <f>INDEX(Flavor_Types!A:A,MATCH(I393,Flavor_Types!B:B,0))</f>
        <v>21</v>
      </c>
      <c r="I393">
        <v>16</v>
      </c>
      <c r="J393" s="9" t="str">
        <f>INDEX(VNFs!B:B,MATCH(C393,VNFs!A:A,0))</f>
        <v>CUDB_PL</v>
      </c>
      <c r="K393" s="9" t="str">
        <f>INDEX(VNFs!C:C,MATCH(C393,VNFs!A:A,0))</f>
        <v>CUDB02</v>
      </c>
      <c r="L393" s="9" t="str">
        <f t="shared" si="12"/>
        <v>ESB</v>
      </c>
      <c r="M393" s="8">
        <f t="shared" si="13"/>
        <v>16</v>
      </c>
      <c r="N393" s="8">
        <f>MATCH(J393,Limits!A:A,0)</f>
        <v>6</v>
      </c>
      <c r="O393" s="8" t="str">
        <f>IF(M393&lt;=INDEX(Limits!C:C,VMs!N393),"OK","NOK")</f>
        <v>OK</v>
      </c>
      <c r="P393" s="8" t="str">
        <f>IF(M393&gt;=INDEX(Limits!B:B,VMs!N393),"OK","NOK")</f>
        <v>OK</v>
      </c>
    </row>
    <row r="394" spans="1:16" x14ac:dyDescent="0.25">
      <c r="A394" t="s">
        <v>221</v>
      </c>
      <c r="B394" t="s">
        <v>203</v>
      </c>
      <c r="C394" t="s">
        <v>566</v>
      </c>
      <c r="D394" t="s">
        <v>16</v>
      </c>
      <c r="E394" t="s">
        <v>4</v>
      </c>
      <c r="F394">
        <f>INDEX(Flavor_Types!A:A,MATCH(I394,Flavor_Types!B:B,0))</f>
        <v>21</v>
      </c>
      <c r="I394">
        <v>16</v>
      </c>
      <c r="J394" s="9" t="str">
        <f>INDEX(VNFs!B:B,MATCH(C394,VNFs!A:A,0))</f>
        <v>CUDB_PL</v>
      </c>
      <c r="K394" s="9" t="str">
        <f>INDEX(VNFs!C:C,MATCH(C394,VNFs!A:A,0))</f>
        <v>CUDB02</v>
      </c>
      <c r="L394" s="9" t="str">
        <f t="shared" si="12"/>
        <v>ESB</v>
      </c>
      <c r="M394" s="8">
        <f t="shared" si="13"/>
        <v>16</v>
      </c>
      <c r="N394" s="8">
        <f>MATCH(J394,Limits!A:A,0)</f>
        <v>6</v>
      </c>
      <c r="O394" s="8" t="str">
        <f>IF(M394&lt;=INDEX(Limits!C:C,VMs!N394),"OK","NOK")</f>
        <v>OK</v>
      </c>
      <c r="P394" s="8" t="str">
        <f>IF(M394&gt;=INDEX(Limits!B:B,VMs!N394),"OK","NOK")</f>
        <v>OK</v>
      </c>
    </row>
    <row r="395" spans="1:16" x14ac:dyDescent="0.25">
      <c r="A395" t="s">
        <v>221</v>
      </c>
      <c r="B395" t="s">
        <v>203</v>
      </c>
      <c r="C395" t="s">
        <v>567</v>
      </c>
      <c r="D395" t="s">
        <v>52</v>
      </c>
      <c r="E395" t="s">
        <v>4</v>
      </c>
      <c r="F395">
        <f>INDEX(Flavor_Types!A:A,MATCH(I395,Flavor_Types!B:B,0))</f>
        <v>21</v>
      </c>
      <c r="I395">
        <v>16</v>
      </c>
      <c r="J395" s="9" t="str">
        <f>INDEX(VNFs!B:B,MATCH(C395,VNFs!A:A,0))</f>
        <v>CUDB_PL</v>
      </c>
      <c r="K395" s="9" t="str">
        <f>INDEX(VNFs!C:C,MATCH(C395,VNFs!A:A,0))</f>
        <v>CUDB02</v>
      </c>
      <c r="L395" s="9" t="str">
        <f t="shared" si="12"/>
        <v>ESB</v>
      </c>
      <c r="M395" s="8">
        <f t="shared" si="13"/>
        <v>16</v>
      </c>
      <c r="N395" s="8">
        <f>MATCH(J395,Limits!A:A,0)</f>
        <v>6</v>
      </c>
      <c r="O395" s="8" t="str">
        <f>IF(M395&lt;=INDEX(Limits!C:C,VMs!N395),"OK","NOK")</f>
        <v>OK</v>
      </c>
      <c r="P395" s="8" t="str">
        <f>IF(M395&gt;=INDEX(Limits!B:B,VMs!N395),"OK","NOK")</f>
        <v>OK</v>
      </c>
    </row>
    <row r="396" spans="1:16" x14ac:dyDescent="0.25">
      <c r="A396" t="s">
        <v>221</v>
      </c>
      <c r="B396" t="s">
        <v>203</v>
      </c>
      <c r="C396" t="s">
        <v>568</v>
      </c>
      <c r="D396" t="s">
        <v>16</v>
      </c>
      <c r="E396" t="s">
        <v>4</v>
      </c>
      <c r="F396">
        <f>INDEX(Flavor_Types!A:A,MATCH(I396,Flavor_Types!B:B,0))</f>
        <v>21</v>
      </c>
      <c r="I396">
        <v>16</v>
      </c>
      <c r="J396" s="9" t="str">
        <f>INDEX(VNFs!B:B,MATCH(C396,VNFs!A:A,0))</f>
        <v>CUDB_PL</v>
      </c>
      <c r="K396" s="9" t="str">
        <f>INDEX(VNFs!C:C,MATCH(C396,VNFs!A:A,0))</f>
        <v>CUDB02</v>
      </c>
      <c r="L396" s="9" t="str">
        <f t="shared" si="12"/>
        <v>ESB</v>
      </c>
      <c r="M396" s="8">
        <f t="shared" si="13"/>
        <v>16</v>
      </c>
      <c r="N396" s="8">
        <f>MATCH(J396,Limits!A:A,0)</f>
        <v>6</v>
      </c>
      <c r="O396" s="8" t="str">
        <f>IF(M396&lt;=INDEX(Limits!C:C,VMs!N396),"OK","NOK")</f>
        <v>OK</v>
      </c>
      <c r="P396" s="8" t="str">
        <f>IF(M396&gt;=INDEX(Limits!B:B,VMs!N396),"OK","NOK")</f>
        <v>OK</v>
      </c>
    </row>
    <row r="397" spans="1:16" x14ac:dyDescent="0.25">
      <c r="A397" t="s">
        <v>221</v>
      </c>
      <c r="B397" t="s">
        <v>203</v>
      </c>
      <c r="C397" t="s">
        <v>569</v>
      </c>
      <c r="D397" t="s">
        <v>52</v>
      </c>
      <c r="E397" t="s">
        <v>4</v>
      </c>
      <c r="F397">
        <f>INDEX(Flavor_Types!A:A,MATCH(I397,Flavor_Types!B:B,0))</f>
        <v>21</v>
      </c>
      <c r="I397">
        <v>16</v>
      </c>
      <c r="J397" s="9" t="str">
        <f>INDEX(VNFs!B:B,MATCH(C397,VNFs!A:A,0))</f>
        <v>CUDB_PL</v>
      </c>
      <c r="K397" s="9" t="str">
        <f>INDEX(VNFs!C:C,MATCH(C397,VNFs!A:A,0))</f>
        <v>CUDB02</v>
      </c>
      <c r="L397" s="9" t="str">
        <f t="shared" si="12"/>
        <v>ESB</v>
      </c>
      <c r="M397" s="8">
        <f t="shared" si="13"/>
        <v>16</v>
      </c>
      <c r="N397" s="8">
        <f>MATCH(J397,Limits!A:A,0)</f>
        <v>6</v>
      </c>
      <c r="O397" s="8" t="str">
        <f>IF(M397&lt;=INDEX(Limits!C:C,VMs!N397),"OK","NOK")</f>
        <v>OK</v>
      </c>
      <c r="P397" s="8" t="str">
        <f>IF(M397&gt;=INDEX(Limits!B:B,VMs!N397),"OK","NOK")</f>
        <v>OK</v>
      </c>
    </row>
    <row r="398" spans="1:16" x14ac:dyDescent="0.25">
      <c r="A398" t="s">
        <v>221</v>
      </c>
      <c r="B398" t="s">
        <v>203</v>
      </c>
      <c r="C398" t="s">
        <v>570</v>
      </c>
      <c r="D398" t="s">
        <v>51</v>
      </c>
      <c r="E398" t="s">
        <v>4</v>
      </c>
      <c r="F398">
        <f>INDEX(Flavor_Types!A:A,MATCH(I398,Flavor_Types!B:B,0))</f>
        <v>21</v>
      </c>
      <c r="I398">
        <v>16</v>
      </c>
      <c r="J398" s="9" t="str">
        <f>INDEX(VNFs!B:B,MATCH(C398,VNFs!A:A,0))</f>
        <v>CUDB_PL</v>
      </c>
      <c r="K398" s="9" t="str">
        <f>INDEX(VNFs!C:C,MATCH(C398,VNFs!A:A,0))</f>
        <v>CUDB02</v>
      </c>
      <c r="L398" s="9" t="str">
        <f t="shared" ref="L398:L461" si="14">UPPER(MID(E398,3,3))</f>
        <v>ESB</v>
      </c>
      <c r="M398" s="8">
        <f t="shared" si="13"/>
        <v>16</v>
      </c>
      <c r="N398" s="8">
        <f>MATCH(J398,Limits!A:A,0)</f>
        <v>6</v>
      </c>
      <c r="O398" s="8" t="str">
        <f>IF(M398&lt;=INDEX(Limits!C:C,VMs!N398),"OK","NOK")</f>
        <v>OK</v>
      </c>
      <c r="P398" s="8" t="str">
        <f>IF(M398&gt;=INDEX(Limits!B:B,VMs!N398),"OK","NOK")</f>
        <v>OK</v>
      </c>
    </row>
    <row r="399" spans="1:16" x14ac:dyDescent="0.25">
      <c r="A399" t="s">
        <v>221</v>
      </c>
      <c r="B399" t="s">
        <v>203</v>
      </c>
      <c r="C399" t="s">
        <v>571</v>
      </c>
      <c r="D399" t="s">
        <v>47</v>
      </c>
      <c r="E399" t="s">
        <v>4</v>
      </c>
      <c r="F399">
        <f>INDEX(Flavor_Types!A:A,MATCH(I399,Flavor_Types!B:B,0))</f>
        <v>21</v>
      </c>
      <c r="I399">
        <v>16</v>
      </c>
      <c r="J399" s="9" t="str">
        <f>INDEX(VNFs!B:B,MATCH(C399,VNFs!A:A,0))</f>
        <v>CUDB_PL</v>
      </c>
      <c r="K399" s="9" t="str">
        <f>INDEX(VNFs!C:C,MATCH(C399,VNFs!A:A,0))</f>
        <v>CUDB02</v>
      </c>
      <c r="L399" s="9" t="str">
        <f t="shared" si="14"/>
        <v>ESB</v>
      </c>
      <c r="M399" s="8">
        <f t="shared" si="13"/>
        <v>16</v>
      </c>
      <c r="N399" s="8">
        <f>MATCH(J399,Limits!A:A,0)</f>
        <v>6</v>
      </c>
      <c r="O399" s="8" t="str">
        <f>IF(M399&lt;=INDEX(Limits!C:C,VMs!N399),"OK","NOK")</f>
        <v>OK</v>
      </c>
      <c r="P399" s="8" t="str">
        <f>IF(M399&gt;=INDEX(Limits!B:B,VMs!N399),"OK","NOK")</f>
        <v>OK</v>
      </c>
    </row>
    <row r="400" spans="1:16" x14ac:dyDescent="0.25">
      <c r="A400" t="s">
        <v>221</v>
      </c>
      <c r="B400" t="s">
        <v>203</v>
      </c>
      <c r="C400" t="s">
        <v>572</v>
      </c>
      <c r="D400" t="s">
        <v>78</v>
      </c>
      <c r="E400" t="s">
        <v>4</v>
      </c>
      <c r="F400">
        <f>INDEX(Flavor_Types!A:A,MATCH(I400,Flavor_Types!B:B,0))</f>
        <v>21</v>
      </c>
      <c r="I400">
        <v>16</v>
      </c>
      <c r="J400" s="9" t="str">
        <f>INDEX(VNFs!B:B,MATCH(C400,VNFs!A:A,0))</f>
        <v>CUDB_PL</v>
      </c>
      <c r="K400" s="9" t="str">
        <f>INDEX(VNFs!C:C,MATCH(C400,VNFs!A:A,0))</f>
        <v>CUDB02</v>
      </c>
      <c r="L400" s="9" t="str">
        <f t="shared" si="14"/>
        <v>ESB</v>
      </c>
      <c r="M400" s="8">
        <f t="shared" si="13"/>
        <v>16</v>
      </c>
      <c r="N400" s="8">
        <f>MATCH(J400,Limits!A:A,0)</f>
        <v>6</v>
      </c>
      <c r="O400" s="8" t="str">
        <f>IF(M400&lt;=INDEX(Limits!C:C,VMs!N400),"OK","NOK")</f>
        <v>OK</v>
      </c>
      <c r="P400" s="8" t="str">
        <f>IF(M400&gt;=INDEX(Limits!B:B,VMs!N400),"OK","NOK")</f>
        <v>OK</v>
      </c>
    </row>
    <row r="401" spans="1:16" x14ac:dyDescent="0.25">
      <c r="A401" t="s">
        <v>221</v>
      </c>
      <c r="B401" t="s">
        <v>203</v>
      </c>
      <c r="C401" t="s">
        <v>573</v>
      </c>
      <c r="D401" t="s">
        <v>35</v>
      </c>
      <c r="E401" t="s">
        <v>4</v>
      </c>
      <c r="F401">
        <f>INDEX(Flavor_Types!A:A,MATCH(I401,Flavor_Types!B:B,0))</f>
        <v>21</v>
      </c>
      <c r="I401">
        <v>16</v>
      </c>
      <c r="J401" s="9" t="str">
        <f>INDEX(VNFs!B:B,MATCH(C401,VNFs!A:A,0))</f>
        <v>CUDB_PL</v>
      </c>
      <c r="K401" s="9" t="str">
        <f>INDEX(VNFs!C:C,MATCH(C401,VNFs!A:A,0))</f>
        <v>CUDB02</v>
      </c>
      <c r="L401" s="9" t="str">
        <f t="shared" si="14"/>
        <v>ESB</v>
      </c>
      <c r="M401" s="8">
        <f t="shared" si="13"/>
        <v>16</v>
      </c>
      <c r="N401" s="8">
        <f>MATCH(J401,Limits!A:A,0)</f>
        <v>6</v>
      </c>
      <c r="O401" s="8" t="str">
        <f>IF(M401&lt;=INDEX(Limits!C:C,VMs!N401),"OK","NOK")</f>
        <v>OK</v>
      </c>
      <c r="P401" s="8" t="str">
        <f>IF(M401&gt;=INDEX(Limits!B:B,VMs!N401),"OK","NOK")</f>
        <v>OK</v>
      </c>
    </row>
    <row r="402" spans="1:16" x14ac:dyDescent="0.25">
      <c r="A402" t="s">
        <v>221</v>
      </c>
      <c r="B402" t="s">
        <v>203</v>
      </c>
      <c r="C402" t="s">
        <v>574</v>
      </c>
      <c r="D402" t="s">
        <v>77</v>
      </c>
      <c r="E402" t="s">
        <v>4</v>
      </c>
      <c r="F402">
        <f>INDEX(Flavor_Types!A:A,MATCH(I402,Flavor_Types!B:B,0))</f>
        <v>21</v>
      </c>
      <c r="I402">
        <v>16</v>
      </c>
      <c r="J402" s="9" t="str">
        <f>INDEX(VNFs!B:B,MATCH(C402,VNFs!A:A,0))</f>
        <v>CUDB_PL</v>
      </c>
      <c r="K402" s="9" t="str">
        <f>INDEX(VNFs!C:C,MATCH(C402,VNFs!A:A,0))</f>
        <v>CUDB02</v>
      </c>
      <c r="L402" s="9" t="str">
        <f t="shared" si="14"/>
        <v>ESB</v>
      </c>
      <c r="M402" s="8">
        <f t="shared" si="13"/>
        <v>16</v>
      </c>
      <c r="N402" s="8">
        <f>MATCH(J402,Limits!A:A,0)</f>
        <v>6</v>
      </c>
      <c r="O402" s="8" t="str">
        <f>IF(M402&lt;=INDEX(Limits!C:C,VMs!N402),"OK","NOK")</f>
        <v>OK</v>
      </c>
      <c r="P402" s="8" t="str">
        <f>IF(M402&gt;=INDEX(Limits!B:B,VMs!N402),"OK","NOK")</f>
        <v>OK</v>
      </c>
    </row>
    <row r="403" spans="1:16" x14ac:dyDescent="0.25">
      <c r="A403" t="s">
        <v>221</v>
      </c>
      <c r="B403" t="s">
        <v>203</v>
      </c>
      <c r="C403" t="s">
        <v>575</v>
      </c>
      <c r="D403" t="s">
        <v>43</v>
      </c>
      <c r="E403" t="s">
        <v>4</v>
      </c>
      <c r="F403">
        <f>INDEX(Flavor_Types!A:A,MATCH(I403,Flavor_Types!B:B,0))</f>
        <v>21</v>
      </c>
      <c r="I403">
        <v>16</v>
      </c>
      <c r="J403" s="9" t="str">
        <f>INDEX(VNFs!B:B,MATCH(C403,VNFs!A:A,0))</f>
        <v>CUDB_PL</v>
      </c>
      <c r="K403" s="9" t="str">
        <f>INDEX(VNFs!C:C,MATCH(C403,VNFs!A:A,0))</f>
        <v>CUDB02</v>
      </c>
      <c r="L403" s="9" t="str">
        <f t="shared" si="14"/>
        <v>ESB</v>
      </c>
      <c r="M403" s="8">
        <f t="shared" si="13"/>
        <v>16</v>
      </c>
      <c r="N403" s="8">
        <f>MATCH(J403,Limits!A:A,0)</f>
        <v>6</v>
      </c>
      <c r="O403" s="8" t="str">
        <f>IF(M403&lt;=INDEX(Limits!C:C,VMs!N403),"OK","NOK")</f>
        <v>OK</v>
      </c>
      <c r="P403" s="8" t="str">
        <f>IF(M403&gt;=INDEX(Limits!B:B,VMs!N403),"OK","NOK")</f>
        <v>OK</v>
      </c>
    </row>
    <row r="404" spans="1:16" x14ac:dyDescent="0.25">
      <c r="A404" t="s">
        <v>221</v>
      </c>
      <c r="B404" t="s">
        <v>203</v>
      </c>
      <c r="C404" t="s">
        <v>838</v>
      </c>
      <c r="D404" t="s">
        <v>98</v>
      </c>
      <c r="E404" t="s">
        <v>1</v>
      </c>
      <c r="F404">
        <f>INDEX(Flavor_Types!A:A,MATCH(I404,Flavor_Types!B:B,0))</f>
        <v>17</v>
      </c>
      <c r="I404">
        <v>14</v>
      </c>
      <c r="J404" s="9" t="str">
        <f>INDEX(VNFs!B:B,MATCH(C404,VNFs!A:A,0))</f>
        <v>DNS_PL</v>
      </c>
      <c r="K404" s="9" t="str">
        <f>INDEX(VNFs!C:C,MATCH(C404,VNFs!A:A,0))</f>
        <v>DNS01</v>
      </c>
      <c r="L404" s="9" t="str">
        <f t="shared" si="14"/>
        <v>ESB</v>
      </c>
      <c r="M404" s="8">
        <f t="shared" si="13"/>
        <v>2</v>
      </c>
      <c r="N404" s="8">
        <f>MATCH(J404,Limits!A:A,0)</f>
        <v>55</v>
      </c>
      <c r="O404" s="8" t="str">
        <f>IF(M404&lt;=INDEX(Limits!C:C,VMs!N404),"OK","NOK")</f>
        <v>OK</v>
      </c>
      <c r="P404" s="8" t="str">
        <f>IF(M404&gt;=INDEX(Limits!B:B,VMs!N404),"OK","NOK")</f>
        <v>OK</v>
      </c>
    </row>
    <row r="405" spans="1:16" x14ac:dyDescent="0.25">
      <c r="A405" t="s">
        <v>221</v>
      </c>
      <c r="B405" t="s">
        <v>203</v>
      </c>
      <c r="C405" t="s">
        <v>839</v>
      </c>
      <c r="D405" t="s">
        <v>48</v>
      </c>
      <c r="E405" t="s">
        <v>1</v>
      </c>
      <c r="F405">
        <f>INDEX(Flavor_Types!A:A,MATCH(I405,Flavor_Types!B:B,0))</f>
        <v>17</v>
      </c>
      <c r="I405">
        <v>14</v>
      </c>
      <c r="J405" s="9" t="str">
        <f>INDEX(VNFs!B:B,MATCH(C405,VNFs!A:A,0))</f>
        <v>DNS_PL</v>
      </c>
      <c r="K405" s="9" t="str">
        <f>INDEX(VNFs!C:C,MATCH(C405,VNFs!A:A,0))</f>
        <v>DNS01</v>
      </c>
      <c r="L405" s="9" t="str">
        <f t="shared" si="14"/>
        <v>ESB</v>
      </c>
      <c r="M405" s="8">
        <f t="shared" si="13"/>
        <v>2</v>
      </c>
      <c r="N405" s="8">
        <f>MATCH(J405,Limits!A:A,0)</f>
        <v>55</v>
      </c>
      <c r="O405" s="8" t="str">
        <f>IF(M405&lt;=INDEX(Limits!C:C,VMs!N405),"OK","NOK")</f>
        <v>OK</v>
      </c>
      <c r="P405" s="8" t="str">
        <f>IF(M405&gt;=INDEX(Limits!B:B,VMs!N405),"OK","NOK")</f>
        <v>OK</v>
      </c>
    </row>
    <row r="406" spans="1:16" x14ac:dyDescent="0.25">
      <c r="A406" t="s">
        <v>221</v>
      </c>
      <c r="B406" t="s">
        <v>203</v>
      </c>
      <c r="C406" t="s">
        <v>840</v>
      </c>
      <c r="D406" t="s">
        <v>11</v>
      </c>
      <c r="E406" t="s">
        <v>1</v>
      </c>
      <c r="F406">
        <f>INDEX(Flavor_Types!A:A,MATCH(I406,Flavor_Types!B:B,0))</f>
        <v>17</v>
      </c>
      <c r="I406">
        <v>14</v>
      </c>
      <c r="J406" s="9" t="str">
        <f>INDEX(VNFs!B:B,MATCH(C406,VNFs!A:A,0))</f>
        <v>DNS_SC</v>
      </c>
      <c r="K406" s="9" t="str">
        <f>INDEX(VNFs!C:C,MATCH(C406,VNFs!A:A,0))</f>
        <v>DNS01</v>
      </c>
      <c r="L406" s="9" t="str">
        <f t="shared" si="14"/>
        <v>ESB</v>
      </c>
      <c r="M406" s="8">
        <f t="shared" si="13"/>
        <v>2</v>
      </c>
      <c r="N406" s="8">
        <f>MATCH(J406,Limits!A:A,0)</f>
        <v>56</v>
      </c>
      <c r="O406" s="8" t="str">
        <f>IF(M406&lt;=INDEX(Limits!C:C,VMs!N406),"OK","NOK")</f>
        <v>OK</v>
      </c>
      <c r="P406" s="8" t="str">
        <f>IF(M406&gt;=INDEX(Limits!B:B,VMs!N406),"OK","NOK")</f>
        <v>OK</v>
      </c>
    </row>
    <row r="407" spans="1:16" x14ac:dyDescent="0.25">
      <c r="A407" t="s">
        <v>221</v>
      </c>
      <c r="B407" t="s">
        <v>203</v>
      </c>
      <c r="C407" t="s">
        <v>841</v>
      </c>
      <c r="D407" t="s">
        <v>67</v>
      </c>
      <c r="E407" t="s">
        <v>1</v>
      </c>
      <c r="F407">
        <f>INDEX(Flavor_Types!A:A,MATCH(I407,Flavor_Types!B:B,0))</f>
        <v>17</v>
      </c>
      <c r="I407">
        <v>14</v>
      </c>
      <c r="J407" s="9" t="str">
        <f>INDEX(VNFs!B:B,MATCH(C407,VNFs!A:A,0))</f>
        <v>DNS_SC</v>
      </c>
      <c r="K407" s="9" t="str">
        <f>INDEX(VNFs!C:C,MATCH(C407,VNFs!A:A,0))</f>
        <v>DNS01</v>
      </c>
      <c r="L407" s="9" t="str">
        <f t="shared" si="14"/>
        <v>ESB</v>
      </c>
      <c r="M407" s="8">
        <f t="shared" si="13"/>
        <v>2</v>
      </c>
      <c r="N407" s="8">
        <f>MATCH(J407,Limits!A:A,0)</f>
        <v>56</v>
      </c>
      <c r="O407" s="8" t="str">
        <f>IF(M407&lt;=INDEX(Limits!C:C,VMs!N407),"OK","NOK")</f>
        <v>OK</v>
      </c>
      <c r="P407" s="8" t="str">
        <f>IF(M407&gt;=INDEX(Limits!B:B,VMs!N407),"OK","NOK")</f>
        <v>OK</v>
      </c>
    </row>
    <row r="408" spans="1:16" x14ac:dyDescent="0.25">
      <c r="A408" t="s">
        <v>221</v>
      </c>
      <c r="B408" t="s">
        <v>203</v>
      </c>
      <c r="C408" t="s">
        <v>576</v>
      </c>
      <c r="D408" t="s">
        <v>84</v>
      </c>
      <c r="E408" t="s">
        <v>1</v>
      </c>
      <c r="F408">
        <f>INDEX(Flavor_Types!A:A,MATCH(I408,Flavor_Types!B:B,0))</f>
        <v>14</v>
      </c>
      <c r="I408">
        <v>12</v>
      </c>
      <c r="J408" s="9" t="str">
        <f>INDEX(VNFs!B:B,MATCH(C408,VNFs!A:A,0))</f>
        <v>DSC_PL</v>
      </c>
      <c r="K408" s="9" t="str">
        <f>INDEX(VNFs!C:C,MATCH(C408,VNFs!A:A,0))</f>
        <v>DSC01</v>
      </c>
      <c r="L408" s="9" t="str">
        <f t="shared" si="14"/>
        <v>ESB</v>
      </c>
      <c r="M408" s="8">
        <f t="shared" si="13"/>
        <v>11</v>
      </c>
      <c r="N408" s="8">
        <f>MATCH(J408,Limits!A:A,0)</f>
        <v>8</v>
      </c>
      <c r="O408" s="8" t="str">
        <f>IF(M408&lt;=INDEX(Limits!C:C,VMs!N408),"OK","NOK")</f>
        <v>OK</v>
      </c>
      <c r="P408" s="8" t="str">
        <f>IF(M408&gt;=INDEX(Limits!B:B,VMs!N408),"OK","NOK")</f>
        <v>OK</v>
      </c>
    </row>
    <row r="409" spans="1:16" x14ac:dyDescent="0.25">
      <c r="A409" t="s">
        <v>221</v>
      </c>
      <c r="B409" t="s">
        <v>203</v>
      </c>
      <c r="C409" t="s">
        <v>577</v>
      </c>
      <c r="D409" t="s">
        <v>30</v>
      </c>
      <c r="E409" t="s">
        <v>1</v>
      </c>
      <c r="F409">
        <f>INDEX(Flavor_Types!A:A,MATCH(I409,Flavor_Types!B:B,0))</f>
        <v>14</v>
      </c>
      <c r="I409">
        <v>12</v>
      </c>
      <c r="J409" s="9" t="str">
        <f>INDEX(VNFs!B:B,MATCH(C409,VNFs!A:A,0))</f>
        <v>DSC_PL</v>
      </c>
      <c r="K409" s="9" t="str">
        <f>INDEX(VNFs!C:C,MATCH(C409,VNFs!A:A,0))</f>
        <v>DSC01</v>
      </c>
      <c r="L409" s="9" t="str">
        <f t="shared" si="14"/>
        <v>ESB</v>
      </c>
      <c r="M409" s="8">
        <f t="shared" si="13"/>
        <v>11</v>
      </c>
      <c r="N409" s="8">
        <f>MATCH(J409,Limits!A:A,0)</f>
        <v>8</v>
      </c>
      <c r="O409" s="8" t="str">
        <f>IF(M409&lt;=INDEX(Limits!C:C,VMs!N409),"OK","NOK")</f>
        <v>OK</v>
      </c>
      <c r="P409" s="8" t="str">
        <f>IF(M409&gt;=INDEX(Limits!B:B,VMs!N409),"OK","NOK")</f>
        <v>OK</v>
      </c>
    </row>
    <row r="410" spans="1:16" x14ac:dyDescent="0.25">
      <c r="A410" t="s">
        <v>221</v>
      </c>
      <c r="B410" t="s">
        <v>203</v>
      </c>
      <c r="C410" t="s">
        <v>578</v>
      </c>
      <c r="D410" t="s">
        <v>39</v>
      </c>
      <c r="E410" t="s">
        <v>1</v>
      </c>
      <c r="F410">
        <f>INDEX(Flavor_Types!A:A,MATCH(I410,Flavor_Types!B:B,0))</f>
        <v>14</v>
      </c>
      <c r="I410">
        <v>12</v>
      </c>
      <c r="J410" s="9" t="str">
        <f>INDEX(VNFs!B:B,MATCH(C410,VNFs!A:A,0))</f>
        <v>DSC_PL</v>
      </c>
      <c r="K410" s="9" t="str">
        <f>INDEX(VNFs!C:C,MATCH(C410,VNFs!A:A,0))</f>
        <v>DSC01</v>
      </c>
      <c r="L410" s="9" t="str">
        <f t="shared" si="14"/>
        <v>ESB</v>
      </c>
      <c r="M410" s="8">
        <f t="shared" si="13"/>
        <v>11</v>
      </c>
      <c r="N410" s="8">
        <f>MATCH(J410,Limits!A:A,0)</f>
        <v>8</v>
      </c>
      <c r="O410" s="8" t="str">
        <f>IF(M410&lt;=INDEX(Limits!C:C,VMs!N410),"OK","NOK")</f>
        <v>OK</v>
      </c>
      <c r="P410" s="8" t="str">
        <f>IF(M410&gt;=INDEX(Limits!B:B,VMs!N410),"OK","NOK")</f>
        <v>OK</v>
      </c>
    </row>
    <row r="411" spans="1:16" x14ac:dyDescent="0.25">
      <c r="A411" t="s">
        <v>221</v>
      </c>
      <c r="B411" t="s">
        <v>203</v>
      </c>
      <c r="C411" t="s">
        <v>579</v>
      </c>
      <c r="D411" t="s">
        <v>24</v>
      </c>
      <c r="E411" t="s">
        <v>1</v>
      </c>
      <c r="F411">
        <f>INDEX(Flavor_Types!A:A,MATCH(I411,Flavor_Types!B:B,0))</f>
        <v>14</v>
      </c>
      <c r="I411">
        <v>12</v>
      </c>
      <c r="J411" s="9" t="str">
        <f>INDEX(VNFs!B:B,MATCH(C411,VNFs!A:A,0))</f>
        <v>DSC_PL</v>
      </c>
      <c r="K411" s="9" t="str">
        <f>INDEX(VNFs!C:C,MATCH(C411,VNFs!A:A,0))</f>
        <v>DSC01</v>
      </c>
      <c r="L411" s="9" t="str">
        <f t="shared" si="14"/>
        <v>ESB</v>
      </c>
      <c r="M411" s="8">
        <f t="shared" si="13"/>
        <v>11</v>
      </c>
      <c r="N411" s="8">
        <f>MATCH(J411,Limits!A:A,0)</f>
        <v>8</v>
      </c>
      <c r="O411" s="8" t="str">
        <f>IF(M411&lt;=INDEX(Limits!C:C,VMs!N411),"OK","NOK")</f>
        <v>OK</v>
      </c>
      <c r="P411" s="8" t="str">
        <f>IF(M411&gt;=INDEX(Limits!B:B,VMs!N411),"OK","NOK")</f>
        <v>OK</v>
      </c>
    </row>
    <row r="412" spans="1:16" x14ac:dyDescent="0.25">
      <c r="A412" t="s">
        <v>221</v>
      </c>
      <c r="B412" t="s">
        <v>203</v>
      </c>
      <c r="C412" t="s">
        <v>580</v>
      </c>
      <c r="D412" t="s">
        <v>24</v>
      </c>
      <c r="E412" t="s">
        <v>1</v>
      </c>
      <c r="F412">
        <f>INDEX(Flavor_Types!A:A,MATCH(I412,Flavor_Types!B:B,0))</f>
        <v>14</v>
      </c>
      <c r="I412">
        <v>12</v>
      </c>
      <c r="J412" s="9" t="str">
        <f>INDEX(VNFs!B:B,MATCH(C412,VNFs!A:A,0))</f>
        <v>DSC_PL</v>
      </c>
      <c r="K412" s="9" t="str">
        <f>INDEX(VNFs!C:C,MATCH(C412,VNFs!A:A,0))</f>
        <v>DSC01</v>
      </c>
      <c r="L412" s="9" t="str">
        <f t="shared" si="14"/>
        <v>ESB</v>
      </c>
      <c r="M412" s="8">
        <f t="shared" si="13"/>
        <v>11</v>
      </c>
      <c r="N412" s="8">
        <f>MATCH(J412,Limits!A:A,0)</f>
        <v>8</v>
      </c>
      <c r="O412" s="8" t="str">
        <f>IF(M412&lt;=INDEX(Limits!C:C,VMs!N412),"OK","NOK")</f>
        <v>OK</v>
      </c>
      <c r="P412" s="8" t="str">
        <f>IF(M412&gt;=INDEX(Limits!B:B,VMs!N412),"OK","NOK")</f>
        <v>OK</v>
      </c>
    </row>
    <row r="413" spans="1:16" x14ac:dyDescent="0.25">
      <c r="A413" t="s">
        <v>221</v>
      </c>
      <c r="B413" t="s">
        <v>203</v>
      </c>
      <c r="C413" t="s">
        <v>581</v>
      </c>
      <c r="D413" t="s">
        <v>12</v>
      </c>
      <c r="E413" t="s">
        <v>1</v>
      </c>
      <c r="F413">
        <f>INDEX(Flavor_Types!A:A,MATCH(I413,Flavor_Types!B:B,0))</f>
        <v>14</v>
      </c>
      <c r="I413">
        <v>12</v>
      </c>
      <c r="J413" s="9" t="str">
        <f>INDEX(VNFs!B:B,MATCH(C413,VNFs!A:A,0))</f>
        <v>DSC_PL</v>
      </c>
      <c r="K413" s="9" t="str">
        <f>INDEX(VNFs!C:C,MATCH(C413,VNFs!A:A,0))</f>
        <v>DSC01</v>
      </c>
      <c r="L413" s="9" t="str">
        <f t="shared" si="14"/>
        <v>ESB</v>
      </c>
      <c r="M413" s="8">
        <f t="shared" si="13"/>
        <v>11</v>
      </c>
      <c r="N413" s="8">
        <f>MATCH(J413,Limits!A:A,0)</f>
        <v>8</v>
      </c>
      <c r="O413" s="8" t="str">
        <f>IF(M413&lt;=INDEX(Limits!C:C,VMs!N413),"OK","NOK")</f>
        <v>OK</v>
      </c>
      <c r="P413" s="8" t="str">
        <f>IF(M413&gt;=INDEX(Limits!B:B,VMs!N413),"OK","NOK")</f>
        <v>OK</v>
      </c>
    </row>
    <row r="414" spans="1:16" x14ac:dyDescent="0.25">
      <c r="A414" t="s">
        <v>221</v>
      </c>
      <c r="B414" t="s">
        <v>203</v>
      </c>
      <c r="C414" t="s">
        <v>582</v>
      </c>
      <c r="D414" t="s">
        <v>12</v>
      </c>
      <c r="E414" t="s">
        <v>1</v>
      </c>
      <c r="F414">
        <f>INDEX(Flavor_Types!A:A,MATCH(I414,Flavor_Types!B:B,0))</f>
        <v>14</v>
      </c>
      <c r="I414">
        <v>12</v>
      </c>
      <c r="J414" s="9" t="str">
        <f>INDEX(VNFs!B:B,MATCH(C414,VNFs!A:A,0))</f>
        <v>DSC_PL</v>
      </c>
      <c r="K414" s="9" t="str">
        <f>INDEX(VNFs!C:C,MATCH(C414,VNFs!A:A,0))</f>
        <v>DSC01</v>
      </c>
      <c r="L414" s="9" t="str">
        <f t="shared" si="14"/>
        <v>ESB</v>
      </c>
      <c r="M414" s="8">
        <f t="shared" si="13"/>
        <v>11</v>
      </c>
      <c r="N414" s="8">
        <f>MATCH(J414,Limits!A:A,0)</f>
        <v>8</v>
      </c>
      <c r="O414" s="8" t="str">
        <f>IF(M414&lt;=INDEX(Limits!C:C,VMs!N414),"OK","NOK")</f>
        <v>OK</v>
      </c>
      <c r="P414" s="8" t="str">
        <f>IF(M414&gt;=INDEX(Limits!B:B,VMs!N414),"OK","NOK")</f>
        <v>OK</v>
      </c>
    </row>
    <row r="415" spans="1:16" x14ac:dyDescent="0.25">
      <c r="A415" t="s">
        <v>221</v>
      </c>
      <c r="B415" t="s">
        <v>203</v>
      </c>
      <c r="C415" t="s">
        <v>583</v>
      </c>
      <c r="D415" t="s">
        <v>12</v>
      </c>
      <c r="E415" t="s">
        <v>1</v>
      </c>
      <c r="F415">
        <f>INDEX(Flavor_Types!A:A,MATCH(I415,Flavor_Types!B:B,0))</f>
        <v>14</v>
      </c>
      <c r="I415">
        <v>12</v>
      </c>
      <c r="J415" s="9" t="str">
        <f>INDEX(VNFs!B:B,MATCH(C415,VNFs!A:A,0))</f>
        <v>DSC_PL</v>
      </c>
      <c r="K415" s="9" t="str">
        <f>INDEX(VNFs!C:C,MATCH(C415,VNFs!A:A,0))</f>
        <v>DSC01</v>
      </c>
      <c r="L415" s="9" t="str">
        <f t="shared" si="14"/>
        <v>ESB</v>
      </c>
      <c r="M415" s="8">
        <f t="shared" si="13"/>
        <v>11</v>
      </c>
      <c r="N415" s="8">
        <f>MATCH(J415,Limits!A:A,0)</f>
        <v>8</v>
      </c>
      <c r="O415" s="8" t="str">
        <f>IF(M415&lt;=INDEX(Limits!C:C,VMs!N415),"OK","NOK")</f>
        <v>OK</v>
      </c>
      <c r="P415" s="8" t="str">
        <f>IF(M415&gt;=INDEX(Limits!B:B,VMs!N415),"OK","NOK")</f>
        <v>OK</v>
      </c>
    </row>
    <row r="416" spans="1:16" x14ac:dyDescent="0.25">
      <c r="A416" t="s">
        <v>221</v>
      </c>
      <c r="B416" t="s">
        <v>203</v>
      </c>
      <c r="C416" t="s">
        <v>584</v>
      </c>
      <c r="D416" t="s">
        <v>23</v>
      </c>
      <c r="E416" t="s">
        <v>1</v>
      </c>
      <c r="F416">
        <f>INDEX(Flavor_Types!A:A,MATCH(I416,Flavor_Types!B:B,0))</f>
        <v>14</v>
      </c>
      <c r="I416">
        <v>12</v>
      </c>
      <c r="J416" s="9" t="str">
        <f>INDEX(VNFs!B:B,MATCH(C416,VNFs!A:A,0))</f>
        <v>DSC_PL</v>
      </c>
      <c r="K416" s="9" t="str">
        <f>INDEX(VNFs!C:C,MATCH(C416,VNFs!A:A,0))</f>
        <v>DSC01</v>
      </c>
      <c r="L416" s="9" t="str">
        <f t="shared" si="14"/>
        <v>ESB</v>
      </c>
      <c r="M416" s="8">
        <f t="shared" si="13"/>
        <v>11</v>
      </c>
      <c r="N416" s="8">
        <f>MATCH(J416,Limits!A:A,0)</f>
        <v>8</v>
      </c>
      <c r="O416" s="8" t="str">
        <f>IF(M416&lt;=INDEX(Limits!C:C,VMs!N416),"OK","NOK")</f>
        <v>OK</v>
      </c>
      <c r="P416" s="8" t="str">
        <f>IF(M416&gt;=INDEX(Limits!B:B,VMs!N416),"OK","NOK")</f>
        <v>OK</v>
      </c>
    </row>
    <row r="417" spans="1:16" x14ac:dyDescent="0.25">
      <c r="A417" t="s">
        <v>221</v>
      </c>
      <c r="B417" t="s">
        <v>203</v>
      </c>
      <c r="C417" t="s">
        <v>585</v>
      </c>
      <c r="D417" t="s">
        <v>28</v>
      </c>
      <c r="E417" t="s">
        <v>1</v>
      </c>
      <c r="F417">
        <f>INDEX(Flavor_Types!A:A,MATCH(I417,Flavor_Types!B:B,0))</f>
        <v>14</v>
      </c>
      <c r="I417">
        <v>12</v>
      </c>
      <c r="J417" s="9" t="str">
        <f>INDEX(VNFs!B:B,MATCH(C417,VNFs!A:A,0))</f>
        <v>DSC_PL</v>
      </c>
      <c r="K417" s="9" t="str">
        <f>INDEX(VNFs!C:C,MATCH(C417,VNFs!A:A,0))</f>
        <v>DSC01</v>
      </c>
      <c r="L417" s="9" t="str">
        <f t="shared" si="14"/>
        <v>ESB</v>
      </c>
      <c r="M417" s="8">
        <f t="shared" si="13"/>
        <v>11</v>
      </c>
      <c r="N417" s="8">
        <f>MATCH(J417,Limits!A:A,0)</f>
        <v>8</v>
      </c>
      <c r="O417" s="8" t="str">
        <f>IF(M417&lt;=INDEX(Limits!C:C,VMs!N417),"OK","NOK")</f>
        <v>OK</v>
      </c>
      <c r="P417" s="8" t="str">
        <f>IF(M417&gt;=INDEX(Limits!B:B,VMs!N417),"OK","NOK")</f>
        <v>OK</v>
      </c>
    </row>
    <row r="418" spans="1:16" x14ac:dyDescent="0.25">
      <c r="A418" t="s">
        <v>221</v>
      </c>
      <c r="B418" t="s">
        <v>203</v>
      </c>
      <c r="C418" t="s">
        <v>586</v>
      </c>
      <c r="D418" t="s">
        <v>34</v>
      </c>
      <c r="E418" t="s">
        <v>1</v>
      </c>
      <c r="F418">
        <f>INDEX(Flavor_Types!A:A,MATCH(I418,Flavor_Types!B:B,0))</f>
        <v>14</v>
      </c>
      <c r="I418">
        <v>12</v>
      </c>
      <c r="J418" s="9" t="str">
        <f>INDEX(VNFs!B:B,MATCH(C418,VNFs!A:A,0))</f>
        <v>DSC_PL</v>
      </c>
      <c r="K418" s="9" t="str">
        <f>INDEX(VNFs!C:C,MATCH(C418,VNFs!A:A,0))</f>
        <v>DSC01</v>
      </c>
      <c r="L418" s="9" t="str">
        <f t="shared" si="14"/>
        <v>ESB</v>
      </c>
      <c r="M418" s="8">
        <f t="shared" si="13"/>
        <v>11</v>
      </c>
      <c r="N418" s="8">
        <f>MATCH(J418,Limits!A:A,0)</f>
        <v>8</v>
      </c>
      <c r="O418" s="8" t="str">
        <f>IF(M418&lt;=INDEX(Limits!C:C,VMs!N418),"OK","NOK")</f>
        <v>OK</v>
      </c>
      <c r="P418" s="8" t="str">
        <f>IF(M418&gt;=INDEX(Limits!B:B,VMs!N418),"OK","NOK")</f>
        <v>OK</v>
      </c>
    </row>
    <row r="419" spans="1:16" x14ac:dyDescent="0.25">
      <c r="A419" t="s">
        <v>221</v>
      </c>
      <c r="B419" t="s">
        <v>203</v>
      </c>
      <c r="C419" t="s">
        <v>587</v>
      </c>
      <c r="D419" t="s">
        <v>48</v>
      </c>
      <c r="E419" t="s">
        <v>1</v>
      </c>
      <c r="F419">
        <f>INDEX(Flavor_Types!A:A,MATCH(I419,Flavor_Types!B:B,0))</f>
        <v>5</v>
      </c>
      <c r="I419">
        <v>6</v>
      </c>
      <c r="J419" s="9" t="str">
        <f>INDEX(VNFs!B:B,MATCH(C419,VNFs!A:A,0))</f>
        <v>DSC-SC</v>
      </c>
      <c r="K419" s="9" t="str">
        <f>INDEX(VNFs!C:C,MATCH(C419,VNFs!A:A,0))</f>
        <v>DSC01</v>
      </c>
      <c r="L419" s="9" t="str">
        <f t="shared" si="14"/>
        <v>ESB</v>
      </c>
      <c r="M419" s="8">
        <f t="shared" si="13"/>
        <v>2</v>
      </c>
      <c r="N419" s="8">
        <f>MATCH(J419,Limits!A:A,0)</f>
        <v>66</v>
      </c>
      <c r="O419" s="8" t="str">
        <f>IF(M419&lt;=INDEX(Limits!C:C,VMs!N419),"OK","NOK")</f>
        <v>OK</v>
      </c>
      <c r="P419" s="8" t="str">
        <f>IF(M419&gt;=INDEX(Limits!B:B,VMs!N419),"OK","NOK")</f>
        <v>OK</v>
      </c>
    </row>
    <row r="420" spans="1:16" x14ac:dyDescent="0.25">
      <c r="A420" t="s">
        <v>221</v>
      </c>
      <c r="B420" t="s">
        <v>203</v>
      </c>
      <c r="C420" t="s">
        <v>588</v>
      </c>
      <c r="D420" t="s">
        <v>23</v>
      </c>
      <c r="E420" t="s">
        <v>1</v>
      </c>
      <c r="F420">
        <f>INDEX(Flavor_Types!A:A,MATCH(I420,Flavor_Types!B:B,0))</f>
        <v>5</v>
      </c>
      <c r="I420">
        <v>6</v>
      </c>
      <c r="J420" s="9" t="str">
        <f>INDEX(VNFs!B:B,MATCH(C420,VNFs!A:A,0))</f>
        <v>DSC-SC</v>
      </c>
      <c r="K420" s="9" t="str">
        <f>INDEX(VNFs!C:C,MATCH(C420,VNFs!A:A,0))</f>
        <v>DSC01</v>
      </c>
      <c r="L420" s="9" t="str">
        <f t="shared" si="14"/>
        <v>ESB</v>
      </c>
      <c r="M420" s="8">
        <f t="shared" si="13"/>
        <v>2</v>
      </c>
      <c r="N420" s="8">
        <f>MATCH(J420,Limits!A:A,0)</f>
        <v>66</v>
      </c>
      <c r="O420" s="8" t="str">
        <f>IF(M420&lt;=INDEX(Limits!C:C,VMs!N420),"OK","NOK")</f>
        <v>OK</v>
      </c>
      <c r="P420" s="8" t="str">
        <f>IF(M420&gt;=INDEX(Limits!B:B,VMs!N420),"OK","NOK")</f>
        <v>OK</v>
      </c>
    </row>
    <row r="421" spans="1:16" x14ac:dyDescent="0.25">
      <c r="A421" t="s">
        <v>221</v>
      </c>
      <c r="B421" t="s">
        <v>203</v>
      </c>
      <c r="C421" t="s">
        <v>589</v>
      </c>
      <c r="D421" t="s">
        <v>96</v>
      </c>
      <c r="E421" t="s">
        <v>1</v>
      </c>
      <c r="F421">
        <f>INDEX(Flavor_Types!A:A,MATCH(I421,Flavor_Types!B:B,0))</f>
        <v>1</v>
      </c>
      <c r="I421">
        <v>4</v>
      </c>
      <c r="J421" s="9" t="str">
        <f>INDEX(VNFs!B:B,MATCH(C421,VNFs!A:A,0))</f>
        <v>EPGC_VRP</v>
      </c>
      <c r="K421" s="9" t="str">
        <f>INDEX(VNFs!C:C,MATCH(C421,VNFs!A:A,0))</f>
        <v>EPG01</v>
      </c>
      <c r="L421" s="9" t="str">
        <f t="shared" si="14"/>
        <v>ESB</v>
      </c>
      <c r="M421" s="8">
        <f t="shared" si="13"/>
        <v>2</v>
      </c>
      <c r="N421" s="8">
        <f>MATCH(J421,Limits!A:A,0)</f>
        <v>15</v>
      </c>
      <c r="O421" s="8" t="str">
        <f>IF(M421&lt;=INDEX(Limits!C:C,VMs!N421),"OK","NOK")</f>
        <v>OK</v>
      </c>
      <c r="P421" s="8" t="str">
        <f>IF(M421&gt;=INDEX(Limits!B:B,VMs!N421),"OK","NOK")</f>
        <v>OK</v>
      </c>
    </row>
    <row r="422" spans="1:16" x14ac:dyDescent="0.25">
      <c r="A422" t="s">
        <v>221</v>
      </c>
      <c r="B422" t="s">
        <v>203</v>
      </c>
      <c r="C422" t="s">
        <v>590</v>
      </c>
      <c r="D422" t="s">
        <v>98</v>
      </c>
      <c r="E422" t="s">
        <v>1</v>
      </c>
      <c r="F422">
        <f>INDEX(Flavor_Types!A:A,MATCH(I422,Flavor_Types!B:B,0))</f>
        <v>1</v>
      </c>
      <c r="I422">
        <v>4</v>
      </c>
      <c r="J422" s="9" t="str">
        <f>INDEX(VNFs!B:B,MATCH(C422,VNFs!A:A,0))</f>
        <v>EPGC_VRP</v>
      </c>
      <c r="K422" s="9" t="str">
        <f>INDEX(VNFs!C:C,MATCH(C422,VNFs!A:A,0))</f>
        <v>EPG01</v>
      </c>
      <c r="L422" s="9" t="str">
        <f t="shared" si="14"/>
        <v>ESB</v>
      </c>
      <c r="M422" s="8">
        <f t="shared" si="13"/>
        <v>2</v>
      </c>
      <c r="N422" s="8">
        <f>MATCH(J422,Limits!A:A,0)</f>
        <v>15</v>
      </c>
      <c r="O422" s="8" t="str">
        <f>IF(M422&lt;=INDEX(Limits!C:C,VMs!N422),"OK","NOK")</f>
        <v>OK</v>
      </c>
      <c r="P422" s="8" t="str">
        <f>IF(M422&gt;=INDEX(Limits!B:B,VMs!N422),"OK","NOK")</f>
        <v>OK</v>
      </c>
    </row>
    <row r="423" spans="1:16" x14ac:dyDescent="0.25">
      <c r="A423" t="s">
        <v>221</v>
      </c>
      <c r="B423" t="s">
        <v>203</v>
      </c>
      <c r="C423" t="s">
        <v>591</v>
      </c>
      <c r="D423" t="s">
        <v>82</v>
      </c>
      <c r="E423" t="s">
        <v>1</v>
      </c>
      <c r="F423">
        <f>INDEX(Flavor_Types!A:A,MATCH(I423,Flavor_Types!B:B,0))</f>
        <v>27</v>
      </c>
      <c r="I423">
        <v>24</v>
      </c>
      <c r="J423" s="9" t="str">
        <f>INDEX(VNFs!B:B,MATCH(C423,VNFs!A:A,0))</f>
        <v>EPGC_VSFO_CP</v>
      </c>
      <c r="K423" s="9" t="str">
        <f>INDEX(VNFs!C:C,MATCH(C423,VNFs!A:A,0))</f>
        <v>EPG01</v>
      </c>
      <c r="L423" s="9" t="str">
        <f t="shared" si="14"/>
        <v>ESB</v>
      </c>
      <c r="M423" s="8">
        <f t="shared" si="13"/>
        <v>9</v>
      </c>
      <c r="N423" s="8">
        <f>MATCH(J423,Limits!A:A,0)</f>
        <v>14</v>
      </c>
      <c r="O423" s="8" t="str">
        <f>IF(M423&lt;=INDEX(Limits!C:C,VMs!N423),"OK","NOK")</f>
        <v>OK</v>
      </c>
      <c r="P423" s="8" t="str">
        <f>IF(M423&gt;=INDEX(Limits!B:B,VMs!N423),"OK","NOK")</f>
        <v>OK</v>
      </c>
    </row>
    <row r="424" spans="1:16" x14ac:dyDescent="0.25">
      <c r="A424" t="s">
        <v>221</v>
      </c>
      <c r="B424" t="s">
        <v>203</v>
      </c>
      <c r="C424" t="s">
        <v>592</v>
      </c>
      <c r="D424" t="s">
        <v>38</v>
      </c>
      <c r="E424" t="s">
        <v>1</v>
      </c>
      <c r="F424">
        <f>INDEX(Flavor_Types!A:A,MATCH(I424,Flavor_Types!B:B,0))</f>
        <v>27</v>
      </c>
      <c r="I424">
        <v>24</v>
      </c>
      <c r="J424" s="9" t="str">
        <f>INDEX(VNFs!B:B,MATCH(C424,VNFs!A:A,0))</f>
        <v>EPGC_VSFO_CP</v>
      </c>
      <c r="K424" s="9" t="str">
        <f>INDEX(VNFs!C:C,MATCH(C424,VNFs!A:A,0))</f>
        <v>EPG01</v>
      </c>
      <c r="L424" s="9" t="str">
        <f t="shared" si="14"/>
        <v>ESB</v>
      </c>
      <c r="M424" s="8">
        <f t="shared" si="13"/>
        <v>9</v>
      </c>
      <c r="N424" s="8">
        <f>MATCH(J424,Limits!A:A,0)</f>
        <v>14</v>
      </c>
      <c r="O424" s="8" t="str">
        <f>IF(M424&lt;=INDEX(Limits!C:C,VMs!N424),"OK","NOK")</f>
        <v>OK</v>
      </c>
      <c r="P424" s="8" t="str">
        <f>IF(M424&gt;=INDEX(Limits!B:B,VMs!N424),"OK","NOK")</f>
        <v>OK</v>
      </c>
    </row>
    <row r="425" spans="1:16" x14ac:dyDescent="0.25">
      <c r="A425" t="s">
        <v>221</v>
      </c>
      <c r="B425" t="s">
        <v>203</v>
      </c>
      <c r="C425" t="s">
        <v>593</v>
      </c>
      <c r="D425" t="s">
        <v>106</v>
      </c>
      <c r="E425" t="s">
        <v>1</v>
      </c>
      <c r="F425">
        <f>INDEX(Flavor_Types!A:A,MATCH(I425,Flavor_Types!B:B,0))</f>
        <v>27</v>
      </c>
      <c r="I425">
        <v>24</v>
      </c>
      <c r="J425" s="9" t="str">
        <f>INDEX(VNFs!B:B,MATCH(C425,VNFs!A:A,0))</f>
        <v>EPGC_VSFO_CP</v>
      </c>
      <c r="K425" s="9" t="str">
        <f>INDEX(VNFs!C:C,MATCH(C425,VNFs!A:A,0))</f>
        <v>EPG01</v>
      </c>
      <c r="L425" s="9" t="str">
        <f t="shared" si="14"/>
        <v>ESB</v>
      </c>
      <c r="M425" s="8">
        <f t="shared" si="13"/>
        <v>9</v>
      </c>
      <c r="N425" s="8">
        <f>MATCH(J425,Limits!A:A,0)</f>
        <v>14</v>
      </c>
      <c r="O425" s="8" t="str">
        <f>IF(M425&lt;=INDEX(Limits!C:C,VMs!N425),"OK","NOK")</f>
        <v>OK</v>
      </c>
      <c r="P425" s="8" t="str">
        <f>IF(M425&gt;=INDEX(Limits!B:B,VMs!N425),"OK","NOK")</f>
        <v>OK</v>
      </c>
    </row>
    <row r="426" spans="1:16" x14ac:dyDescent="0.25">
      <c r="A426" t="s">
        <v>221</v>
      </c>
      <c r="B426" t="s">
        <v>203</v>
      </c>
      <c r="C426" t="s">
        <v>594</v>
      </c>
      <c r="D426" t="s">
        <v>99</v>
      </c>
      <c r="E426" t="s">
        <v>1</v>
      </c>
      <c r="F426">
        <f>INDEX(Flavor_Types!A:A,MATCH(I426,Flavor_Types!B:B,0))</f>
        <v>27</v>
      </c>
      <c r="I426">
        <v>24</v>
      </c>
      <c r="J426" s="9" t="str">
        <f>INDEX(VNFs!B:B,MATCH(C426,VNFs!A:A,0))</f>
        <v>EPGC_VSFO_CP</v>
      </c>
      <c r="K426" s="9" t="str">
        <f>INDEX(VNFs!C:C,MATCH(C426,VNFs!A:A,0))</f>
        <v>EPG01</v>
      </c>
      <c r="L426" s="9" t="str">
        <f t="shared" si="14"/>
        <v>ESB</v>
      </c>
      <c r="M426" s="8">
        <f t="shared" si="13"/>
        <v>9</v>
      </c>
      <c r="N426" s="8">
        <f>MATCH(J426,Limits!A:A,0)</f>
        <v>14</v>
      </c>
      <c r="O426" s="8" t="str">
        <f>IF(M426&lt;=INDEX(Limits!C:C,VMs!N426),"OK","NOK")</f>
        <v>OK</v>
      </c>
      <c r="P426" s="8" t="str">
        <f>IF(M426&gt;=INDEX(Limits!B:B,VMs!N426),"OK","NOK")</f>
        <v>OK</v>
      </c>
    </row>
    <row r="427" spans="1:16" x14ac:dyDescent="0.25">
      <c r="A427" t="s">
        <v>221</v>
      </c>
      <c r="B427" t="s">
        <v>203</v>
      </c>
      <c r="C427" t="s">
        <v>919</v>
      </c>
      <c r="D427" t="s">
        <v>40</v>
      </c>
      <c r="E427" t="s">
        <v>1</v>
      </c>
      <c r="F427">
        <f>INDEX(Flavor_Types!A:A,MATCH(I427,Flavor_Types!B:B,0))</f>
        <v>27</v>
      </c>
      <c r="I427">
        <v>24</v>
      </c>
      <c r="J427" s="9" t="str">
        <f>INDEX(VNFs!B:B,MATCH(C427,VNFs!A:A,0))</f>
        <v>EPGC_VSFO_CP</v>
      </c>
      <c r="K427" s="9" t="str">
        <f>INDEX(VNFs!C:C,MATCH(C427,VNFs!A:A,0))</f>
        <v>EPG01</v>
      </c>
      <c r="L427" s="9" t="str">
        <f t="shared" si="14"/>
        <v>ESB</v>
      </c>
      <c r="M427" s="8">
        <f t="shared" si="13"/>
        <v>9</v>
      </c>
      <c r="N427" s="8">
        <f>MATCH(J427,Limits!A:A,0)</f>
        <v>14</v>
      </c>
      <c r="O427" s="8" t="str">
        <f>IF(M427&lt;=INDEX(Limits!C:C,VMs!N427),"OK","NOK")</f>
        <v>OK</v>
      </c>
      <c r="P427" s="8" t="str">
        <f>IF(M427&gt;=INDEX(Limits!B:B,VMs!N427),"OK","NOK")</f>
        <v>OK</v>
      </c>
    </row>
    <row r="428" spans="1:16" x14ac:dyDescent="0.25">
      <c r="A428" t="s">
        <v>221</v>
      </c>
      <c r="B428" t="s">
        <v>203</v>
      </c>
      <c r="C428" t="s">
        <v>920</v>
      </c>
      <c r="D428" t="s">
        <v>18</v>
      </c>
      <c r="E428" t="s">
        <v>1</v>
      </c>
      <c r="F428">
        <f>INDEX(Flavor_Types!A:A,MATCH(I428,Flavor_Types!B:B,0))</f>
        <v>27</v>
      </c>
      <c r="I428">
        <v>24</v>
      </c>
      <c r="J428" s="9" t="str">
        <f>INDEX(VNFs!B:B,MATCH(C428,VNFs!A:A,0))</f>
        <v>EPGC_VSFO_CP</v>
      </c>
      <c r="K428" s="9" t="str">
        <f>INDEX(VNFs!C:C,MATCH(C428,VNFs!A:A,0))</f>
        <v>EPG01</v>
      </c>
      <c r="L428" s="9" t="str">
        <f t="shared" si="14"/>
        <v>ESB</v>
      </c>
      <c r="M428" s="8">
        <f t="shared" si="13"/>
        <v>9</v>
      </c>
      <c r="N428" s="8">
        <f>MATCH(J428,Limits!A:A,0)</f>
        <v>14</v>
      </c>
      <c r="O428" s="8" t="str">
        <f>IF(M428&lt;=INDEX(Limits!C:C,VMs!N428),"OK","NOK")</f>
        <v>OK</v>
      </c>
      <c r="P428" s="8" t="str">
        <f>IF(M428&gt;=INDEX(Limits!B:B,VMs!N428),"OK","NOK")</f>
        <v>OK</v>
      </c>
    </row>
    <row r="429" spans="1:16" x14ac:dyDescent="0.25">
      <c r="A429" t="s">
        <v>221</v>
      </c>
      <c r="B429" t="s">
        <v>203</v>
      </c>
      <c r="C429" t="s">
        <v>921</v>
      </c>
      <c r="D429" t="s">
        <v>15</v>
      </c>
      <c r="E429" t="s">
        <v>1</v>
      </c>
      <c r="F429">
        <f>INDEX(Flavor_Types!A:A,MATCH(I429,Flavor_Types!B:B,0))</f>
        <v>27</v>
      </c>
      <c r="I429">
        <v>24</v>
      </c>
      <c r="J429" s="9" t="str">
        <f>INDEX(VNFs!B:B,MATCH(C429,VNFs!A:A,0))</f>
        <v>EPGC_VSFO_CP</v>
      </c>
      <c r="K429" s="9" t="str">
        <f>INDEX(VNFs!C:C,MATCH(C429,VNFs!A:A,0))</f>
        <v>EPG01</v>
      </c>
      <c r="L429" s="9" t="str">
        <f t="shared" si="14"/>
        <v>ESB</v>
      </c>
      <c r="M429" s="8">
        <f t="shared" si="13"/>
        <v>9</v>
      </c>
      <c r="N429" s="8">
        <f>MATCH(J429,Limits!A:A,0)</f>
        <v>14</v>
      </c>
      <c r="O429" s="8" t="str">
        <f>IF(M429&lt;=INDEX(Limits!C:C,VMs!N429),"OK","NOK")</f>
        <v>OK</v>
      </c>
      <c r="P429" s="8" t="str">
        <f>IF(M429&gt;=INDEX(Limits!B:B,VMs!N429),"OK","NOK")</f>
        <v>OK</v>
      </c>
    </row>
    <row r="430" spans="1:16" x14ac:dyDescent="0.25">
      <c r="A430" t="s">
        <v>221</v>
      </c>
      <c r="B430" t="s">
        <v>203</v>
      </c>
      <c r="C430" t="s">
        <v>922</v>
      </c>
      <c r="D430" t="s">
        <v>28</v>
      </c>
      <c r="E430" t="s">
        <v>1</v>
      </c>
      <c r="F430">
        <f>INDEX(Flavor_Types!A:A,MATCH(I430,Flavor_Types!B:B,0))</f>
        <v>27</v>
      </c>
      <c r="I430">
        <v>24</v>
      </c>
      <c r="J430" s="9" t="str">
        <f>INDEX(VNFs!B:B,MATCH(C430,VNFs!A:A,0))</f>
        <v>EPGC_VSFO_CP</v>
      </c>
      <c r="K430" s="9" t="str">
        <f>INDEX(VNFs!C:C,MATCH(C430,VNFs!A:A,0))</f>
        <v>EPG01</v>
      </c>
      <c r="L430" s="9" t="str">
        <f t="shared" si="14"/>
        <v>ESB</v>
      </c>
      <c r="M430" s="8">
        <f t="shared" si="13"/>
        <v>9</v>
      </c>
      <c r="N430" s="8">
        <f>MATCH(J430,Limits!A:A,0)</f>
        <v>14</v>
      </c>
      <c r="O430" s="8" t="str">
        <f>IF(M430&lt;=INDEX(Limits!C:C,VMs!N430),"OK","NOK")</f>
        <v>OK</v>
      </c>
      <c r="P430" s="8" t="str">
        <f>IF(M430&gt;=INDEX(Limits!B:B,VMs!N430),"OK","NOK")</f>
        <v>OK</v>
      </c>
    </row>
    <row r="431" spans="1:16" x14ac:dyDescent="0.25">
      <c r="A431" t="s">
        <v>221</v>
      </c>
      <c r="B431" t="s">
        <v>203</v>
      </c>
      <c r="C431" t="s">
        <v>923</v>
      </c>
      <c r="D431" t="s">
        <v>60</v>
      </c>
      <c r="E431" t="s">
        <v>1</v>
      </c>
      <c r="F431">
        <f>INDEX(Flavor_Types!A:A,MATCH(I431,Flavor_Types!B:B,0))</f>
        <v>27</v>
      </c>
      <c r="I431">
        <v>24</v>
      </c>
      <c r="J431" s="9" t="str">
        <f>INDEX(VNFs!B:B,MATCH(C431,VNFs!A:A,0))</f>
        <v>EPGC_VSFO_CP</v>
      </c>
      <c r="K431" s="9" t="str">
        <f>INDEX(VNFs!C:C,MATCH(C431,VNFs!A:A,0))</f>
        <v>EPG01</v>
      </c>
      <c r="L431" s="9" t="str">
        <f t="shared" si="14"/>
        <v>ESB</v>
      </c>
      <c r="M431" s="8">
        <f t="shared" si="13"/>
        <v>9</v>
      </c>
      <c r="N431" s="8">
        <f>MATCH(J431,Limits!A:A,0)</f>
        <v>14</v>
      </c>
      <c r="O431" s="8" t="str">
        <f>IF(M431&lt;=INDEX(Limits!C:C,VMs!N431),"OK","NOK")</f>
        <v>OK</v>
      </c>
      <c r="P431" s="8" t="str">
        <f>IF(M431&gt;=INDEX(Limits!B:B,VMs!N431),"OK","NOK")</f>
        <v>OK</v>
      </c>
    </row>
    <row r="432" spans="1:16" x14ac:dyDescent="0.25">
      <c r="A432" t="s">
        <v>221</v>
      </c>
      <c r="B432" t="s">
        <v>203</v>
      </c>
      <c r="C432" t="s">
        <v>842</v>
      </c>
      <c r="D432" t="s">
        <v>84</v>
      </c>
      <c r="E432" t="s">
        <v>1</v>
      </c>
      <c r="F432">
        <f>INDEX(Flavor_Types!A:A,MATCH(I432,Flavor_Types!B:B,0))</f>
        <v>1</v>
      </c>
      <c r="I432">
        <v>4</v>
      </c>
      <c r="J432" s="9" t="str">
        <f>INDEX(VNFs!B:B,MATCH(C432,VNFs!A:A,0))</f>
        <v>EPGU_VRP</v>
      </c>
      <c r="K432" s="9" t="str">
        <f>INDEX(VNFs!C:C,MATCH(C432,VNFs!A:A,0))</f>
        <v>EPG01</v>
      </c>
      <c r="L432" s="9" t="str">
        <f t="shared" si="14"/>
        <v>ESB</v>
      </c>
      <c r="M432" s="8">
        <f t="shared" si="13"/>
        <v>2</v>
      </c>
      <c r="N432" s="8">
        <f>MATCH(J432,Limits!A:A,0)</f>
        <v>12</v>
      </c>
      <c r="O432" s="8" t="str">
        <f>IF(M432&lt;=INDEX(Limits!C:C,VMs!N432),"OK","NOK")</f>
        <v>OK</v>
      </c>
      <c r="P432" s="8" t="str">
        <f>IF(M432&gt;=INDEX(Limits!B:B,VMs!N432),"OK","NOK")</f>
        <v>OK</v>
      </c>
    </row>
    <row r="433" spans="1:16" x14ac:dyDescent="0.25">
      <c r="A433" t="s">
        <v>221</v>
      </c>
      <c r="B433" t="s">
        <v>203</v>
      </c>
      <c r="C433" t="s">
        <v>843</v>
      </c>
      <c r="D433" t="s">
        <v>34</v>
      </c>
      <c r="E433" t="s">
        <v>1</v>
      </c>
      <c r="F433">
        <f>INDEX(Flavor_Types!A:A,MATCH(I433,Flavor_Types!B:B,0))</f>
        <v>1</v>
      </c>
      <c r="I433">
        <v>4</v>
      </c>
      <c r="J433" s="9" t="str">
        <f>INDEX(VNFs!B:B,MATCH(C433,VNFs!A:A,0))</f>
        <v>EPGU_VRP</v>
      </c>
      <c r="K433" s="9" t="str">
        <f>INDEX(VNFs!C:C,MATCH(C433,VNFs!A:A,0))</f>
        <v>EPG01</v>
      </c>
      <c r="L433" s="9" t="str">
        <f t="shared" si="14"/>
        <v>ESB</v>
      </c>
      <c r="M433" s="8">
        <f t="shared" si="13"/>
        <v>2</v>
      </c>
      <c r="N433" s="8">
        <f>MATCH(J433,Limits!A:A,0)</f>
        <v>12</v>
      </c>
      <c r="O433" s="8" t="str">
        <f>IF(M433&lt;=INDEX(Limits!C:C,VMs!N433),"OK","NOK")</f>
        <v>OK</v>
      </c>
      <c r="P433" s="8" t="str">
        <f>IF(M433&gt;=INDEX(Limits!B:B,VMs!N433),"OK","NOK")</f>
        <v>OK</v>
      </c>
    </row>
    <row r="434" spans="1:16" x14ac:dyDescent="0.25">
      <c r="A434" t="s">
        <v>221</v>
      </c>
      <c r="B434" t="s">
        <v>203</v>
      </c>
      <c r="C434" t="s">
        <v>844</v>
      </c>
      <c r="D434" t="s">
        <v>88</v>
      </c>
      <c r="E434" t="s">
        <v>2</v>
      </c>
      <c r="F434">
        <f>INDEX(Flavor_Types!A:A,MATCH(I434,Flavor_Types!B:B,0))</f>
        <v>28</v>
      </c>
      <c r="I434">
        <v>32</v>
      </c>
      <c r="J434" s="9" t="str">
        <f>INDEX(VNFs!B:B,MATCH(C434,VNFs!A:A,0))</f>
        <v>EPGU_VSFO_PP</v>
      </c>
      <c r="K434" s="9" t="str">
        <f>INDEX(VNFs!C:C,MATCH(C434,VNFs!A:A,0))</f>
        <v>EPG01</v>
      </c>
      <c r="L434" s="9" t="str">
        <f t="shared" si="14"/>
        <v>ESB</v>
      </c>
      <c r="M434" s="8">
        <f t="shared" si="13"/>
        <v>17</v>
      </c>
      <c r="N434" s="8">
        <f>MATCH(J434,Limits!A:A,0)</f>
        <v>13</v>
      </c>
      <c r="O434" s="8" t="str">
        <f>IF(M434&lt;=INDEX(Limits!C:C,VMs!N434),"OK","NOK")</f>
        <v>OK</v>
      </c>
      <c r="P434" s="8" t="str">
        <f>IF(M434&gt;=INDEX(Limits!B:B,VMs!N434),"OK","NOK")</f>
        <v>OK</v>
      </c>
    </row>
    <row r="435" spans="1:16" x14ac:dyDescent="0.25">
      <c r="A435" t="s">
        <v>221</v>
      </c>
      <c r="B435" t="s">
        <v>203</v>
      </c>
      <c r="C435" t="s">
        <v>845</v>
      </c>
      <c r="D435" t="s">
        <v>21</v>
      </c>
      <c r="E435" t="s">
        <v>2</v>
      </c>
      <c r="F435">
        <f>INDEX(Flavor_Types!A:A,MATCH(I435,Flavor_Types!B:B,0))</f>
        <v>28</v>
      </c>
      <c r="I435">
        <v>32</v>
      </c>
      <c r="J435" s="9" t="str">
        <f>INDEX(VNFs!B:B,MATCH(C435,VNFs!A:A,0))</f>
        <v>EPGU_VSFO_PP</v>
      </c>
      <c r="K435" s="9" t="str">
        <f>INDEX(VNFs!C:C,MATCH(C435,VNFs!A:A,0))</f>
        <v>EPG01</v>
      </c>
      <c r="L435" s="9" t="str">
        <f t="shared" si="14"/>
        <v>ESB</v>
      </c>
      <c r="M435" s="8">
        <f t="shared" si="13"/>
        <v>17</v>
      </c>
      <c r="N435" s="8">
        <f>MATCH(J435,Limits!A:A,0)</f>
        <v>13</v>
      </c>
      <c r="O435" s="8" t="str">
        <f>IF(M435&lt;=INDEX(Limits!C:C,VMs!N435),"OK","NOK")</f>
        <v>OK</v>
      </c>
      <c r="P435" s="8" t="str">
        <f>IF(M435&gt;=INDEX(Limits!B:B,VMs!N435),"OK","NOK")</f>
        <v>OK</v>
      </c>
    </row>
    <row r="436" spans="1:16" x14ac:dyDescent="0.25">
      <c r="A436" t="s">
        <v>221</v>
      </c>
      <c r="B436" t="s">
        <v>203</v>
      </c>
      <c r="C436" t="s">
        <v>846</v>
      </c>
      <c r="D436" t="s">
        <v>56</v>
      </c>
      <c r="E436" t="s">
        <v>2</v>
      </c>
      <c r="F436">
        <f>INDEX(Flavor_Types!A:A,MATCH(I436,Flavor_Types!B:B,0))</f>
        <v>28</v>
      </c>
      <c r="I436">
        <v>32</v>
      </c>
      <c r="J436" s="9" t="str">
        <f>INDEX(VNFs!B:B,MATCH(C436,VNFs!A:A,0))</f>
        <v>EPGU_VSFO_PP</v>
      </c>
      <c r="K436" s="9" t="str">
        <f>INDEX(VNFs!C:C,MATCH(C436,VNFs!A:A,0))</f>
        <v>EPG01</v>
      </c>
      <c r="L436" s="9" t="str">
        <f t="shared" si="14"/>
        <v>ESB</v>
      </c>
      <c r="M436" s="8">
        <f t="shared" si="13"/>
        <v>17</v>
      </c>
      <c r="N436" s="8">
        <f>MATCH(J436,Limits!A:A,0)</f>
        <v>13</v>
      </c>
      <c r="O436" s="8" t="str">
        <f>IF(M436&lt;=INDEX(Limits!C:C,VMs!N436),"OK","NOK")</f>
        <v>OK</v>
      </c>
      <c r="P436" s="8" t="str">
        <f>IF(M436&gt;=INDEX(Limits!B:B,VMs!N436),"OK","NOK")</f>
        <v>OK</v>
      </c>
    </row>
    <row r="437" spans="1:16" x14ac:dyDescent="0.25">
      <c r="A437" t="s">
        <v>221</v>
      </c>
      <c r="B437" t="s">
        <v>203</v>
      </c>
      <c r="C437" t="s">
        <v>847</v>
      </c>
      <c r="D437" t="s">
        <v>72</v>
      </c>
      <c r="E437" t="s">
        <v>2</v>
      </c>
      <c r="F437">
        <f>INDEX(Flavor_Types!A:A,MATCH(I437,Flavor_Types!B:B,0))</f>
        <v>28</v>
      </c>
      <c r="I437">
        <v>32</v>
      </c>
      <c r="J437" s="9" t="str">
        <f>INDEX(VNFs!B:B,MATCH(C437,VNFs!A:A,0))</f>
        <v>EPGU_VSFO_PP</v>
      </c>
      <c r="K437" s="9" t="str">
        <f>INDEX(VNFs!C:C,MATCH(C437,VNFs!A:A,0))</f>
        <v>EPG01</v>
      </c>
      <c r="L437" s="9" t="str">
        <f t="shared" si="14"/>
        <v>ESB</v>
      </c>
      <c r="M437" s="8">
        <f t="shared" si="13"/>
        <v>17</v>
      </c>
      <c r="N437" s="8">
        <f>MATCH(J437,Limits!A:A,0)</f>
        <v>13</v>
      </c>
      <c r="O437" s="8" t="str">
        <f>IF(M437&lt;=INDEX(Limits!C:C,VMs!N437),"OK","NOK")</f>
        <v>OK</v>
      </c>
      <c r="P437" s="8" t="str">
        <f>IF(M437&gt;=INDEX(Limits!B:B,VMs!N437),"OK","NOK")</f>
        <v>OK</v>
      </c>
    </row>
    <row r="438" spans="1:16" x14ac:dyDescent="0.25">
      <c r="A438" t="s">
        <v>221</v>
      </c>
      <c r="B438" t="s">
        <v>203</v>
      </c>
      <c r="C438" t="s">
        <v>848</v>
      </c>
      <c r="D438" t="s">
        <v>66</v>
      </c>
      <c r="E438" t="s">
        <v>2</v>
      </c>
      <c r="F438">
        <f>INDEX(Flavor_Types!A:A,MATCH(I438,Flavor_Types!B:B,0))</f>
        <v>28</v>
      </c>
      <c r="I438">
        <v>32</v>
      </c>
      <c r="J438" s="9" t="str">
        <f>INDEX(VNFs!B:B,MATCH(C438,VNFs!A:A,0))</f>
        <v>EPGU_VSFO_PP</v>
      </c>
      <c r="K438" s="9" t="str">
        <f>INDEX(VNFs!C:C,MATCH(C438,VNFs!A:A,0))</f>
        <v>EPG01</v>
      </c>
      <c r="L438" s="9" t="str">
        <f t="shared" si="14"/>
        <v>ESB</v>
      </c>
      <c r="M438" s="8">
        <f t="shared" si="13"/>
        <v>17</v>
      </c>
      <c r="N438" s="8">
        <f>MATCH(J438,Limits!A:A,0)</f>
        <v>13</v>
      </c>
      <c r="O438" s="8" t="str">
        <f>IF(M438&lt;=INDEX(Limits!C:C,VMs!N438),"OK","NOK")</f>
        <v>OK</v>
      </c>
      <c r="P438" s="8" t="str">
        <f>IF(M438&gt;=INDEX(Limits!B:B,VMs!N438),"OK","NOK")</f>
        <v>OK</v>
      </c>
    </row>
    <row r="439" spans="1:16" x14ac:dyDescent="0.25">
      <c r="A439" t="s">
        <v>221</v>
      </c>
      <c r="B439" t="s">
        <v>203</v>
      </c>
      <c r="C439" t="s">
        <v>849</v>
      </c>
      <c r="D439" t="s">
        <v>74</v>
      </c>
      <c r="E439" t="s">
        <v>2</v>
      </c>
      <c r="F439">
        <f>INDEX(Flavor_Types!A:A,MATCH(I439,Flavor_Types!B:B,0))</f>
        <v>28</v>
      </c>
      <c r="I439">
        <v>32</v>
      </c>
      <c r="J439" s="9" t="str">
        <f>INDEX(VNFs!B:B,MATCH(C439,VNFs!A:A,0))</f>
        <v>EPGU_VSFO_PP</v>
      </c>
      <c r="K439" s="9" t="str">
        <f>INDEX(VNFs!C:C,MATCH(C439,VNFs!A:A,0))</f>
        <v>EPG01</v>
      </c>
      <c r="L439" s="9" t="str">
        <f t="shared" si="14"/>
        <v>ESB</v>
      </c>
      <c r="M439" s="8">
        <f t="shared" si="13"/>
        <v>17</v>
      </c>
      <c r="N439" s="8">
        <f>MATCH(J439,Limits!A:A,0)</f>
        <v>13</v>
      </c>
      <c r="O439" s="8" t="str">
        <f>IF(M439&lt;=INDEX(Limits!C:C,VMs!N439),"OK","NOK")</f>
        <v>OK</v>
      </c>
      <c r="P439" s="8" t="str">
        <f>IF(M439&gt;=INDEX(Limits!B:B,VMs!N439),"OK","NOK")</f>
        <v>OK</v>
      </c>
    </row>
    <row r="440" spans="1:16" x14ac:dyDescent="0.25">
      <c r="A440" t="s">
        <v>221</v>
      </c>
      <c r="B440" t="s">
        <v>203</v>
      </c>
      <c r="C440" t="s">
        <v>850</v>
      </c>
      <c r="D440" t="s">
        <v>70</v>
      </c>
      <c r="E440" t="s">
        <v>2</v>
      </c>
      <c r="F440">
        <f>INDEX(Flavor_Types!A:A,MATCH(I440,Flavor_Types!B:B,0))</f>
        <v>28</v>
      </c>
      <c r="I440">
        <v>32</v>
      </c>
      <c r="J440" s="9" t="str">
        <f>INDEX(VNFs!B:B,MATCH(C440,VNFs!A:A,0))</f>
        <v>EPGU_VSFO_PP</v>
      </c>
      <c r="K440" s="9" t="str">
        <f>INDEX(VNFs!C:C,MATCH(C440,VNFs!A:A,0))</f>
        <v>EPG01</v>
      </c>
      <c r="L440" s="9" t="str">
        <f t="shared" si="14"/>
        <v>ESB</v>
      </c>
      <c r="M440" s="8">
        <f t="shared" si="13"/>
        <v>17</v>
      </c>
      <c r="N440" s="8">
        <f>MATCH(J440,Limits!A:A,0)</f>
        <v>13</v>
      </c>
      <c r="O440" s="8" t="str">
        <f>IF(M440&lt;=INDEX(Limits!C:C,VMs!N440),"OK","NOK")</f>
        <v>OK</v>
      </c>
      <c r="P440" s="8" t="str">
        <f>IF(M440&gt;=INDEX(Limits!B:B,VMs!N440),"OK","NOK")</f>
        <v>OK</v>
      </c>
    </row>
    <row r="441" spans="1:16" x14ac:dyDescent="0.25">
      <c r="A441" t="s">
        <v>221</v>
      </c>
      <c r="B441" t="s">
        <v>203</v>
      </c>
      <c r="C441" t="s">
        <v>851</v>
      </c>
      <c r="D441" t="s">
        <v>13</v>
      </c>
      <c r="E441" t="s">
        <v>2</v>
      </c>
      <c r="F441">
        <f>INDEX(Flavor_Types!A:A,MATCH(I441,Flavor_Types!B:B,0))</f>
        <v>28</v>
      </c>
      <c r="I441">
        <v>32</v>
      </c>
      <c r="J441" s="9" t="str">
        <f>INDEX(VNFs!B:B,MATCH(C441,VNFs!A:A,0))</f>
        <v>EPGU_VSFO_PP</v>
      </c>
      <c r="K441" s="9" t="str">
        <f>INDEX(VNFs!C:C,MATCH(C441,VNFs!A:A,0))</f>
        <v>EPG01</v>
      </c>
      <c r="L441" s="9" t="str">
        <f t="shared" si="14"/>
        <v>ESB</v>
      </c>
      <c r="M441" s="8">
        <f t="shared" si="13"/>
        <v>17</v>
      </c>
      <c r="N441" s="8">
        <f>MATCH(J441,Limits!A:A,0)</f>
        <v>13</v>
      </c>
      <c r="O441" s="8" t="str">
        <f>IF(M441&lt;=INDEX(Limits!C:C,VMs!N441),"OK","NOK")</f>
        <v>OK</v>
      </c>
      <c r="P441" s="8" t="str">
        <f>IF(M441&gt;=INDEX(Limits!B:B,VMs!N441),"OK","NOK")</f>
        <v>OK</v>
      </c>
    </row>
    <row r="442" spans="1:16" x14ac:dyDescent="0.25">
      <c r="A442" t="s">
        <v>221</v>
      </c>
      <c r="B442" t="s">
        <v>203</v>
      </c>
      <c r="C442" t="s">
        <v>852</v>
      </c>
      <c r="D442" t="s">
        <v>61</v>
      </c>
      <c r="E442" t="s">
        <v>2</v>
      </c>
      <c r="F442">
        <f>INDEX(Flavor_Types!A:A,MATCH(I442,Flavor_Types!B:B,0))</f>
        <v>28</v>
      </c>
      <c r="I442">
        <v>32</v>
      </c>
      <c r="J442" s="9" t="str">
        <f>INDEX(VNFs!B:B,MATCH(C442,VNFs!A:A,0))</f>
        <v>EPGU_VSFO_PP</v>
      </c>
      <c r="K442" s="9" t="str">
        <f>INDEX(VNFs!C:C,MATCH(C442,VNFs!A:A,0))</f>
        <v>EPG01</v>
      </c>
      <c r="L442" s="9" t="str">
        <f t="shared" si="14"/>
        <v>ESB</v>
      </c>
      <c r="M442" s="8">
        <f t="shared" si="13"/>
        <v>17</v>
      </c>
      <c r="N442" s="8">
        <f>MATCH(J442,Limits!A:A,0)</f>
        <v>13</v>
      </c>
      <c r="O442" s="8" t="str">
        <f>IF(M442&lt;=INDEX(Limits!C:C,VMs!N442),"OK","NOK")</f>
        <v>OK</v>
      </c>
      <c r="P442" s="8" t="str">
        <f>IF(M442&gt;=INDEX(Limits!B:B,VMs!N442),"OK","NOK")</f>
        <v>OK</v>
      </c>
    </row>
    <row r="443" spans="1:16" x14ac:dyDescent="0.25">
      <c r="A443" t="s">
        <v>221</v>
      </c>
      <c r="B443" t="s">
        <v>203</v>
      </c>
      <c r="C443" t="s">
        <v>853</v>
      </c>
      <c r="D443" t="s">
        <v>62</v>
      </c>
      <c r="E443" t="s">
        <v>2</v>
      </c>
      <c r="F443">
        <f>INDEX(Flavor_Types!A:A,MATCH(I443,Flavor_Types!B:B,0))</f>
        <v>28</v>
      </c>
      <c r="I443">
        <v>32</v>
      </c>
      <c r="J443" s="9" t="str">
        <f>INDEX(VNFs!B:B,MATCH(C443,VNFs!A:A,0))</f>
        <v>EPGU_VSFO_PP</v>
      </c>
      <c r="K443" s="9" t="str">
        <f>INDEX(VNFs!C:C,MATCH(C443,VNFs!A:A,0))</f>
        <v>EPG01</v>
      </c>
      <c r="L443" s="9" t="str">
        <f t="shared" si="14"/>
        <v>ESB</v>
      </c>
      <c r="M443" s="8">
        <f t="shared" si="13"/>
        <v>17</v>
      </c>
      <c r="N443" s="8">
        <f>MATCH(J443,Limits!A:A,0)</f>
        <v>13</v>
      </c>
      <c r="O443" s="8" t="str">
        <f>IF(M443&lt;=INDEX(Limits!C:C,VMs!N443),"OK","NOK")</f>
        <v>OK</v>
      </c>
      <c r="P443" s="8" t="str">
        <f>IF(M443&gt;=INDEX(Limits!B:B,VMs!N443),"OK","NOK")</f>
        <v>OK</v>
      </c>
    </row>
    <row r="444" spans="1:16" x14ac:dyDescent="0.25">
      <c r="A444" t="s">
        <v>221</v>
      </c>
      <c r="B444" t="s">
        <v>203</v>
      </c>
      <c r="C444" t="s">
        <v>854</v>
      </c>
      <c r="D444" t="s">
        <v>71</v>
      </c>
      <c r="E444" t="s">
        <v>2</v>
      </c>
      <c r="F444">
        <f>INDEX(Flavor_Types!A:A,MATCH(I444,Flavor_Types!B:B,0))</f>
        <v>28</v>
      </c>
      <c r="I444">
        <v>32</v>
      </c>
      <c r="J444" s="9" t="str">
        <f>INDEX(VNFs!B:B,MATCH(C444,VNFs!A:A,0))</f>
        <v>EPGU_VSFO_PP</v>
      </c>
      <c r="K444" s="9" t="str">
        <f>INDEX(VNFs!C:C,MATCH(C444,VNFs!A:A,0))</f>
        <v>EPG01</v>
      </c>
      <c r="L444" s="9" t="str">
        <f t="shared" si="14"/>
        <v>ESB</v>
      </c>
      <c r="M444" s="8">
        <f t="shared" si="13"/>
        <v>17</v>
      </c>
      <c r="N444" s="8">
        <f>MATCH(J444,Limits!A:A,0)</f>
        <v>13</v>
      </c>
      <c r="O444" s="8" t="str">
        <f>IF(M444&lt;=INDEX(Limits!C:C,VMs!N444),"OK","NOK")</f>
        <v>OK</v>
      </c>
      <c r="P444" s="8" t="str">
        <f>IF(M444&gt;=INDEX(Limits!B:B,VMs!N444),"OK","NOK")</f>
        <v>OK</v>
      </c>
    </row>
    <row r="445" spans="1:16" x14ac:dyDescent="0.25">
      <c r="A445" t="s">
        <v>221</v>
      </c>
      <c r="B445" t="s">
        <v>203</v>
      </c>
      <c r="C445" t="s">
        <v>855</v>
      </c>
      <c r="D445" t="s">
        <v>55</v>
      </c>
      <c r="E445" t="s">
        <v>2</v>
      </c>
      <c r="F445">
        <f>INDEX(Flavor_Types!A:A,MATCH(I445,Flavor_Types!B:B,0))</f>
        <v>28</v>
      </c>
      <c r="I445">
        <v>32</v>
      </c>
      <c r="J445" s="9" t="str">
        <f>INDEX(VNFs!B:B,MATCH(C445,VNFs!A:A,0))</f>
        <v>EPGU_VSFO_PP</v>
      </c>
      <c r="K445" s="9" t="str">
        <f>INDEX(VNFs!C:C,MATCH(C445,VNFs!A:A,0))</f>
        <v>EPG01</v>
      </c>
      <c r="L445" s="9" t="str">
        <f t="shared" si="14"/>
        <v>ESB</v>
      </c>
      <c r="M445" s="8">
        <f t="shared" si="13"/>
        <v>17</v>
      </c>
      <c r="N445" s="8">
        <f>MATCH(J445,Limits!A:A,0)</f>
        <v>13</v>
      </c>
      <c r="O445" s="8" t="str">
        <f>IF(M445&lt;=INDEX(Limits!C:C,VMs!N445),"OK","NOK")</f>
        <v>OK</v>
      </c>
      <c r="P445" s="8" t="str">
        <f>IF(M445&gt;=INDEX(Limits!B:B,VMs!N445),"OK","NOK")</f>
        <v>OK</v>
      </c>
    </row>
    <row r="446" spans="1:16" x14ac:dyDescent="0.25">
      <c r="A446" t="s">
        <v>221</v>
      </c>
      <c r="B446" t="s">
        <v>203</v>
      </c>
      <c r="C446" t="s">
        <v>856</v>
      </c>
      <c r="D446" t="s">
        <v>69</v>
      </c>
      <c r="E446" t="s">
        <v>2</v>
      </c>
      <c r="F446">
        <f>INDEX(Flavor_Types!A:A,MATCH(I446,Flavor_Types!B:B,0))</f>
        <v>28</v>
      </c>
      <c r="I446">
        <v>32</v>
      </c>
      <c r="J446" s="9" t="str">
        <f>INDEX(VNFs!B:B,MATCH(C446,VNFs!A:A,0))</f>
        <v>EPGU_VSFO_PP</v>
      </c>
      <c r="K446" s="9" t="str">
        <f>INDEX(VNFs!C:C,MATCH(C446,VNFs!A:A,0))</f>
        <v>EPG01</v>
      </c>
      <c r="L446" s="9" t="str">
        <f t="shared" si="14"/>
        <v>ESB</v>
      </c>
      <c r="M446" s="8">
        <f t="shared" si="13"/>
        <v>17</v>
      </c>
      <c r="N446" s="8">
        <f>MATCH(J446,Limits!A:A,0)</f>
        <v>13</v>
      </c>
      <c r="O446" s="8" t="str">
        <f>IF(M446&lt;=INDEX(Limits!C:C,VMs!N446),"OK","NOK")</f>
        <v>OK</v>
      </c>
      <c r="P446" s="8" t="str">
        <f>IF(M446&gt;=INDEX(Limits!B:B,VMs!N446),"OK","NOK")</f>
        <v>OK</v>
      </c>
    </row>
    <row r="447" spans="1:16" x14ac:dyDescent="0.25">
      <c r="A447" t="s">
        <v>221</v>
      </c>
      <c r="B447" t="s">
        <v>203</v>
      </c>
      <c r="C447" t="s">
        <v>857</v>
      </c>
      <c r="D447" t="s">
        <v>59</v>
      </c>
      <c r="E447" t="s">
        <v>2</v>
      </c>
      <c r="F447">
        <f>INDEX(Flavor_Types!A:A,MATCH(I447,Flavor_Types!B:B,0))</f>
        <v>28</v>
      </c>
      <c r="I447">
        <v>32</v>
      </c>
      <c r="J447" s="9" t="str">
        <f>INDEX(VNFs!B:B,MATCH(C447,VNFs!A:A,0))</f>
        <v>EPGU_VSFO_PP</v>
      </c>
      <c r="K447" s="9" t="str">
        <f>INDEX(VNFs!C:C,MATCH(C447,VNFs!A:A,0))</f>
        <v>EPG01</v>
      </c>
      <c r="L447" s="9" t="str">
        <f t="shared" si="14"/>
        <v>ESB</v>
      </c>
      <c r="M447" s="8">
        <f t="shared" si="13"/>
        <v>17</v>
      </c>
      <c r="N447" s="8">
        <f>MATCH(J447,Limits!A:A,0)</f>
        <v>13</v>
      </c>
      <c r="O447" s="8" t="str">
        <f>IF(M447&lt;=INDEX(Limits!C:C,VMs!N447),"OK","NOK")</f>
        <v>OK</v>
      </c>
      <c r="P447" s="8" t="str">
        <f>IF(M447&gt;=INDEX(Limits!B:B,VMs!N447),"OK","NOK")</f>
        <v>OK</v>
      </c>
    </row>
    <row r="448" spans="1:16" x14ac:dyDescent="0.25">
      <c r="A448" t="s">
        <v>221</v>
      </c>
      <c r="B448" t="s">
        <v>203</v>
      </c>
      <c r="C448" t="s">
        <v>858</v>
      </c>
      <c r="D448" t="s">
        <v>58</v>
      </c>
      <c r="E448" t="s">
        <v>2</v>
      </c>
      <c r="F448">
        <f>INDEX(Flavor_Types!A:A,MATCH(I448,Flavor_Types!B:B,0))</f>
        <v>28</v>
      </c>
      <c r="I448">
        <v>32</v>
      </c>
      <c r="J448" s="9" t="str">
        <f>INDEX(VNFs!B:B,MATCH(C448,VNFs!A:A,0))</f>
        <v>EPGU_VSFO_PP</v>
      </c>
      <c r="K448" s="9" t="str">
        <f>INDEX(VNFs!C:C,MATCH(C448,VNFs!A:A,0))</f>
        <v>EPG01</v>
      </c>
      <c r="L448" s="9" t="str">
        <f t="shared" si="14"/>
        <v>ESB</v>
      </c>
      <c r="M448" s="8">
        <f t="shared" si="13"/>
        <v>17</v>
      </c>
      <c r="N448" s="8">
        <f>MATCH(J448,Limits!A:A,0)</f>
        <v>13</v>
      </c>
      <c r="O448" s="8" t="str">
        <f>IF(M448&lt;=INDEX(Limits!C:C,VMs!N448),"OK","NOK")</f>
        <v>OK</v>
      </c>
      <c r="P448" s="8" t="str">
        <f>IF(M448&gt;=INDEX(Limits!B:B,VMs!N448),"OK","NOK")</f>
        <v>OK</v>
      </c>
    </row>
    <row r="449" spans="1:16" x14ac:dyDescent="0.25">
      <c r="A449" t="s">
        <v>221</v>
      </c>
      <c r="B449" t="s">
        <v>203</v>
      </c>
      <c r="C449" t="s">
        <v>859</v>
      </c>
      <c r="D449" t="s">
        <v>57</v>
      </c>
      <c r="E449" t="s">
        <v>2</v>
      </c>
      <c r="F449">
        <f>INDEX(Flavor_Types!A:A,MATCH(I449,Flavor_Types!B:B,0))</f>
        <v>28</v>
      </c>
      <c r="I449">
        <v>32</v>
      </c>
      <c r="J449" s="9" t="str">
        <f>INDEX(VNFs!B:B,MATCH(C449,VNFs!A:A,0))</f>
        <v>EPGU_VSFO_PP</v>
      </c>
      <c r="K449" s="9" t="str">
        <f>INDEX(VNFs!C:C,MATCH(C449,VNFs!A:A,0))</f>
        <v>EPG01</v>
      </c>
      <c r="L449" s="9" t="str">
        <f t="shared" si="14"/>
        <v>ESB</v>
      </c>
      <c r="M449" s="8">
        <f t="shared" si="13"/>
        <v>17</v>
      </c>
      <c r="N449" s="8">
        <f>MATCH(J449,Limits!A:A,0)</f>
        <v>13</v>
      </c>
      <c r="O449" s="8" t="str">
        <f>IF(M449&lt;=INDEX(Limits!C:C,VMs!N449),"OK","NOK")</f>
        <v>OK</v>
      </c>
      <c r="P449" s="8" t="str">
        <f>IF(M449&gt;=INDEX(Limits!B:B,VMs!N449),"OK","NOK")</f>
        <v>OK</v>
      </c>
    </row>
    <row r="450" spans="1:16" x14ac:dyDescent="0.25">
      <c r="A450" t="s">
        <v>221</v>
      </c>
      <c r="B450" t="s">
        <v>203</v>
      </c>
      <c r="C450" t="s">
        <v>860</v>
      </c>
      <c r="D450" t="s">
        <v>32</v>
      </c>
      <c r="E450" t="s">
        <v>2</v>
      </c>
      <c r="F450">
        <f>INDEX(Flavor_Types!A:A,MATCH(I450,Flavor_Types!B:B,0))</f>
        <v>28</v>
      </c>
      <c r="I450">
        <v>32</v>
      </c>
      <c r="J450" s="9" t="str">
        <f>INDEX(VNFs!B:B,MATCH(C450,VNFs!A:A,0))</f>
        <v>EPGU_VSFO_PP</v>
      </c>
      <c r="K450" s="9" t="str">
        <f>INDEX(VNFs!C:C,MATCH(C450,VNFs!A:A,0))</f>
        <v>EPG01</v>
      </c>
      <c r="L450" s="9" t="str">
        <f t="shared" si="14"/>
        <v>ESB</v>
      </c>
      <c r="M450" s="8">
        <f t="shared" ref="M450:M513" si="15">COUNTIFS(J:J,J450,E:E,E450,K:K,K450,L:L,L450,A:A,A450)</f>
        <v>17</v>
      </c>
      <c r="N450" s="8">
        <f>MATCH(J450,Limits!A:A,0)</f>
        <v>13</v>
      </c>
      <c r="O450" s="8" t="str">
        <f>IF(M450&lt;=INDEX(Limits!C:C,VMs!N450),"OK","NOK")</f>
        <v>OK</v>
      </c>
      <c r="P450" s="8" t="str">
        <f>IF(M450&gt;=INDEX(Limits!B:B,VMs!N450),"OK","NOK")</f>
        <v>OK</v>
      </c>
    </row>
    <row r="451" spans="1:16" x14ac:dyDescent="0.25">
      <c r="A451" t="s">
        <v>221</v>
      </c>
      <c r="B451" t="s">
        <v>203</v>
      </c>
      <c r="C451" t="s">
        <v>861</v>
      </c>
      <c r="D451" t="s">
        <v>104</v>
      </c>
      <c r="E451" t="s">
        <v>1</v>
      </c>
      <c r="F451">
        <f>INDEX(Flavor_Types!A:A,MATCH(I451,Flavor_Types!B:B,0))</f>
        <v>1</v>
      </c>
      <c r="I451">
        <v>4</v>
      </c>
      <c r="J451" s="9" t="str">
        <f>INDEX(VNFs!B:B,MATCH(C451,VNFs!A:A,0))</f>
        <v>EPGU_VRP</v>
      </c>
      <c r="K451" s="9" t="str">
        <f>INDEX(VNFs!C:C,MATCH(C451,VNFs!A:A,0))</f>
        <v>EPG02</v>
      </c>
      <c r="L451" s="9" t="str">
        <f t="shared" si="14"/>
        <v>ESB</v>
      </c>
      <c r="M451" s="8">
        <f t="shared" si="15"/>
        <v>2</v>
      </c>
      <c r="N451" s="8">
        <f>MATCH(J451,Limits!A:A,0)</f>
        <v>12</v>
      </c>
      <c r="O451" s="8" t="str">
        <f>IF(M451&lt;=INDEX(Limits!C:C,VMs!N451),"OK","NOK")</f>
        <v>OK</v>
      </c>
      <c r="P451" s="8" t="str">
        <f>IF(M451&gt;=INDEX(Limits!B:B,VMs!N451),"OK","NOK")</f>
        <v>OK</v>
      </c>
    </row>
    <row r="452" spans="1:16" x14ac:dyDescent="0.25">
      <c r="A452" t="s">
        <v>221</v>
      </c>
      <c r="B452" t="s">
        <v>203</v>
      </c>
      <c r="C452" t="s">
        <v>862</v>
      </c>
      <c r="D452" t="s">
        <v>18</v>
      </c>
      <c r="E452" t="s">
        <v>1</v>
      </c>
      <c r="F452">
        <f>INDEX(Flavor_Types!A:A,MATCH(I452,Flavor_Types!B:B,0))</f>
        <v>1</v>
      </c>
      <c r="I452">
        <v>4</v>
      </c>
      <c r="J452" s="9" t="str">
        <f>INDEX(VNFs!B:B,MATCH(C452,VNFs!A:A,0))</f>
        <v>EPGU_VRP</v>
      </c>
      <c r="K452" s="9" t="str">
        <f>INDEX(VNFs!C:C,MATCH(C452,VNFs!A:A,0))</f>
        <v>EPG02</v>
      </c>
      <c r="L452" s="9" t="str">
        <f t="shared" si="14"/>
        <v>ESB</v>
      </c>
      <c r="M452" s="8">
        <f t="shared" si="15"/>
        <v>2</v>
      </c>
      <c r="N452" s="8">
        <f>MATCH(J452,Limits!A:A,0)</f>
        <v>12</v>
      </c>
      <c r="O452" s="8" t="str">
        <f>IF(M452&lt;=INDEX(Limits!C:C,VMs!N452),"OK","NOK")</f>
        <v>OK</v>
      </c>
      <c r="P452" s="8" t="str">
        <f>IF(M452&gt;=INDEX(Limits!B:B,VMs!N452),"OK","NOK")</f>
        <v>OK</v>
      </c>
    </row>
    <row r="453" spans="1:16" x14ac:dyDescent="0.25">
      <c r="A453" t="s">
        <v>221</v>
      </c>
      <c r="B453" t="s">
        <v>203</v>
      </c>
      <c r="C453" t="s">
        <v>863</v>
      </c>
      <c r="D453" t="s">
        <v>32</v>
      </c>
      <c r="E453" t="s">
        <v>2</v>
      </c>
      <c r="F453">
        <f>INDEX(Flavor_Types!A:A,MATCH(I453,Flavor_Types!B:B,0))</f>
        <v>28</v>
      </c>
      <c r="I453">
        <v>32</v>
      </c>
      <c r="J453" s="9" t="str">
        <f>INDEX(VNFs!B:B,MATCH(C453,VNFs!A:A,0))</f>
        <v>EPGU_VSFO_PP</v>
      </c>
      <c r="K453" s="9" t="str">
        <f>INDEX(VNFs!C:C,MATCH(C453,VNFs!A:A,0))</f>
        <v>EPG02</v>
      </c>
      <c r="L453" s="9" t="str">
        <f t="shared" si="14"/>
        <v>ESB</v>
      </c>
      <c r="M453" s="8">
        <f t="shared" si="15"/>
        <v>17</v>
      </c>
      <c r="N453" s="8">
        <f>MATCH(J453,Limits!A:A,0)</f>
        <v>13</v>
      </c>
      <c r="O453" s="8" t="str">
        <f>IF(M453&lt;=INDEX(Limits!C:C,VMs!N453),"OK","NOK")</f>
        <v>OK</v>
      </c>
      <c r="P453" s="8" t="str">
        <f>IF(M453&gt;=INDEX(Limits!B:B,VMs!N453),"OK","NOK")</f>
        <v>OK</v>
      </c>
    </row>
    <row r="454" spans="1:16" x14ac:dyDescent="0.25">
      <c r="A454" t="s">
        <v>221</v>
      </c>
      <c r="B454" t="s">
        <v>203</v>
      </c>
      <c r="C454" t="s">
        <v>864</v>
      </c>
      <c r="D454" t="s">
        <v>56</v>
      </c>
      <c r="E454" t="s">
        <v>2</v>
      </c>
      <c r="F454">
        <f>INDEX(Flavor_Types!A:A,MATCH(I454,Flavor_Types!B:B,0))</f>
        <v>28</v>
      </c>
      <c r="I454">
        <v>32</v>
      </c>
      <c r="J454" s="9" t="str">
        <f>INDEX(VNFs!B:B,MATCH(C454,VNFs!A:A,0))</f>
        <v>EPGU_VSFO_PP</v>
      </c>
      <c r="K454" s="9" t="str">
        <f>INDEX(VNFs!C:C,MATCH(C454,VNFs!A:A,0))</f>
        <v>EPG02</v>
      </c>
      <c r="L454" s="9" t="str">
        <f t="shared" si="14"/>
        <v>ESB</v>
      </c>
      <c r="M454" s="8">
        <f t="shared" si="15"/>
        <v>17</v>
      </c>
      <c r="N454" s="8">
        <f>MATCH(J454,Limits!A:A,0)</f>
        <v>13</v>
      </c>
      <c r="O454" s="8" t="str">
        <f>IF(M454&lt;=INDEX(Limits!C:C,VMs!N454),"OK","NOK")</f>
        <v>OK</v>
      </c>
      <c r="P454" s="8" t="str">
        <f>IF(M454&gt;=INDEX(Limits!B:B,VMs!N454),"OK","NOK")</f>
        <v>OK</v>
      </c>
    </row>
    <row r="455" spans="1:16" x14ac:dyDescent="0.25">
      <c r="A455" t="s">
        <v>221</v>
      </c>
      <c r="B455" t="s">
        <v>203</v>
      </c>
      <c r="C455" t="s">
        <v>865</v>
      </c>
      <c r="D455" t="s">
        <v>58</v>
      </c>
      <c r="E455" t="s">
        <v>2</v>
      </c>
      <c r="F455">
        <f>INDEX(Flavor_Types!A:A,MATCH(I455,Flavor_Types!B:B,0))</f>
        <v>28</v>
      </c>
      <c r="I455">
        <v>32</v>
      </c>
      <c r="J455" s="9" t="str">
        <f>INDEX(VNFs!B:B,MATCH(C455,VNFs!A:A,0))</f>
        <v>EPGU_VSFO_PP</v>
      </c>
      <c r="K455" s="9" t="str">
        <f>INDEX(VNFs!C:C,MATCH(C455,VNFs!A:A,0))</f>
        <v>EPG02</v>
      </c>
      <c r="L455" s="9" t="str">
        <f t="shared" si="14"/>
        <v>ESB</v>
      </c>
      <c r="M455" s="8">
        <f t="shared" si="15"/>
        <v>17</v>
      </c>
      <c r="N455" s="8">
        <f>MATCH(J455,Limits!A:A,0)</f>
        <v>13</v>
      </c>
      <c r="O455" s="8" t="str">
        <f>IF(M455&lt;=INDEX(Limits!C:C,VMs!N455),"OK","NOK")</f>
        <v>OK</v>
      </c>
      <c r="P455" s="8" t="str">
        <f>IF(M455&gt;=INDEX(Limits!B:B,VMs!N455),"OK","NOK")</f>
        <v>OK</v>
      </c>
    </row>
    <row r="456" spans="1:16" x14ac:dyDescent="0.25">
      <c r="A456" t="s">
        <v>221</v>
      </c>
      <c r="B456" t="s">
        <v>203</v>
      </c>
      <c r="C456" t="s">
        <v>866</v>
      </c>
      <c r="D456" t="s">
        <v>59</v>
      </c>
      <c r="E456" t="s">
        <v>2</v>
      </c>
      <c r="F456">
        <f>INDEX(Flavor_Types!A:A,MATCH(I456,Flavor_Types!B:B,0))</f>
        <v>28</v>
      </c>
      <c r="I456">
        <v>32</v>
      </c>
      <c r="J456" s="9" t="str">
        <f>INDEX(VNFs!B:B,MATCH(C456,VNFs!A:A,0))</f>
        <v>EPGU_VSFO_PP</v>
      </c>
      <c r="K456" s="9" t="str">
        <f>INDEX(VNFs!C:C,MATCH(C456,VNFs!A:A,0))</f>
        <v>EPG02</v>
      </c>
      <c r="L456" s="9" t="str">
        <f t="shared" si="14"/>
        <v>ESB</v>
      </c>
      <c r="M456" s="8">
        <f t="shared" si="15"/>
        <v>17</v>
      </c>
      <c r="N456" s="8">
        <f>MATCH(J456,Limits!A:A,0)</f>
        <v>13</v>
      </c>
      <c r="O456" s="8" t="str">
        <f>IF(M456&lt;=INDEX(Limits!C:C,VMs!N456),"OK","NOK")</f>
        <v>OK</v>
      </c>
      <c r="P456" s="8" t="str">
        <f>IF(M456&gt;=INDEX(Limits!B:B,VMs!N456),"OK","NOK")</f>
        <v>OK</v>
      </c>
    </row>
    <row r="457" spans="1:16" x14ac:dyDescent="0.25">
      <c r="A457" t="s">
        <v>221</v>
      </c>
      <c r="B457" t="s">
        <v>203</v>
      </c>
      <c r="C457" t="s">
        <v>867</v>
      </c>
      <c r="D457" t="s">
        <v>62</v>
      </c>
      <c r="E457" t="s">
        <v>2</v>
      </c>
      <c r="F457">
        <f>INDEX(Flavor_Types!A:A,MATCH(I457,Flavor_Types!B:B,0))</f>
        <v>28</v>
      </c>
      <c r="I457">
        <v>32</v>
      </c>
      <c r="J457" s="9" t="str">
        <f>INDEX(VNFs!B:B,MATCH(C457,VNFs!A:A,0))</f>
        <v>EPGU_VSFO_PP</v>
      </c>
      <c r="K457" s="9" t="str">
        <f>INDEX(VNFs!C:C,MATCH(C457,VNFs!A:A,0))</f>
        <v>EPG02</v>
      </c>
      <c r="L457" s="9" t="str">
        <f t="shared" si="14"/>
        <v>ESB</v>
      </c>
      <c r="M457" s="8">
        <f t="shared" si="15"/>
        <v>17</v>
      </c>
      <c r="N457" s="8">
        <f>MATCH(J457,Limits!A:A,0)</f>
        <v>13</v>
      </c>
      <c r="O457" s="8" t="str">
        <f>IF(M457&lt;=INDEX(Limits!C:C,VMs!N457),"OK","NOK")</f>
        <v>OK</v>
      </c>
      <c r="P457" s="8" t="str">
        <f>IF(M457&gt;=INDEX(Limits!B:B,VMs!N457),"OK","NOK")</f>
        <v>OK</v>
      </c>
    </row>
    <row r="458" spans="1:16" x14ac:dyDescent="0.25">
      <c r="A458" t="s">
        <v>221</v>
      </c>
      <c r="B458" t="s">
        <v>203</v>
      </c>
      <c r="C458" t="s">
        <v>868</v>
      </c>
      <c r="D458" t="s">
        <v>55</v>
      </c>
      <c r="E458" t="s">
        <v>2</v>
      </c>
      <c r="F458">
        <f>INDEX(Flavor_Types!A:A,MATCH(I458,Flavor_Types!B:B,0))</f>
        <v>28</v>
      </c>
      <c r="I458">
        <v>32</v>
      </c>
      <c r="J458" s="9" t="str">
        <f>INDEX(VNFs!B:B,MATCH(C458,VNFs!A:A,0))</f>
        <v>EPGU_VSFO_PP</v>
      </c>
      <c r="K458" s="9" t="str">
        <f>INDEX(VNFs!C:C,MATCH(C458,VNFs!A:A,0))</f>
        <v>EPG02</v>
      </c>
      <c r="L458" s="9" t="str">
        <f t="shared" si="14"/>
        <v>ESB</v>
      </c>
      <c r="M458" s="8">
        <f t="shared" si="15"/>
        <v>17</v>
      </c>
      <c r="N458" s="8">
        <f>MATCH(J458,Limits!A:A,0)</f>
        <v>13</v>
      </c>
      <c r="O458" s="8" t="str">
        <f>IF(M458&lt;=INDEX(Limits!C:C,VMs!N458),"OK","NOK")</f>
        <v>OK</v>
      </c>
      <c r="P458" s="8" t="str">
        <f>IF(M458&gt;=INDEX(Limits!B:B,VMs!N458),"OK","NOK")</f>
        <v>OK</v>
      </c>
    </row>
    <row r="459" spans="1:16" x14ac:dyDescent="0.25">
      <c r="A459" t="s">
        <v>221</v>
      </c>
      <c r="B459" t="s">
        <v>203</v>
      </c>
      <c r="C459" t="s">
        <v>869</v>
      </c>
      <c r="D459" t="s">
        <v>71</v>
      </c>
      <c r="E459" t="s">
        <v>2</v>
      </c>
      <c r="F459">
        <f>INDEX(Flavor_Types!A:A,MATCH(I459,Flavor_Types!B:B,0))</f>
        <v>28</v>
      </c>
      <c r="I459">
        <v>32</v>
      </c>
      <c r="J459" s="9" t="str">
        <f>INDEX(VNFs!B:B,MATCH(C459,VNFs!A:A,0))</f>
        <v>EPGU_VSFO_PP</v>
      </c>
      <c r="K459" s="9" t="str">
        <f>INDEX(VNFs!C:C,MATCH(C459,VNFs!A:A,0))</f>
        <v>EPG02</v>
      </c>
      <c r="L459" s="9" t="str">
        <f t="shared" si="14"/>
        <v>ESB</v>
      </c>
      <c r="M459" s="8">
        <f t="shared" si="15"/>
        <v>17</v>
      </c>
      <c r="N459" s="8">
        <f>MATCH(J459,Limits!A:A,0)</f>
        <v>13</v>
      </c>
      <c r="O459" s="8" t="str">
        <f>IF(M459&lt;=INDEX(Limits!C:C,VMs!N459),"OK","NOK")</f>
        <v>OK</v>
      </c>
      <c r="P459" s="8" t="str">
        <f>IF(M459&gt;=INDEX(Limits!B:B,VMs!N459),"OK","NOK")</f>
        <v>OK</v>
      </c>
    </row>
    <row r="460" spans="1:16" x14ac:dyDescent="0.25">
      <c r="A460" t="s">
        <v>221</v>
      </c>
      <c r="B460" t="s">
        <v>203</v>
      </c>
      <c r="C460" t="s">
        <v>870</v>
      </c>
      <c r="D460" t="s">
        <v>13</v>
      </c>
      <c r="E460" t="s">
        <v>2</v>
      </c>
      <c r="F460">
        <f>INDEX(Flavor_Types!A:A,MATCH(I460,Flavor_Types!B:B,0))</f>
        <v>28</v>
      </c>
      <c r="I460">
        <v>32</v>
      </c>
      <c r="J460" s="9" t="str">
        <f>INDEX(VNFs!B:B,MATCH(C460,VNFs!A:A,0))</f>
        <v>EPGU_VSFO_PP</v>
      </c>
      <c r="K460" s="9" t="str">
        <f>INDEX(VNFs!C:C,MATCH(C460,VNFs!A:A,0))</f>
        <v>EPG02</v>
      </c>
      <c r="L460" s="9" t="str">
        <f t="shared" si="14"/>
        <v>ESB</v>
      </c>
      <c r="M460" s="8">
        <f t="shared" si="15"/>
        <v>17</v>
      </c>
      <c r="N460" s="8">
        <f>MATCH(J460,Limits!A:A,0)</f>
        <v>13</v>
      </c>
      <c r="O460" s="8" t="str">
        <f>IF(M460&lt;=INDEX(Limits!C:C,VMs!N460),"OK","NOK")</f>
        <v>OK</v>
      </c>
      <c r="P460" s="8" t="str">
        <f>IF(M460&gt;=INDEX(Limits!B:B,VMs!N460),"OK","NOK")</f>
        <v>OK</v>
      </c>
    </row>
    <row r="461" spans="1:16" x14ac:dyDescent="0.25">
      <c r="A461" t="s">
        <v>221</v>
      </c>
      <c r="B461" t="s">
        <v>203</v>
      </c>
      <c r="C461" t="s">
        <v>871</v>
      </c>
      <c r="D461" t="s">
        <v>70</v>
      </c>
      <c r="E461" t="s">
        <v>2</v>
      </c>
      <c r="F461">
        <f>INDEX(Flavor_Types!A:A,MATCH(I461,Flavor_Types!B:B,0))</f>
        <v>28</v>
      </c>
      <c r="I461">
        <v>32</v>
      </c>
      <c r="J461" s="9" t="str">
        <f>INDEX(VNFs!B:B,MATCH(C461,VNFs!A:A,0))</f>
        <v>EPGU_VSFO_PP</v>
      </c>
      <c r="K461" s="9" t="str">
        <f>INDEX(VNFs!C:C,MATCH(C461,VNFs!A:A,0))</f>
        <v>EPG02</v>
      </c>
      <c r="L461" s="9" t="str">
        <f t="shared" si="14"/>
        <v>ESB</v>
      </c>
      <c r="M461" s="8">
        <f t="shared" si="15"/>
        <v>17</v>
      </c>
      <c r="N461" s="8">
        <f>MATCH(J461,Limits!A:A,0)</f>
        <v>13</v>
      </c>
      <c r="O461" s="8" t="str">
        <f>IF(M461&lt;=INDEX(Limits!C:C,VMs!N461),"OK","NOK")</f>
        <v>OK</v>
      </c>
      <c r="P461" s="8" t="str">
        <f>IF(M461&gt;=INDEX(Limits!B:B,VMs!N461),"OK","NOK")</f>
        <v>OK</v>
      </c>
    </row>
    <row r="462" spans="1:16" x14ac:dyDescent="0.25">
      <c r="A462" t="s">
        <v>221</v>
      </c>
      <c r="B462" t="s">
        <v>203</v>
      </c>
      <c r="C462" t="s">
        <v>872</v>
      </c>
      <c r="D462" t="s">
        <v>74</v>
      </c>
      <c r="E462" t="s">
        <v>2</v>
      </c>
      <c r="F462">
        <f>INDEX(Flavor_Types!A:A,MATCH(I462,Flavor_Types!B:B,0))</f>
        <v>28</v>
      </c>
      <c r="I462">
        <v>32</v>
      </c>
      <c r="J462" s="9" t="str">
        <f>INDEX(VNFs!B:B,MATCH(C462,VNFs!A:A,0))</f>
        <v>EPGU_VSFO_PP</v>
      </c>
      <c r="K462" s="9" t="str">
        <f>INDEX(VNFs!C:C,MATCH(C462,VNFs!A:A,0))</f>
        <v>EPG02</v>
      </c>
      <c r="L462" s="9" t="str">
        <f t="shared" ref="L462:L525" si="16">UPPER(MID(E462,3,3))</f>
        <v>ESB</v>
      </c>
      <c r="M462" s="8">
        <f t="shared" si="15"/>
        <v>17</v>
      </c>
      <c r="N462" s="8">
        <f>MATCH(J462,Limits!A:A,0)</f>
        <v>13</v>
      </c>
      <c r="O462" s="8" t="str">
        <f>IF(M462&lt;=INDEX(Limits!C:C,VMs!N462),"OK","NOK")</f>
        <v>OK</v>
      </c>
      <c r="P462" s="8" t="str">
        <f>IF(M462&gt;=INDEX(Limits!B:B,VMs!N462),"OK","NOK")</f>
        <v>OK</v>
      </c>
    </row>
    <row r="463" spans="1:16" x14ac:dyDescent="0.25">
      <c r="A463" t="s">
        <v>221</v>
      </c>
      <c r="B463" t="s">
        <v>203</v>
      </c>
      <c r="C463" t="s">
        <v>873</v>
      </c>
      <c r="D463" t="s">
        <v>69</v>
      </c>
      <c r="E463" t="s">
        <v>2</v>
      </c>
      <c r="F463">
        <f>INDEX(Flavor_Types!A:A,MATCH(I463,Flavor_Types!B:B,0))</f>
        <v>28</v>
      </c>
      <c r="I463">
        <v>32</v>
      </c>
      <c r="J463" s="9" t="str">
        <f>INDEX(VNFs!B:B,MATCH(C463,VNFs!A:A,0))</f>
        <v>EPGU_VSFO_PP</v>
      </c>
      <c r="K463" s="9" t="str">
        <f>INDEX(VNFs!C:C,MATCH(C463,VNFs!A:A,0))</f>
        <v>EPG02</v>
      </c>
      <c r="L463" s="9" t="str">
        <f t="shared" si="16"/>
        <v>ESB</v>
      </c>
      <c r="M463" s="8">
        <f t="shared" si="15"/>
        <v>17</v>
      </c>
      <c r="N463" s="8">
        <f>MATCH(J463,Limits!A:A,0)</f>
        <v>13</v>
      </c>
      <c r="O463" s="8" t="str">
        <f>IF(M463&lt;=INDEX(Limits!C:C,VMs!N463),"OK","NOK")</f>
        <v>OK</v>
      </c>
      <c r="P463" s="8" t="str">
        <f>IF(M463&gt;=INDEX(Limits!B:B,VMs!N463),"OK","NOK")</f>
        <v>OK</v>
      </c>
    </row>
    <row r="464" spans="1:16" x14ac:dyDescent="0.25">
      <c r="A464" t="s">
        <v>221</v>
      </c>
      <c r="B464" t="s">
        <v>203</v>
      </c>
      <c r="C464" t="s">
        <v>874</v>
      </c>
      <c r="D464" t="s">
        <v>21</v>
      </c>
      <c r="E464" t="s">
        <v>2</v>
      </c>
      <c r="F464">
        <f>INDEX(Flavor_Types!A:A,MATCH(I464,Flavor_Types!B:B,0))</f>
        <v>28</v>
      </c>
      <c r="I464">
        <v>32</v>
      </c>
      <c r="J464" s="9" t="str">
        <f>INDEX(VNFs!B:B,MATCH(C464,VNFs!A:A,0))</f>
        <v>EPGU_VSFO_PP</v>
      </c>
      <c r="K464" s="9" t="str">
        <f>INDEX(VNFs!C:C,MATCH(C464,VNFs!A:A,0))</f>
        <v>EPG02</v>
      </c>
      <c r="L464" s="9" t="str">
        <f t="shared" si="16"/>
        <v>ESB</v>
      </c>
      <c r="M464" s="8">
        <f t="shared" si="15"/>
        <v>17</v>
      </c>
      <c r="N464" s="8">
        <f>MATCH(J464,Limits!A:A,0)</f>
        <v>13</v>
      </c>
      <c r="O464" s="8" t="str">
        <f>IF(M464&lt;=INDEX(Limits!C:C,VMs!N464),"OK","NOK")</f>
        <v>OK</v>
      </c>
      <c r="P464" s="8" t="str">
        <f>IF(M464&gt;=INDEX(Limits!B:B,VMs!N464),"OK","NOK")</f>
        <v>OK</v>
      </c>
    </row>
    <row r="465" spans="1:16" x14ac:dyDescent="0.25">
      <c r="A465" t="s">
        <v>221</v>
      </c>
      <c r="B465" t="s">
        <v>203</v>
      </c>
      <c r="C465" t="s">
        <v>875</v>
      </c>
      <c r="D465" t="s">
        <v>72</v>
      </c>
      <c r="E465" t="s">
        <v>2</v>
      </c>
      <c r="F465">
        <f>INDEX(Flavor_Types!A:A,MATCH(I465,Flavor_Types!B:B,0))</f>
        <v>28</v>
      </c>
      <c r="I465">
        <v>32</v>
      </c>
      <c r="J465" s="9" t="str">
        <f>INDEX(VNFs!B:B,MATCH(C465,VNFs!A:A,0))</f>
        <v>EPGU_VSFO_PP</v>
      </c>
      <c r="K465" s="9" t="str">
        <f>INDEX(VNFs!C:C,MATCH(C465,VNFs!A:A,0))</f>
        <v>EPG02</v>
      </c>
      <c r="L465" s="9" t="str">
        <f t="shared" si="16"/>
        <v>ESB</v>
      </c>
      <c r="M465" s="8">
        <f t="shared" si="15"/>
        <v>17</v>
      </c>
      <c r="N465" s="8">
        <f>MATCH(J465,Limits!A:A,0)</f>
        <v>13</v>
      </c>
      <c r="O465" s="8" t="str">
        <f>IF(M465&lt;=INDEX(Limits!C:C,VMs!N465),"OK","NOK")</f>
        <v>OK</v>
      </c>
      <c r="P465" s="8" t="str">
        <f>IF(M465&gt;=INDEX(Limits!B:B,VMs!N465),"OK","NOK")</f>
        <v>OK</v>
      </c>
    </row>
    <row r="466" spans="1:16" x14ac:dyDescent="0.25">
      <c r="A466" t="s">
        <v>221</v>
      </c>
      <c r="B466" t="s">
        <v>203</v>
      </c>
      <c r="C466" t="s">
        <v>876</v>
      </c>
      <c r="D466" t="s">
        <v>57</v>
      </c>
      <c r="E466" t="s">
        <v>2</v>
      </c>
      <c r="F466">
        <f>INDEX(Flavor_Types!A:A,MATCH(I466,Flavor_Types!B:B,0))</f>
        <v>28</v>
      </c>
      <c r="I466">
        <v>32</v>
      </c>
      <c r="J466" s="9" t="str">
        <f>INDEX(VNFs!B:B,MATCH(C466,VNFs!A:A,0))</f>
        <v>EPGU_VSFO_PP</v>
      </c>
      <c r="K466" s="9" t="str">
        <f>INDEX(VNFs!C:C,MATCH(C466,VNFs!A:A,0))</f>
        <v>EPG02</v>
      </c>
      <c r="L466" s="9" t="str">
        <f t="shared" si="16"/>
        <v>ESB</v>
      </c>
      <c r="M466" s="8">
        <f t="shared" si="15"/>
        <v>17</v>
      </c>
      <c r="N466" s="8">
        <f>MATCH(J466,Limits!A:A,0)</f>
        <v>13</v>
      </c>
      <c r="O466" s="8" t="str">
        <f>IF(M466&lt;=INDEX(Limits!C:C,VMs!N466),"OK","NOK")</f>
        <v>OK</v>
      </c>
      <c r="P466" s="8" t="str">
        <f>IF(M466&gt;=INDEX(Limits!B:B,VMs!N466),"OK","NOK")</f>
        <v>OK</v>
      </c>
    </row>
    <row r="467" spans="1:16" x14ac:dyDescent="0.25">
      <c r="A467" t="s">
        <v>221</v>
      </c>
      <c r="B467" t="s">
        <v>203</v>
      </c>
      <c r="C467" t="s">
        <v>877</v>
      </c>
      <c r="D467" t="s">
        <v>66</v>
      </c>
      <c r="E467" t="s">
        <v>2</v>
      </c>
      <c r="F467">
        <f>INDEX(Flavor_Types!A:A,MATCH(I467,Flavor_Types!B:B,0))</f>
        <v>28</v>
      </c>
      <c r="I467">
        <v>32</v>
      </c>
      <c r="J467" s="9" t="str">
        <f>INDEX(VNFs!B:B,MATCH(C467,VNFs!A:A,0))</f>
        <v>EPGU_VSFO_PP</v>
      </c>
      <c r="K467" s="9" t="str">
        <f>INDEX(VNFs!C:C,MATCH(C467,VNFs!A:A,0))</f>
        <v>EPG02</v>
      </c>
      <c r="L467" s="9" t="str">
        <f t="shared" si="16"/>
        <v>ESB</v>
      </c>
      <c r="M467" s="8">
        <f t="shared" si="15"/>
        <v>17</v>
      </c>
      <c r="N467" s="8">
        <f>MATCH(J467,Limits!A:A,0)</f>
        <v>13</v>
      </c>
      <c r="O467" s="8" t="str">
        <f>IF(M467&lt;=INDEX(Limits!C:C,VMs!N467),"OK","NOK")</f>
        <v>OK</v>
      </c>
      <c r="P467" s="8" t="str">
        <f>IF(M467&gt;=INDEX(Limits!B:B,VMs!N467),"OK","NOK")</f>
        <v>OK</v>
      </c>
    </row>
    <row r="468" spans="1:16" x14ac:dyDescent="0.25">
      <c r="A468" t="s">
        <v>221</v>
      </c>
      <c r="B468" t="s">
        <v>203</v>
      </c>
      <c r="C468" t="s">
        <v>878</v>
      </c>
      <c r="D468" t="s">
        <v>61</v>
      </c>
      <c r="E468" t="s">
        <v>2</v>
      </c>
      <c r="F468">
        <f>INDEX(Flavor_Types!A:A,MATCH(I468,Flavor_Types!B:B,0))</f>
        <v>28</v>
      </c>
      <c r="I468">
        <v>32</v>
      </c>
      <c r="J468" s="9" t="str">
        <f>INDEX(VNFs!B:B,MATCH(C468,VNFs!A:A,0))</f>
        <v>EPGU_VSFO_PP</v>
      </c>
      <c r="K468" s="9" t="str">
        <f>INDEX(VNFs!C:C,MATCH(C468,VNFs!A:A,0))</f>
        <v>EPG02</v>
      </c>
      <c r="L468" s="9" t="str">
        <f t="shared" si="16"/>
        <v>ESB</v>
      </c>
      <c r="M468" s="8">
        <f t="shared" si="15"/>
        <v>17</v>
      </c>
      <c r="N468" s="8">
        <f>MATCH(J468,Limits!A:A,0)</f>
        <v>13</v>
      </c>
      <c r="O468" s="8" t="str">
        <f>IF(M468&lt;=INDEX(Limits!C:C,VMs!N468),"OK","NOK")</f>
        <v>OK</v>
      </c>
      <c r="P468" s="8" t="str">
        <f>IF(M468&gt;=INDEX(Limits!B:B,VMs!N468),"OK","NOK")</f>
        <v>OK</v>
      </c>
    </row>
    <row r="469" spans="1:16" x14ac:dyDescent="0.25">
      <c r="A469" t="s">
        <v>221</v>
      </c>
      <c r="B469" t="s">
        <v>203</v>
      </c>
      <c r="C469" t="s">
        <v>879</v>
      </c>
      <c r="D469" t="s">
        <v>88</v>
      </c>
      <c r="E469" t="s">
        <v>2</v>
      </c>
      <c r="F469">
        <f>INDEX(Flavor_Types!A:A,MATCH(I469,Flavor_Types!B:B,0))</f>
        <v>28</v>
      </c>
      <c r="I469">
        <v>32</v>
      </c>
      <c r="J469" s="9" t="str">
        <f>INDEX(VNFs!B:B,MATCH(C469,VNFs!A:A,0))</f>
        <v>EPGU_VSFO_PP</v>
      </c>
      <c r="K469" s="9" t="str">
        <f>INDEX(VNFs!C:C,MATCH(C469,VNFs!A:A,0))</f>
        <v>EPG02</v>
      </c>
      <c r="L469" s="9" t="str">
        <f t="shared" si="16"/>
        <v>ESB</v>
      </c>
      <c r="M469" s="8">
        <f t="shared" si="15"/>
        <v>17</v>
      </c>
      <c r="N469" s="8">
        <f>MATCH(J469,Limits!A:A,0)</f>
        <v>13</v>
      </c>
      <c r="O469" s="8" t="str">
        <f>IF(M469&lt;=INDEX(Limits!C:C,VMs!N469),"OK","NOK")</f>
        <v>OK</v>
      </c>
      <c r="P469" s="8" t="str">
        <f>IF(M469&gt;=INDEX(Limits!B:B,VMs!N469),"OK","NOK")</f>
        <v>OK</v>
      </c>
    </row>
    <row r="470" spans="1:16" x14ac:dyDescent="0.25">
      <c r="A470" t="s">
        <v>221</v>
      </c>
      <c r="B470" t="s">
        <v>203</v>
      </c>
      <c r="C470" t="s">
        <v>595</v>
      </c>
      <c r="D470" t="s">
        <v>50</v>
      </c>
      <c r="E470" t="s">
        <v>4</v>
      </c>
      <c r="F470">
        <f>INDEX(Flavor_Types!A:A,MATCH(I470,Flavor_Types!B:B,0))</f>
        <v>10</v>
      </c>
      <c r="I470">
        <v>10</v>
      </c>
      <c r="J470" s="9" t="str">
        <f>INDEX(VNFs!B:B,MATCH(C470,VNFs!A:A,0))</f>
        <v>HLR_AP</v>
      </c>
      <c r="K470" s="9" t="str">
        <f>INDEX(VNFs!C:C,MATCH(C470,VNFs!A:A,0))</f>
        <v>HLR01</v>
      </c>
      <c r="L470" s="9" t="str">
        <f t="shared" si="16"/>
        <v>ESB</v>
      </c>
      <c r="M470" s="8">
        <f t="shared" si="15"/>
        <v>2</v>
      </c>
      <c r="N470" s="8">
        <f>MATCH(J470,Limits!A:A,0)</f>
        <v>16</v>
      </c>
      <c r="O470" s="8" t="str">
        <f>IF(M470&lt;=INDEX(Limits!C:C,VMs!N470),"OK","NOK")</f>
        <v>OK</v>
      </c>
      <c r="P470" s="8" t="str">
        <f>IF(M470&gt;=INDEX(Limits!B:B,VMs!N470),"OK","NOK")</f>
        <v>OK</v>
      </c>
    </row>
    <row r="471" spans="1:16" x14ac:dyDescent="0.25">
      <c r="A471" t="s">
        <v>221</v>
      </c>
      <c r="B471" t="s">
        <v>203</v>
      </c>
      <c r="C471" t="s">
        <v>596</v>
      </c>
      <c r="D471" t="s">
        <v>52</v>
      </c>
      <c r="E471" t="s">
        <v>4</v>
      </c>
      <c r="F471">
        <f>INDEX(Flavor_Types!A:A,MATCH(I471,Flavor_Types!B:B,0))</f>
        <v>10</v>
      </c>
      <c r="I471">
        <v>10</v>
      </c>
      <c r="J471" s="9" t="str">
        <f>INDEX(VNFs!B:B,MATCH(C471,VNFs!A:A,0))</f>
        <v>HLR_AP</v>
      </c>
      <c r="K471" s="9" t="str">
        <f>INDEX(VNFs!C:C,MATCH(C471,VNFs!A:A,0))</f>
        <v>HLR01</v>
      </c>
      <c r="L471" s="9" t="str">
        <f t="shared" si="16"/>
        <v>ESB</v>
      </c>
      <c r="M471" s="8">
        <f t="shared" si="15"/>
        <v>2</v>
      </c>
      <c r="N471" s="8">
        <f>MATCH(J471,Limits!A:A,0)</f>
        <v>16</v>
      </c>
      <c r="O471" s="8" t="str">
        <f>IF(M471&lt;=INDEX(Limits!C:C,VMs!N471),"OK","NOK")</f>
        <v>OK</v>
      </c>
      <c r="P471" s="8" t="str">
        <f>IF(M471&gt;=INDEX(Limits!B:B,VMs!N471),"OK","NOK")</f>
        <v>OK</v>
      </c>
    </row>
    <row r="472" spans="1:16" x14ac:dyDescent="0.25">
      <c r="A472" t="s">
        <v>221</v>
      </c>
      <c r="B472" t="s">
        <v>203</v>
      </c>
      <c r="C472" t="s">
        <v>597</v>
      </c>
      <c r="D472" t="s">
        <v>46</v>
      </c>
      <c r="E472" t="s">
        <v>4</v>
      </c>
      <c r="F472">
        <f>INDEX(Flavor_Types!A:A,MATCH(I472,Flavor_Types!B:B,0))</f>
        <v>10</v>
      </c>
      <c r="I472">
        <v>10</v>
      </c>
      <c r="J472" s="9" t="str">
        <f>INDEX(VNFs!B:B,MATCH(C472,VNFs!A:A,0))</f>
        <v>HLR_BC</v>
      </c>
      <c r="K472" s="9" t="str">
        <f>INDEX(VNFs!C:C,MATCH(C472,VNFs!A:A,0))</f>
        <v>HLR01</v>
      </c>
      <c r="L472" s="9" t="str">
        <f t="shared" si="16"/>
        <v>ESB</v>
      </c>
      <c r="M472" s="8">
        <f t="shared" si="15"/>
        <v>3</v>
      </c>
      <c r="N472" s="8">
        <f>MATCH(J472,Limits!A:A,0)</f>
        <v>17</v>
      </c>
      <c r="O472" s="8" t="str">
        <f>IF(M472&lt;=INDEX(Limits!C:C,VMs!N472),"OK","NOK")</f>
        <v>OK</v>
      </c>
      <c r="P472" s="8" t="str">
        <f>IF(M472&gt;=INDEX(Limits!B:B,VMs!N472),"OK","NOK")</f>
        <v>OK</v>
      </c>
    </row>
    <row r="473" spans="1:16" x14ac:dyDescent="0.25">
      <c r="A473" t="s">
        <v>221</v>
      </c>
      <c r="B473" t="s">
        <v>203</v>
      </c>
      <c r="C473" t="s">
        <v>598</v>
      </c>
      <c r="D473" t="s">
        <v>49</v>
      </c>
      <c r="E473" t="s">
        <v>4</v>
      </c>
      <c r="F473">
        <f>INDEX(Flavor_Types!A:A,MATCH(I473,Flavor_Types!B:B,0))</f>
        <v>10</v>
      </c>
      <c r="I473">
        <v>10</v>
      </c>
      <c r="J473" s="9" t="str">
        <f>INDEX(VNFs!B:B,MATCH(C473,VNFs!A:A,0))</f>
        <v>HLR_BC</v>
      </c>
      <c r="K473" s="9" t="str">
        <f>INDEX(VNFs!C:C,MATCH(C473,VNFs!A:A,0))</f>
        <v>HLR01</v>
      </c>
      <c r="L473" s="9" t="str">
        <f t="shared" si="16"/>
        <v>ESB</v>
      </c>
      <c r="M473" s="8">
        <f t="shared" si="15"/>
        <v>3</v>
      </c>
      <c r="N473" s="8">
        <f>MATCH(J473,Limits!A:A,0)</f>
        <v>17</v>
      </c>
      <c r="O473" s="8" t="str">
        <f>IF(M473&lt;=INDEX(Limits!C:C,VMs!N473),"OK","NOK")</f>
        <v>OK</v>
      </c>
      <c r="P473" s="8" t="str">
        <f>IF(M473&gt;=INDEX(Limits!B:B,VMs!N473),"OK","NOK")</f>
        <v>OK</v>
      </c>
    </row>
    <row r="474" spans="1:16" x14ac:dyDescent="0.25">
      <c r="A474" t="s">
        <v>221</v>
      </c>
      <c r="B474" t="s">
        <v>203</v>
      </c>
      <c r="C474" t="s">
        <v>599</v>
      </c>
      <c r="D474" t="s">
        <v>16</v>
      </c>
      <c r="E474" t="s">
        <v>4</v>
      </c>
      <c r="F474">
        <f>INDEX(Flavor_Types!A:A,MATCH(I474,Flavor_Types!B:B,0))</f>
        <v>10</v>
      </c>
      <c r="I474">
        <v>10</v>
      </c>
      <c r="J474" s="9" t="str">
        <f>INDEX(VNFs!B:B,MATCH(C474,VNFs!A:A,0))</f>
        <v>HLR_BC</v>
      </c>
      <c r="K474" s="9" t="str">
        <f>INDEX(VNFs!C:C,MATCH(C474,VNFs!A:A,0))</f>
        <v>HLR01</v>
      </c>
      <c r="L474" s="9" t="str">
        <f t="shared" si="16"/>
        <v>ESB</v>
      </c>
      <c r="M474" s="8">
        <f t="shared" si="15"/>
        <v>3</v>
      </c>
      <c r="N474" s="8">
        <f>MATCH(J474,Limits!A:A,0)</f>
        <v>17</v>
      </c>
      <c r="O474" s="8" t="str">
        <f>IF(M474&lt;=INDEX(Limits!C:C,VMs!N474),"OK","NOK")</f>
        <v>OK</v>
      </c>
      <c r="P474" s="8" t="str">
        <f>IF(M474&gt;=INDEX(Limits!B:B,VMs!N474),"OK","NOK")</f>
        <v>OK</v>
      </c>
    </row>
    <row r="475" spans="1:16" x14ac:dyDescent="0.25">
      <c r="A475" t="s">
        <v>221</v>
      </c>
      <c r="B475" t="s">
        <v>203</v>
      </c>
      <c r="C475" t="s">
        <v>600</v>
      </c>
      <c r="D475" t="s">
        <v>78</v>
      </c>
      <c r="E475" t="s">
        <v>4</v>
      </c>
      <c r="F475">
        <f>INDEX(Flavor_Types!A:A,MATCH(I475,Flavor_Types!B:B,0))</f>
        <v>1</v>
      </c>
      <c r="I475">
        <v>4</v>
      </c>
      <c r="J475" s="9" t="str">
        <f>INDEX(VNFs!B:B,MATCH(C475,VNFs!A:A,0))</f>
        <v>HLR_CP</v>
      </c>
      <c r="K475" s="9" t="str">
        <f>INDEX(VNFs!C:C,MATCH(C475,VNFs!A:A,0))</f>
        <v>HLR01</v>
      </c>
      <c r="L475" s="9" t="str">
        <f t="shared" si="16"/>
        <v>ESB</v>
      </c>
      <c r="M475" s="8">
        <f t="shared" si="15"/>
        <v>2</v>
      </c>
      <c r="N475" s="8">
        <f>MATCH(J475,Limits!A:A,0)</f>
        <v>18</v>
      </c>
      <c r="O475" s="8" t="str">
        <f>IF(M475&lt;=INDEX(Limits!C:C,VMs!N475),"OK","NOK")</f>
        <v>OK</v>
      </c>
      <c r="P475" s="8" t="str">
        <f>IF(M475&gt;=INDEX(Limits!B:B,VMs!N475),"OK","NOK")</f>
        <v>OK</v>
      </c>
    </row>
    <row r="476" spans="1:16" x14ac:dyDescent="0.25">
      <c r="A476" t="s">
        <v>221</v>
      </c>
      <c r="B476" t="s">
        <v>203</v>
      </c>
      <c r="C476" t="s">
        <v>601</v>
      </c>
      <c r="D476" t="s">
        <v>77</v>
      </c>
      <c r="E476" t="s">
        <v>4</v>
      </c>
      <c r="F476">
        <f>INDEX(Flavor_Types!A:A,MATCH(I476,Flavor_Types!B:B,0))</f>
        <v>1</v>
      </c>
      <c r="I476">
        <v>4</v>
      </c>
      <c r="J476" s="9" t="str">
        <f>INDEX(VNFs!B:B,MATCH(C476,VNFs!A:A,0))</f>
        <v>HLR_CP</v>
      </c>
      <c r="K476" s="9" t="str">
        <f>INDEX(VNFs!C:C,MATCH(C476,VNFs!A:A,0))</f>
        <v>HLR01</v>
      </c>
      <c r="L476" s="9" t="str">
        <f t="shared" si="16"/>
        <v>ESB</v>
      </c>
      <c r="M476" s="8">
        <f t="shared" si="15"/>
        <v>2</v>
      </c>
      <c r="N476" s="8">
        <f>MATCH(J476,Limits!A:A,0)</f>
        <v>18</v>
      </c>
      <c r="O476" s="8" t="str">
        <f>IF(M476&lt;=INDEX(Limits!C:C,VMs!N476),"OK","NOK")</f>
        <v>OK</v>
      </c>
      <c r="P476" s="8" t="str">
        <f>IF(M476&gt;=INDEX(Limits!B:B,VMs!N476),"OK","NOK")</f>
        <v>OK</v>
      </c>
    </row>
    <row r="477" spans="1:16" x14ac:dyDescent="0.25">
      <c r="A477" t="s">
        <v>221</v>
      </c>
      <c r="B477" t="s">
        <v>203</v>
      </c>
      <c r="C477" t="s">
        <v>602</v>
      </c>
      <c r="D477" t="s">
        <v>77</v>
      </c>
      <c r="E477" t="s">
        <v>4</v>
      </c>
      <c r="F477">
        <f>INDEX(Flavor_Types!A:A,MATCH(I477,Flavor_Types!B:B,0))</f>
        <v>21</v>
      </c>
      <c r="I477">
        <v>16</v>
      </c>
      <c r="J477" s="9" t="str">
        <f>INDEX(VNFs!B:B,MATCH(C477,VNFs!A:A,0))</f>
        <v>HSS_PL</v>
      </c>
      <c r="K477" s="9" t="str">
        <f>INDEX(VNFs!C:C,MATCH(C477,VNFs!A:A,0))</f>
        <v>HSS01</v>
      </c>
      <c r="L477" s="9" t="str">
        <f t="shared" si="16"/>
        <v>ESB</v>
      </c>
      <c r="M477" s="8">
        <f t="shared" si="15"/>
        <v>2</v>
      </c>
      <c r="N477" s="8">
        <f>MATCH(J477,Limits!A:A,0)</f>
        <v>21</v>
      </c>
      <c r="O477" s="8" t="str">
        <f>IF(M477&lt;=INDEX(Limits!C:C,VMs!N477),"OK","NOK")</f>
        <v>OK</v>
      </c>
      <c r="P477" s="8" t="str">
        <f>IF(M477&gt;=INDEX(Limits!B:B,VMs!N477),"OK","NOK")</f>
        <v>OK</v>
      </c>
    </row>
    <row r="478" spans="1:16" x14ac:dyDescent="0.25">
      <c r="A478" t="s">
        <v>221</v>
      </c>
      <c r="B478" t="s">
        <v>203</v>
      </c>
      <c r="C478" t="s">
        <v>603</v>
      </c>
      <c r="D478" t="s">
        <v>49</v>
      </c>
      <c r="E478" t="s">
        <v>4</v>
      </c>
      <c r="F478">
        <f>INDEX(Flavor_Types!A:A,MATCH(I478,Flavor_Types!B:B,0))</f>
        <v>21</v>
      </c>
      <c r="I478">
        <v>16</v>
      </c>
      <c r="J478" s="9" t="str">
        <f>INDEX(VNFs!B:B,MATCH(C478,VNFs!A:A,0))</f>
        <v>HSS_PL</v>
      </c>
      <c r="K478" s="9" t="str">
        <f>INDEX(VNFs!C:C,MATCH(C478,VNFs!A:A,0))</f>
        <v>HSS01</v>
      </c>
      <c r="L478" s="9" t="str">
        <f t="shared" si="16"/>
        <v>ESB</v>
      </c>
      <c r="M478" s="8">
        <f t="shared" si="15"/>
        <v>2</v>
      </c>
      <c r="N478" s="8">
        <f>MATCH(J478,Limits!A:A,0)</f>
        <v>21</v>
      </c>
      <c r="O478" s="8" t="str">
        <f>IF(M478&lt;=INDEX(Limits!C:C,VMs!N478),"OK","NOK")</f>
        <v>OK</v>
      </c>
      <c r="P478" s="8" t="str">
        <f>IF(M478&gt;=INDEX(Limits!B:B,VMs!N478),"OK","NOK")</f>
        <v>OK</v>
      </c>
    </row>
    <row r="479" spans="1:16" x14ac:dyDescent="0.25">
      <c r="A479" t="s">
        <v>221</v>
      </c>
      <c r="B479" t="s">
        <v>203</v>
      </c>
      <c r="C479" t="s">
        <v>604</v>
      </c>
      <c r="D479" t="s">
        <v>46</v>
      </c>
      <c r="E479" t="s">
        <v>4</v>
      </c>
      <c r="F479">
        <f>INDEX(Flavor_Types!A:A,MATCH(I479,Flavor_Types!B:B,0))</f>
        <v>1</v>
      </c>
      <c r="I479">
        <v>4</v>
      </c>
      <c r="J479" s="9" t="str">
        <f>INDEX(VNFs!B:B,MATCH(C479,VNFs!A:A,0))</f>
        <v>HSS_SC</v>
      </c>
      <c r="K479" s="9" t="str">
        <f>INDEX(VNFs!C:C,MATCH(C479,VNFs!A:A,0))</f>
        <v>HSS01</v>
      </c>
      <c r="L479" s="9" t="str">
        <f t="shared" si="16"/>
        <v>ESB</v>
      </c>
      <c r="M479" s="8">
        <f t="shared" si="15"/>
        <v>2</v>
      </c>
      <c r="N479" s="8">
        <f>MATCH(J479,Limits!A:A,0)</f>
        <v>22</v>
      </c>
      <c r="O479" s="8" t="str">
        <f>IF(M479&lt;=INDEX(Limits!C:C,VMs!N479),"OK","NOK")</f>
        <v>OK</v>
      </c>
      <c r="P479" s="8" t="str">
        <f>IF(M479&gt;=INDEX(Limits!B:B,VMs!N479),"OK","NOK")</f>
        <v>OK</v>
      </c>
    </row>
    <row r="480" spans="1:16" x14ac:dyDescent="0.25">
      <c r="A480" t="s">
        <v>221</v>
      </c>
      <c r="B480" t="s">
        <v>203</v>
      </c>
      <c r="C480" t="s">
        <v>605</v>
      </c>
      <c r="D480" t="s">
        <v>49</v>
      </c>
      <c r="E480" t="s">
        <v>4</v>
      </c>
      <c r="F480">
        <f>INDEX(Flavor_Types!A:A,MATCH(I480,Flavor_Types!B:B,0))</f>
        <v>1</v>
      </c>
      <c r="I480">
        <v>4</v>
      </c>
      <c r="J480" s="9" t="str">
        <f>INDEX(VNFs!B:B,MATCH(C480,VNFs!A:A,0))</f>
        <v>HSS_SC</v>
      </c>
      <c r="K480" s="9" t="str">
        <f>INDEX(VNFs!C:C,MATCH(C480,VNFs!A:A,0))</f>
        <v>HSS01</v>
      </c>
      <c r="L480" s="9" t="str">
        <f t="shared" si="16"/>
        <v>ESB</v>
      </c>
      <c r="M480" s="8">
        <f t="shared" si="15"/>
        <v>2</v>
      </c>
      <c r="N480" s="8">
        <f>MATCH(J480,Limits!A:A,0)</f>
        <v>22</v>
      </c>
      <c r="O480" s="8" t="str">
        <f>IF(M480&lt;=INDEX(Limits!C:C,VMs!N480),"OK","NOK")</f>
        <v>OK</v>
      </c>
      <c r="P480" s="8" t="str">
        <f>IF(M480&gt;=INDEX(Limits!B:B,VMs!N480),"OK","NOK")</f>
        <v>OK</v>
      </c>
    </row>
    <row r="481" spans="1:16" x14ac:dyDescent="0.25">
      <c r="A481" t="s">
        <v>221</v>
      </c>
      <c r="B481" t="s">
        <v>203</v>
      </c>
      <c r="C481" t="s">
        <v>606</v>
      </c>
      <c r="D481" t="s">
        <v>47</v>
      </c>
      <c r="E481" t="s">
        <v>4</v>
      </c>
      <c r="F481">
        <f>INDEX(Flavor_Types!A:A,MATCH(I481,Flavor_Types!B:B,0))</f>
        <v>21</v>
      </c>
      <c r="I481">
        <v>16</v>
      </c>
      <c r="J481" s="9" t="str">
        <f>INDEX(VNFs!B:B,MATCH(C481,VNFs!A:A,0))</f>
        <v>HSS_NODE</v>
      </c>
      <c r="K481" s="9" t="str">
        <f>INDEX(VNFs!C:C,MATCH(C481,VNFs!A:A,0))</f>
        <v>HSS01</v>
      </c>
      <c r="L481" s="9" t="str">
        <f t="shared" si="16"/>
        <v>ESB</v>
      </c>
      <c r="M481" s="8">
        <f t="shared" si="15"/>
        <v>7</v>
      </c>
      <c r="N481" s="8">
        <f>MATCH(J481,Limits!A:A,0)</f>
        <v>19</v>
      </c>
      <c r="O481" s="8" t="str">
        <f>IF(M481&lt;=INDEX(Limits!C:C,VMs!N481),"OK","NOK")</f>
        <v>OK</v>
      </c>
      <c r="P481" s="8" t="str">
        <f>IF(M481&gt;=INDEX(Limits!B:B,VMs!N481),"OK","NOK")</f>
        <v>OK</v>
      </c>
    </row>
    <row r="482" spans="1:16" x14ac:dyDescent="0.25">
      <c r="A482" t="s">
        <v>221</v>
      </c>
      <c r="B482" t="s">
        <v>203</v>
      </c>
      <c r="C482" t="s">
        <v>607</v>
      </c>
      <c r="D482" t="s">
        <v>47</v>
      </c>
      <c r="E482" t="s">
        <v>4</v>
      </c>
      <c r="F482">
        <f>INDEX(Flavor_Types!A:A,MATCH(I482,Flavor_Types!B:B,0))</f>
        <v>21</v>
      </c>
      <c r="I482">
        <v>16</v>
      </c>
      <c r="J482" s="9" t="str">
        <f>INDEX(VNFs!B:B,MATCH(C482,VNFs!A:A,0))</f>
        <v>HSS_NODE</v>
      </c>
      <c r="K482" s="9" t="str">
        <f>INDEX(VNFs!C:C,MATCH(C482,VNFs!A:A,0))</f>
        <v>HSS01</v>
      </c>
      <c r="L482" s="9" t="str">
        <f t="shared" si="16"/>
        <v>ESB</v>
      </c>
      <c r="M482" s="8">
        <f t="shared" si="15"/>
        <v>7</v>
      </c>
      <c r="N482" s="8">
        <f>MATCH(J482,Limits!A:A,0)</f>
        <v>19</v>
      </c>
      <c r="O482" s="8" t="str">
        <f>IF(M482&lt;=INDEX(Limits!C:C,VMs!N482),"OK","NOK")</f>
        <v>OK</v>
      </c>
      <c r="P482" s="8" t="str">
        <f>IF(M482&gt;=INDEX(Limits!B:B,VMs!N482),"OK","NOK")</f>
        <v>OK</v>
      </c>
    </row>
    <row r="483" spans="1:16" x14ac:dyDescent="0.25">
      <c r="A483" t="s">
        <v>221</v>
      </c>
      <c r="B483" t="s">
        <v>203</v>
      </c>
      <c r="C483" t="s">
        <v>608</v>
      </c>
      <c r="D483" t="s">
        <v>47</v>
      </c>
      <c r="E483" t="s">
        <v>4</v>
      </c>
      <c r="F483">
        <f>INDEX(Flavor_Types!A:A,MATCH(I483,Flavor_Types!B:B,0))</f>
        <v>21</v>
      </c>
      <c r="I483">
        <v>16</v>
      </c>
      <c r="J483" s="9" t="str">
        <f>INDEX(VNFs!B:B,MATCH(C483,VNFs!A:A,0))</f>
        <v>HSS_NODE</v>
      </c>
      <c r="K483" s="9" t="str">
        <f>INDEX(VNFs!C:C,MATCH(C483,VNFs!A:A,0))</f>
        <v>HSS01</v>
      </c>
      <c r="L483" s="9" t="str">
        <f t="shared" si="16"/>
        <v>ESB</v>
      </c>
      <c r="M483" s="8">
        <f t="shared" si="15"/>
        <v>7</v>
      </c>
      <c r="N483" s="8">
        <f>MATCH(J483,Limits!A:A,0)</f>
        <v>19</v>
      </c>
      <c r="O483" s="8" t="str">
        <f>IF(M483&lt;=INDEX(Limits!C:C,VMs!N483),"OK","NOK")</f>
        <v>OK</v>
      </c>
      <c r="P483" s="8" t="str">
        <f>IF(M483&gt;=INDEX(Limits!B:B,VMs!N483),"OK","NOK")</f>
        <v>OK</v>
      </c>
    </row>
    <row r="484" spans="1:16" x14ac:dyDescent="0.25">
      <c r="A484" t="s">
        <v>221</v>
      </c>
      <c r="B484" t="s">
        <v>203</v>
      </c>
      <c r="C484" t="s">
        <v>609</v>
      </c>
      <c r="D484" t="s">
        <v>50</v>
      </c>
      <c r="E484" t="s">
        <v>4</v>
      </c>
      <c r="F484">
        <f>INDEX(Flavor_Types!A:A,MATCH(I484,Flavor_Types!B:B,0))</f>
        <v>21</v>
      </c>
      <c r="I484">
        <v>16</v>
      </c>
      <c r="J484" s="9" t="str">
        <f>INDEX(VNFs!B:B,MATCH(C484,VNFs!A:A,0))</f>
        <v>HSS_NODE</v>
      </c>
      <c r="K484" s="9" t="str">
        <f>INDEX(VNFs!C:C,MATCH(C484,VNFs!A:A,0))</f>
        <v>HSS01</v>
      </c>
      <c r="L484" s="9" t="str">
        <f t="shared" si="16"/>
        <v>ESB</v>
      </c>
      <c r="M484" s="8">
        <f t="shared" si="15"/>
        <v>7</v>
      </c>
      <c r="N484" s="8">
        <f>MATCH(J484,Limits!A:A,0)</f>
        <v>19</v>
      </c>
      <c r="O484" s="8" t="str">
        <f>IF(M484&lt;=INDEX(Limits!C:C,VMs!N484),"OK","NOK")</f>
        <v>OK</v>
      </c>
      <c r="P484" s="8" t="str">
        <f>IF(M484&gt;=INDEX(Limits!B:B,VMs!N484),"OK","NOK")</f>
        <v>OK</v>
      </c>
    </row>
    <row r="485" spans="1:16" x14ac:dyDescent="0.25">
      <c r="A485" t="s">
        <v>221</v>
      </c>
      <c r="B485" t="s">
        <v>203</v>
      </c>
      <c r="C485" t="s">
        <v>610</v>
      </c>
      <c r="D485" t="s">
        <v>50</v>
      </c>
      <c r="E485" t="s">
        <v>4</v>
      </c>
      <c r="F485">
        <f>INDEX(Flavor_Types!A:A,MATCH(I485,Flavor_Types!B:B,0))</f>
        <v>21</v>
      </c>
      <c r="I485">
        <v>16</v>
      </c>
      <c r="J485" s="9" t="str">
        <f>INDEX(VNFs!B:B,MATCH(C485,VNFs!A:A,0))</f>
        <v>HSS_NODE</v>
      </c>
      <c r="K485" s="9" t="str">
        <f>INDEX(VNFs!C:C,MATCH(C485,VNFs!A:A,0))</f>
        <v>HSS01</v>
      </c>
      <c r="L485" s="9" t="str">
        <f t="shared" si="16"/>
        <v>ESB</v>
      </c>
      <c r="M485" s="8">
        <f t="shared" si="15"/>
        <v>7</v>
      </c>
      <c r="N485" s="8">
        <f>MATCH(J485,Limits!A:A,0)</f>
        <v>19</v>
      </c>
      <c r="O485" s="8" t="str">
        <f>IF(M485&lt;=INDEX(Limits!C:C,VMs!N485),"OK","NOK")</f>
        <v>OK</v>
      </c>
      <c r="P485" s="8" t="str">
        <f>IF(M485&gt;=INDEX(Limits!B:B,VMs!N485),"OK","NOK")</f>
        <v>OK</v>
      </c>
    </row>
    <row r="486" spans="1:16" x14ac:dyDescent="0.25">
      <c r="A486" t="s">
        <v>221</v>
      </c>
      <c r="B486" t="s">
        <v>203</v>
      </c>
      <c r="C486" t="s">
        <v>611</v>
      </c>
      <c r="D486" t="s">
        <v>78</v>
      </c>
      <c r="E486" t="s">
        <v>4</v>
      </c>
      <c r="F486">
        <f>INDEX(Flavor_Types!A:A,MATCH(I486,Flavor_Types!B:B,0))</f>
        <v>21</v>
      </c>
      <c r="I486">
        <v>16</v>
      </c>
      <c r="J486" s="9" t="str">
        <f>INDEX(VNFs!B:B,MATCH(C486,VNFs!A:A,0))</f>
        <v>HSS_NODE</v>
      </c>
      <c r="K486" s="9" t="str">
        <f>INDEX(VNFs!C:C,MATCH(C486,VNFs!A:A,0))</f>
        <v>HSS01</v>
      </c>
      <c r="L486" s="9" t="str">
        <f t="shared" si="16"/>
        <v>ESB</v>
      </c>
      <c r="M486" s="8">
        <f t="shared" si="15"/>
        <v>7</v>
      </c>
      <c r="N486" s="8">
        <f>MATCH(J486,Limits!A:A,0)</f>
        <v>19</v>
      </c>
      <c r="O486" s="8" t="str">
        <f>IF(M486&lt;=INDEX(Limits!C:C,VMs!N486),"OK","NOK")</f>
        <v>OK</v>
      </c>
      <c r="P486" s="8" t="str">
        <f>IF(M486&gt;=INDEX(Limits!B:B,VMs!N486),"OK","NOK")</f>
        <v>OK</v>
      </c>
    </row>
    <row r="487" spans="1:16" x14ac:dyDescent="0.25">
      <c r="A487" t="s">
        <v>221</v>
      </c>
      <c r="B487" t="s">
        <v>203</v>
      </c>
      <c r="C487" t="s">
        <v>612</v>
      </c>
      <c r="D487" t="s">
        <v>43</v>
      </c>
      <c r="E487" t="s">
        <v>4</v>
      </c>
      <c r="F487">
        <f>INDEX(Flavor_Types!A:A,MATCH(I487,Flavor_Types!B:B,0))</f>
        <v>21</v>
      </c>
      <c r="I487">
        <v>16</v>
      </c>
      <c r="J487" s="9" t="str">
        <f>INDEX(VNFs!B:B,MATCH(C487,VNFs!A:A,0))</f>
        <v>HSS_NODE</v>
      </c>
      <c r="K487" s="9" t="str">
        <f>INDEX(VNFs!C:C,MATCH(C487,VNFs!A:A,0))</f>
        <v>HSS01</v>
      </c>
      <c r="L487" s="9" t="str">
        <f t="shared" si="16"/>
        <v>ESB</v>
      </c>
      <c r="M487" s="8">
        <f t="shared" si="15"/>
        <v>7</v>
      </c>
      <c r="N487" s="8">
        <f>MATCH(J487,Limits!A:A,0)</f>
        <v>19</v>
      </c>
      <c r="O487" s="8" t="str">
        <f>IF(M487&lt;=INDEX(Limits!C:C,VMs!N487),"OK","NOK")</f>
        <v>OK</v>
      </c>
      <c r="P487" s="8" t="str">
        <f>IF(M487&gt;=INDEX(Limits!B:B,VMs!N487),"OK","NOK")</f>
        <v>OK</v>
      </c>
    </row>
    <row r="488" spans="1:16" x14ac:dyDescent="0.25">
      <c r="A488" t="s">
        <v>221</v>
      </c>
      <c r="B488" t="s">
        <v>203</v>
      </c>
      <c r="C488" t="s">
        <v>613</v>
      </c>
      <c r="D488" t="s">
        <v>45</v>
      </c>
      <c r="E488" t="s">
        <v>4</v>
      </c>
      <c r="F488">
        <f>INDEX(Flavor_Types!A:A,MATCH(I488,Flavor_Types!B:B,0))</f>
        <v>21</v>
      </c>
      <c r="I488">
        <v>16</v>
      </c>
      <c r="J488" s="9" t="str">
        <f>INDEX(VNFs!B:B,MATCH(C488,VNFs!A:A,0))</f>
        <v>HSS_PL</v>
      </c>
      <c r="K488" s="9" t="str">
        <f>INDEX(VNFs!C:C,MATCH(C488,VNFs!A:A,0))</f>
        <v>HSS02</v>
      </c>
      <c r="L488" s="9" t="str">
        <f t="shared" si="16"/>
        <v>ESB</v>
      </c>
      <c r="M488" s="8">
        <f t="shared" si="15"/>
        <v>2</v>
      </c>
      <c r="N488" s="8">
        <f>MATCH(J488,Limits!A:A,0)</f>
        <v>21</v>
      </c>
      <c r="O488" s="8" t="str">
        <f>IF(M488&lt;=INDEX(Limits!C:C,VMs!N488),"OK","NOK")</f>
        <v>OK</v>
      </c>
      <c r="P488" s="8" t="str">
        <f>IF(M488&gt;=INDEX(Limits!B:B,VMs!N488),"OK","NOK")</f>
        <v>OK</v>
      </c>
    </row>
    <row r="489" spans="1:16" x14ac:dyDescent="0.25">
      <c r="A489" t="s">
        <v>221</v>
      </c>
      <c r="B489" t="s">
        <v>203</v>
      </c>
      <c r="C489" t="s">
        <v>614</v>
      </c>
      <c r="D489" t="s">
        <v>50</v>
      </c>
      <c r="E489" t="s">
        <v>4</v>
      </c>
      <c r="F489">
        <f>INDEX(Flavor_Types!A:A,MATCH(I489,Flavor_Types!B:B,0))</f>
        <v>21</v>
      </c>
      <c r="I489">
        <v>16</v>
      </c>
      <c r="J489" s="9" t="str">
        <f>INDEX(VNFs!B:B,MATCH(C489,VNFs!A:A,0))</f>
        <v>HSS_PL</v>
      </c>
      <c r="K489" s="9" t="str">
        <f>INDEX(VNFs!C:C,MATCH(C489,VNFs!A:A,0))</f>
        <v>HSS02</v>
      </c>
      <c r="L489" s="9" t="str">
        <f t="shared" si="16"/>
        <v>ESB</v>
      </c>
      <c r="M489" s="8">
        <f t="shared" si="15"/>
        <v>2</v>
      </c>
      <c r="N489" s="8">
        <f>MATCH(J489,Limits!A:A,0)</f>
        <v>21</v>
      </c>
      <c r="O489" s="8" t="str">
        <f>IF(M489&lt;=INDEX(Limits!C:C,VMs!N489),"OK","NOK")</f>
        <v>OK</v>
      </c>
      <c r="P489" s="8" t="str">
        <f>IF(M489&gt;=INDEX(Limits!B:B,VMs!N489),"OK","NOK")</f>
        <v>OK</v>
      </c>
    </row>
    <row r="490" spans="1:16" x14ac:dyDescent="0.25">
      <c r="A490" t="s">
        <v>221</v>
      </c>
      <c r="B490" t="s">
        <v>203</v>
      </c>
      <c r="C490" t="s">
        <v>615</v>
      </c>
      <c r="D490" t="s">
        <v>45</v>
      </c>
      <c r="E490" t="s">
        <v>4</v>
      </c>
      <c r="F490">
        <f>INDEX(Flavor_Types!A:A,MATCH(I490,Flavor_Types!B:B,0))</f>
        <v>1</v>
      </c>
      <c r="I490">
        <v>4</v>
      </c>
      <c r="J490" s="9" t="str">
        <f>INDEX(VNFs!B:B,MATCH(C490,VNFs!A:A,0))</f>
        <v>HSS_SC</v>
      </c>
      <c r="K490" s="9" t="str">
        <f>INDEX(VNFs!C:C,MATCH(C490,VNFs!A:A,0))</f>
        <v>HSS02</v>
      </c>
      <c r="L490" s="9" t="str">
        <f t="shared" si="16"/>
        <v>ESB</v>
      </c>
      <c r="M490" s="8">
        <f t="shared" si="15"/>
        <v>2</v>
      </c>
      <c r="N490" s="8">
        <f>MATCH(J490,Limits!A:A,0)</f>
        <v>22</v>
      </c>
      <c r="O490" s="8" t="str">
        <f>IF(M490&lt;=INDEX(Limits!C:C,VMs!N490),"OK","NOK")</f>
        <v>OK</v>
      </c>
      <c r="P490" s="8" t="str">
        <f>IF(M490&gt;=INDEX(Limits!B:B,VMs!N490),"OK","NOK")</f>
        <v>OK</v>
      </c>
    </row>
    <row r="491" spans="1:16" x14ac:dyDescent="0.25">
      <c r="A491" t="s">
        <v>221</v>
      </c>
      <c r="B491" t="s">
        <v>203</v>
      </c>
      <c r="C491" t="s">
        <v>616</v>
      </c>
      <c r="D491" t="s">
        <v>52</v>
      </c>
      <c r="E491" t="s">
        <v>4</v>
      </c>
      <c r="F491">
        <f>INDEX(Flavor_Types!A:A,MATCH(I491,Flavor_Types!B:B,0))</f>
        <v>1</v>
      </c>
      <c r="I491">
        <v>4</v>
      </c>
      <c r="J491" s="9" t="str">
        <f>INDEX(VNFs!B:B,MATCH(C491,VNFs!A:A,0))</f>
        <v>HSS_SC</v>
      </c>
      <c r="K491" s="9" t="str">
        <f>INDEX(VNFs!C:C,MATCH(C491,VNFs!A:A,0))</f>
        <v>HSS02</v>
      </c>
      <c r="L491" s="9" t="str">
        <f t="shared" si="16"/>
        <v>ESB</v>
      </c>
      <c r="M491" s="8">
        <f t="shared" si="15"/>
        <v>2</v>
      </c>
      <c r="N491" s="8">
        <f>MATCH(J491,Limits!A:A,0)</f>
        <v>22</v>
      </c>
      <c r="O491" s="8" t="str">
        <f>IF(M491&lt;=INDEX(Limits!C:C,VMs!N491),"OK","NOK")</f>
        <v>OK</v>
      </c>
      <c r="P491" s="8" t="str">
        <f>IF(M491&gt;=INDEX(Limits!B:B,VMs!N491),"OK","NOK")</f>
        <v>OK</v>
      </c>
    </row>
    <row r="492" spans="1:16" x14ac:dyDescent="0.25">
      <c r="A492" t="s">
        <v>221</v>
      </c>
      <c r="B492" t="s">
        <v>203</v>
      </c>
      <c r="C492" t="s">
        <v>617</v>
      </c>
      <c r="D492" t="s">
        <v>45</v>
      </c>
      <c r="E492" t="s">
        <v>4</v>
      </c>
      <c r="F492">
        <f>INDEX(Flavor_Types!A:A,MATCH(I492,Flavor_Types!B:B,0))</f>
        <v>21</v>
      </c>
      <c r="I492">
        <v>16</v>
      </c>
      <c r="J492" s="9" t="str">
        <f>INDEX(VNFs!B:B,MATCH(C492,VNFs!A:A,0))</f>
        <v>HSS_NODE</v>
      </c>
      <c r="K492" s="9" t="str">
        <f>INDEX(VNFs!C:C,MATCH(C492,VNFs!A:A,0))</f>
        <v>HSS02</v>
      </c>
      <c r="L492" s="9" t="str">
        <f t="shared" si="16"/>
        <v>ESB</v>
      </c>
      <c r="M492" s="8">
        <f t="shared" si="15"/>
        <v>7</v>
      </c>
      <c r="N492" s="8">
        <f>MATCH(J492,Limits!A:A,0)</f>
        <v>19</v>
      </c>
      <c r="O492" s="8" t="str">
        <f>IF(M492&lt;=INDEX(Limits!C:C,VMs!N492),"OK","NOK")</f>
        <v>OK</v>
      </c>
      <c r="P492" s="8" t="str">
        <f>IF(M492&gt;=INDEX(Limits!B:B,VMs!N492),"OK","NOK")</f>
        <v>OK</v>
      </c>
    </row>
    <row r="493" spans="1:16" x14ac:dyDescent="0.25">
      <c r="A493" t="s">
        <v>221</v>
      </c>
      <c r="B493" t="s">
        <v>203</v>
      </c>
      <c r="C493" t="s">
        <v>618</v>
      </c>
      <c r="D493" t="s">
        <v>16</v>
      </c>
      <c r="E493" t="s">
        <v>4</v>
      </c>
      <c r="F493">
        <f>INDEX(Flavor_Types!A:A,MATCH(I493,Flavor_Types!B:B,0))</f>
        <v>21</v>
      </c>
      <c r="I493">
        <v>16</v>
      </c>
      <c r="J493" s="9" t="str">
        <f>INDEX(VNFs!B:B,MATCH(C493,VNFs!A:A,0))</f>
        <v>HSS_NODE</v>
      </c>
      <c r="K493" s="9" t="str">
        <f>INDEX(VNFs!C:C,MATCH(C493,VNFs!A:A,0))</f>
        <v>HSS02</v>
      </c>
      <c r="L493" s="9" t="str">
        <f t="shared" si="16"/>
        <v>ESB</v>
      </c>
      <c r="M493" s="8">
        <f t="shared" si="15"/>
        <v>7</v>
      </c>
      <c r="N493" s="8">
        <f>MATCH(J493,Limits!A:A,0)</f>
        <v>19</v>
      </c>
      <c r="O493" s="8" t="str">
        <f>IF(M493&lt;=INDEX(Limits!C:C,VMs!N493),"OK","NOK")</f>
        <v>OK</v>
      </c>
      <c r="P493" s="8" t="str">
        <f>IF(M493&gt;=INDEX(Limits!B:B,VMs!N493),"OK","NOK")</f>
        <v>OK</v>
      </c>
    </row>
    <row r="494" spans="1:16" x14ac:dyDescent="0.25">
      <c r="A494" t="s">
        <v>221</v>
      </c>
      <c r="B494" t="s">
        <v>203</v>
      </c>
      <c r="C494" t="s">
        <v>619</v>
      </c>
      <c r="D494" t="s">
        <v>45</v>
      </c>
      <c r="E494" t="s">
        <v>4</v>
      </c>
      <c r="F494">
        <f>INDEX(Flavor_Types!A:A,MATCH(I494,Flavor_Types!B:B,0))</f>
        <v>21</v>
      </c>
      <c r="I494">
        <v>16</v>
      </c>
      <c r="J494" s="9" t="str">
        <f>INDEX(VNFs!B:B,MATCH(C494,VNFs!A:A,0))</f>
        <v>HSS_NODE</v>
      </c>
      <c r="K494" s="9" t="str">
        <f>INDEX(VNFs!C:C,MATCH(C494,VNFs!A:A,0))</f>
        <v>HSS02</v>
      </c>
      <c r="L494" s="9" t="str">
        <f t="shared" si="16"/>
        <v>ESB</v>
      </c>
      <c r="M494" s="8">
        <f t="shared" si="15"/>
        <v>7</v>
      </c>
      <c r="N494" s="8">
        <f>MATCH(J494,Limits!A:A,0)</f>
        <v>19</v>
      </c>
      <c r="O494" s="8" t="str">
        <f>IF(M494&lt;=INDEX(Limits!C:C,VMs!N494),"OK","NOK")</f>
        <v>OK</v>
      </c>
      <c r="P494" s="8" t="str">
        <f>IF(M494&gt;=INDEX(Limits!B:B,VMs!N494),"OK","NOK")</f>
        <v>OK</v>
      </c>
    </row>
    <row r="495" spans="1:16" x14ac:dyDescent="0.25">
      <c r="A495" t="s">
        <v>221</v>
      </c>
      <c r="B495" t="s">
        <v>203</v>
      </c>
      <c r="C495" t="s">
        <v>620</v>
      </c>
      <c r="D495" t="s">
        <v>46</v>
      </c>
      <c r="E495" t="s">
        <v>4</v>
      </c>
      <c r="F495">
        <f>INDEX(Flavor_Types!A:A,MATCH(I495,Flavor_Types!B:B,0))</f>
        <v>21</v>
      </c>
      <c r="I495">
        <v>16</v>
      </c>
      <c r="J495" s="9" t="str">
        <f>INDEX(VNFs!B:B,MATCH(C495,VNFs!A:A,0))</f>
        <v>HSS_NODE</v>
      </c>
      <c r="K495" s="9" t="str">
        <f>INDEX(VNFs!C:C,MATCH(C495,VNFs!A:A,0))</f>
        <v>HSS02</v>
      </c>
      <c r="L495" s="9" t="str">
        <f t="shared" si="16"/>
        <v>ESB</v>
      </c>
      <c r="M495" s="8">
        <f t="shared" si="15"/>
        <v>7</v>
      </c>
      <c r="N495" s="8">
        <f>MATCH(J495,Limits!A:A,0)</f>
        <v>19</v>
      </c>
      <c r="O495" s="8" t="str">
        <f>IF(M495&lt;=INDEX(Limits!C:C,VMs!N495),"OK","NOK")</f>
        <v>OK</v>
      </c>
      <c r="P495" s="8" t="str">
        <f>IF(M495&gt;=INDEX(Limits!B:B,VMs!N495),"OK","NOK")</f>
        <v>OK</v>
      </c>
    </row>
    <row r="496" spans="1:16" x14ac:dyDescent="0.25">
      <c r="A496" t="s">
        <v>221</v>
      </c>
      <c r="B496" t="s">
        <v>203</v>
      </c>
      <c r="C496" t="s">
        <v>621</v>
      </c>
      <c r="D496" t="s">
        <v>35</v>
      </c>
      <c r="E496" t="s">
        <v>4</v>
      </c>
      <c r="F496">
        <f>INDEX(Flavor_Types!A:A,MATCH(I496,Flavor_Types!B:B,0))</f>
        <v>21</v>
      </c>
      <c r="I496">
        <v>16</v>
      </c>
      <c r="J496" s="9" t="str">
        <f>INDEX(VNFs!B:B,MATCH(C496,VNFs!A:A,0))</f>
        <v>HSS_NODE</v>
      </c>
      <c r="K496" s="9" t="str">
        <f>INDEX(VNFs!C:C,MATCH(C496,VNFs!A:A,0))</f>
        <v>HSS02</v>
      </c>
      <c r="L496" s="9" t="str">
        <f t="shared" si="16"/>
        <v>ESB</v>
      </c>
      <c r="M496" s="8">
        <f t="shared" si="15"/>
        <v>7</v>
      </c>
      <c r="N496" s="8">
        <f>MATCH(J496,Limits!A:A,0)</f>
        <v>19</v>
      </c>
      <c r="O496" s="8" t="str">
        <f>IF(M496&lt;=INDEX(Limits!C:C,VMs!N496),"OK","NOK")</f>
        <v>OK</v>
      </c>
      <c r="P496" s="8" t="str">
        <f>IF(M496&gt;=INDEX(Limits!B:B,VMs!N496),"OK","NOK")</f>
        <v>OK</v>
      </c>
    </row>
    <row r="497" spans="1:16" x14ac:dyDescent="0.25">
      <c r="A497" t="s">
        <v>221</v>
      </c>
      <c r="B497" t="s">
        <v>203</v>
      </c>
      <c r="C497" t="s">
        <v>622</v>
      </c>
      <c r="D497" t="s">
        <v>43</v>
      </c>
      <c r="E497" t="s">
        <v>4</v>
      </c>
      <c r="F497">
        <f>INDEX(Flavor_Types!A:A,MATCH(I497,Flavor_Types!B:B,0))</f>
        <v>21</v>
      </c>
      <c r="I497">
        <v>16</v>
      </c>
      <c r="J497" s="9" t="str">
        <f>INDEX(VNFs!B:B,MATCH(C497,VNFs!A:A,0))</f>
        <v>HSS_NODE</v>
      </c>
      <c r="K497" s="9" t="str">
        <f>INDEX(VNFs!C:C,MATCH(C497,VNFs!A:A,0))</f>
        <v>HSS02</v>
      </c>
      <c r="L497" s="9" t="str">
        <f t="shared" si="16"/>
        <v>ESB</v>
      </c>
      <c r="M497" s="8">
        <f t="shared" si="15"/>
        <v>7</v>
      </c>
      <c r="N497" s="8">
        <f>MATCH(J497,Limits!A:A,0)</f>
        <v>19</v>
      </c>
      <c r="O497" s="8" t="str">
        <f>IF(M497&lt;=INDEX(Limits!C:C,VMs!N497),"OK","NOK")</f>
        <v>OK</v>
      </c>
      <c r="P497" s="8" t="str">
        <f>IF(M497&gt;=INDEX(Limits!B:B,VMs!N497),"OK","NOK")</f>
        <v>OK</v>
      </c>
    </row>
    <row r="498" spans="1:16" x14ac:dyDescent="0.25">
      <c r="A498" t="s">
        <v>221</v>
      </c>
      <c r="B498" t="s">
        <v>203</v>
      </c>
      <c r="C498" t="s">
        <v>623</v>
      </c>
      <c r="D498" t="s">
        <v>46</v>
      </c>
      <c r="E498" t="s">
        <v>4</v>
      </c>
      <c r="F498">
        <f>INDEX(Flavor_Types!A:A,MATCH(I498,Flavor_Types!B:B,0))</f>
        <v>21</v>
      </c>
      <c r="I498">
        <v>16</v>
      </c>
      <c r="J498" s="9" t="str">
        <f>INDEX(VNFs!B:B,MATCH(C498,VNFs!A:A,0))</f>
        <v>HSS_NODE</v>
      </c>
      <c r="K498" s="9" t="str">
        <f>INDEX(VNFs!C:C,MATCH(C498,VNFs!A:A,0))</f>
        <v>HSS02</v>
      </c>
      <c r="L498" s="9" t="str">
        <f t="shared" si="16"/>
        <v>ESB</v>
      </c>
      <c r="M498" s="8">
        <f t="shared" si="15"/>
        <v>7</v>
      </c>
      <c r="N498" s="8">
        <f>MATCH(J498,Limits!A:A,0)</f>
        <v>19</v>
      </c>
      <c r="O498" s="8" t="str">
        <f>IF(M498&lt;=INDEX(Limits!C:C,VMs!N498),"OK","NOK")</f>
        <v>OK</v>
      </c>
      <c r="P498" s="8" t="str">
        <f>IF(M498&gt;=INDEX(Limits!B:B,VMs!N498),"OK","NOK")</f>
        <v>OK</v>
      </c>
    </row>
    <row r="499" spans="1:16" x14ac:dyDescent="0.25">
      <c r="A499" t="s">
        <v>221</v>
      </c>
      <c r="B499" t="s">
        <v>203</v>
      </c>
      <c r="C499" t="s">
        <v>624</v>
      </c>
      <c r="D499" t="s">
        <v>24</v>
      </c>
      <c r="E499" t="s">
        <v>1</v>
      </c>
      <c r="F499">
        <f>INDEX(Flavor_Types!A:A,MATCH(I499,Flavor_Types!B:B,0))</f>
        <v>1</v>
      </c>
      <c r="I499">
        <v>4</v>
      </c>
      <c r="J499" s="9" t="str">
        <f>INDEX(VNFs!B:B,MATCH(C499,VNFs!A:A,0))</f>
        <v>NTE</v>
      </c>
      <c r="K499" s="9" t="str">
        <f>INDEX(VNFs!C:C,MATCH(C499,VNFs!A:A,0))</f>
        <v>NTE01</v>
      </c>
      <c r="L499" s="9" t="str">
        <f t="shared" si="16"/>
        <v>ESB</v>
      </c>
      <c r="M499" s="8">
        <f t="shared" si="15"/>
        <v>1</v>
      </c>
      <c r="N499" s="8">
        <f>MATCH(J499,Limits!A:A,0)</f>
        <v>67</v>
      </c>
      <c r="O499" s="8" t="str">
        <f>IF(M499&lt;=INDEX(Limits!C:C,VMs!N499),"OK","NOK")</f>
        <v>OK</v>
      </c>
      <c r="P499" s="8" t="str">
        <f>IF(M499&gt;=INDEX(Limits!B:B,VMs!N499),"OK","NOK")</f>
        <v>OK</v>
      </c>
    </row>
    <row r="500" spans="1:16" x14ac:dyDescent="0.25">
      <c r="A500" t="s">
        <v>221</v>
      </c>
      <c r="B500" t="s">
        <v>203</v>
      </c>
      <c r="C500" t="s">
        <v>625</v>
      </c>
      <c r="D500" t="s">
        <v>84</v>
      </c>
      <c r="E500" t="s">
        <v>1</v>
      </c>
      <c r="F500">
        <f>INDEX(Flavor_Types!A:A,MATCH(I500,Flavor_Types!B:B,0))</f>
        <v>17</v>
      </c>
      <c r="I500">
        <v>14</v>
      </c>
      <c r="J500" s="9" t="str">
        <f>INDEX(VNFs!B:B,MATCH(C500,VNFs!A:A,0))</f>
        <v>IPWEDNS_PL</v>
      </c>
      <c r="K500" s="9" t="str">
        <f>INDEX(VNFs!C:C,MATCH(C500,VNFs!A:A,0))</f>
        <v>IPW01</v>
      </c>
      <c r="L500" s="9" t="str">
        <f t="shared" si="16"/>
        <v>ESB</v>
      </c>
      <c r="M500" s="8">
        <f t="shared" si="15"/>
        <v>2</v>
      </c>
      <c r="N500" s="8">
        <f>MATCH(J500,Limits!A:A,0)</f>
        <v>24</v>
      </c>
      <c r="O500" s="8" t="str">
        <f>IF(M500&lt;=INDEX(Limits!C:C,VMs!N500),"OK","NOK")</f>
        <v>OK</v>
      </c>
      <c r="P500" s="8" t="str">
        <f>IF(M500&gt;=INDEX(Limits!B:B,VMs!N500),"OK","NOK")</f>
        <v>OK</v>
      </c>
    </row>
    <row r="501" spans="1:16" x14ac:dyDescent="0.25">
      <c r="A501" t="s">
        <v>221</v>
      </c>
      <c r="B501" t="s">
        <v>203</v>
      </c>
      <c r="C501" t="s">
        <v>626</v>
      </c>
      <c r="D501" t="s">
        <v>24</v>
      </c>
      <c r="E501" t="s">
        <v>1</v>
      </c>
      <c r="F501">
        <f>INDEX(Flavor_Types!A:A,MATCH(I501,Flavor_Types!B:B,0))</f>
        <v>17</v>
      </c>
      <c r="I501">
        <v>14</v>
      </c>
      <c r="J501" s="9" t="str">
        <f>INDEX(VNFs!B:B,MATCH(C501,VNFs!A:A,0))</f>
        <v>IPWEDNS_PL</v>
      </c>
      <c r="K501" s="9" t="str">
        <f>INDEX(VNFs!C:C,MATCH(C501,VNFs!A:A,0))</f>
        <v>IPW01</v>
      </c>
      <c r="L501" s="9" t="str">
        <f t="shared" si="16"/>
        <v>ESB</v>
      </c>
      <c r="M501" s="8">
        <f t="shared" si="15"/>
        <v>2</v>
      </c>
      <c r="N501" s="8">
        <f>MATCH(J501,Limits!A:A,0)</f>
        <v>24</v>
      </c>
      <c r="O501" s="8" t="str">
        <f>IF(M501&lt;=INDEX(Limits!C:C,VMs!N501),"OK","NOK")</f>
        <v>OK</v>
      </c>
      <c r="P501" s="8" t="str">
        <f>IF(M501&gt;=INDEX(Limits!B:B,VMs!N501),"OK","NOK")</f>
        <v>OK</v>
      </c>
    </row>
    <row r="502" spans="1:16" x14ac:dyDescent="0.25">
      <c r="A502" t="s">
        <v>221</v>
      </c>
      <c r="B502" t="s">
        <v>203</v>
      </c>
      <c r="C502" t="s">
        <v>627</v>
      </c>
      <c r="D502" t="s">
        <v>23</v>
      </c>
      <c r="E502" t="s">
        <v>1</v>
      </c>
      <c r="F502">
        <f>INDEX(Flavor_Types!A:A,MATCH(I502,Flavor_Types!B:B,0))</f>
        <v>17</v>
      </c>
      <c r="I502">
        <v>14</v>
      </c>
      <c r="J502" s="9" t="str">
        <f>INDEX(VNFs!B:B,MATCH(C502,VNFs!A:A,0))</f>
        <v>IPWEDNS_SC</v>
      </c>
      <c r="K502" s="9" t="str">
        <f>INDEX(VNFs!C:C,MATCH(C502,VNFs!A:A,0))</f>
        <v>IPW01</v>
      </c>
      <c r="L502" s="9" t="str">
        <f t="shared" si="16"/>
        <v>ESB</v>
      </c>
      <c r="M502" s="8">
        <f t="shared" si="15"/>
        <v>2</v>
      </c>
      <c r="N502" s="8">
        <f>MATCH(J502,Limits!A:A,0)</f>
        <v>59</v>
      </c>
      <c r="O502" s="8" t="str">
        <f>IF(M502&lt;=INDEX(Limits!C:C,VMs!N502),"OK","NOK")</f>
        <v>OK</v>
      </c>
      <c r="P502" s="8" t="str">
        <f>IF(M502&gt;=INDEX(Limits!B:B,VMs!N502),"OK","NOK")</f>
        <v>OK</v>
      </c>
    </row>
    <row r="503" spans="1:16" x14ac:dyDescent="0.25">
      <c r="A503" t="s">
        <v>221</v>
      </c>
      <c r="B503" t="s">
        <v>203</v>
      </c>
      <c r="C503" t="s">
        <v>628</v>
      </c>
      <c r="D503" t="s">
        <v>42</v>
      </c>
      <c r="E503" t="s">
        <v>1</v>
      </c>
      <c r="F503">
        <f>INDEX(Flavor_Types!A:A,MATCH(I503,Flavor_Types!B:B,0))</f>
        <v>17</v>
      </c>
      <c r="I503">
        <v>14</v>
      </c>
      <c r="J503" s="9" t="str">
        <f>INDEX(VNFs!B:B,MATCH(C503,VNFs!A:A,0))</f>
        <v>IPWEDNS_SC</v>
      </c>
      <c r="K503" s="9" t="str">
        <f>INDEX(VNFs!C:C,MATCH(C503,VNFs!A:A,0))</f>
        <v>IPW01</v>
      </c>
      <c r="L503" s="9" t="str">
        <f t="shared" si="16"/>
        <v>ESB</v>
      </c>
      <c r="M503" s="8">
        <f t="shared" si="15"/>
        <v>2</v>
      </c>
      <c r="N503" s="8">
        <f>MATCH(J503,Limits!A:A,0)</f>
        <v>59</v>
      </c>
      <c r="O503" s="8" t="str">
        <f>IF(M503&lt;=INDEX(Limits!C:C,VMs!N503),"OK","NOK")</f>
        <v>OK</v>
      </c>
      <c r="P503" s="8" t="str">
        <f>IF(M503&gt;=INDEX(Limits!B:B,VMs!N503),"OK","NOK")</f>
        <v>OK</v>
      </c>
    </row>
    <row r="504" spans="1:16" x14ac:dyDescent="0.25">
      <c r="A504" t="s">
        <v>221</v>
      </c>
      <c r="B504" t="s">
        <v>203</v>
      </c>
      <c r="C504" t="s">
        <v>629</v>
      </c>
      <c r="D504" t="s">
        <v>67</v>
      </c>
      <c r="E504" t="s">
        <v>1</v>
      </c>
      <c r="F504">
        <f>INDEX(Flavor_Types!A:A,MATCH(I504,Flavor_Types!B:B,0))</f>
        <v>17</v>
      </c>
      <c r="I504">
        <v>14</v>
      </c>
      <c r="J504" s="9" t="str">
        <f>INDEX(VNFs!B:B,MATCH(C504,VNFs!A:A,0))</f>
        <v>IPWIDNS_PL</v>
      </c>
      <c r="K504" s="9" t="str">
        <f>INDEX(VNFs!C:C,MATCH(C504,VNFs!A:A,0))</f>
        <v>IPW01</v>
      </c>
      <c r="L504" s="9" t="str">
        <f t="shared" si="16"/>
        <v>ESB</v>
      </c>
      <c r="M504" s="8">
        <f t="shared" si="15"/>
        <v>2</v>
      </c>
      <c r="N504" s="8">
        <f>MATCH(J504,Limits!A:A,0)</f>
        <v>25</v>
      </c>
      <c r="O504" s="8" t="str">
        <f>IF(M504&lt;=INDEX(Limits!C:C,VMs!N504),"OK","NOK")</f>
        <v>OK</v>
      </c>
      <c r="P504" s="8" t="str">
        <f>IF(M504&gt;=INDEX(Limits!B:B,VMs!N504),"OK","NOK")</f>
        <v>OK</v>
      </c>
    </row>
    <row r="505" spans="1:16" x14ac:dyDescent="0.25">
      <c r="A505" t="s">
        <v>221</v>
      </c>
      <c r="B505" t="s">
        <v>203</v>
      </c>
      <c r="C505" t="s">
        <v>630</v>
      </c>
      <c r="D505" t="s">
        <v>12</v>
      </c>
      <c r="E505" t="s">
        <v>1</v>
      </c>
      <c r="F505">
        <f>INDEX(Flavor_Types!A:A,MATCH(I505,Flavor_Types!B:B,0))</f>
        <v>17</v>
      </c>
      <c r="I505">
        <v>14</v>
      </c>
      <c r="J505" s="9" t="str">
        <f>INDEX(VNFs!B:B,MATCH(C505,VNFs!A:A,0))</f>
        <v>IPWIDNS_PL</v>
      </c>
      <c r="K505" s="9" t="str">
        <f>INDEX(VNFs!C:C,MATCH(C505,VNFs!A:A,0))</f>
        <v>IPW01</v>
      </c>
      <c r="L505" s="9" t="str">
        <f t="shared" si="16"/>
        <v>ESB</v>
      </c>
      <c r="M505" s="8">
        <f t="shared" si="15"/>
        <v>2</v>
      </c>
      <c r="N505" s="8">
        <f>MATCH(J505,Limits!A:A,0)</f>
        <v>25</v>
      </c>
      <c r="O505" s="8" t="str">
        <f>IF(M505&lt;=INDEX(Limits!C:C,VMs!N505),"OK","NOK")</f>
        <v>OK</v>
      </c>
      <c r="P505" s="8" t="str">
        <f>IF(M505&gt;=INDEX(Limits!B:B,VMs!N505),"OK","NOK")</f>
        <v>OK</v>
      </c>
    </row>
    <row r="506" spans="1:16" x14ac:dyDescent="0.25">
      <c r="A506" t="s">
        <v>221</v>
      </c>
      <c r="B506" t="s">
        <v>203</v>
      </c>
      <c r="C506" t="s">
        <v>631</v>
      </c>
      <c r="D506" t="s">
        <v>26</v>
      </c>
      <c r="E506" t="s">
        <v>1</v>
      </c>
      <c r="F506">
        <f>INDEX(Flavor_Types!A:A,MATCH(I506,Flavor_Types!B:B,0))</f>
        <v>17</v>
      </c>
      <c r="I506">
        <v>14</v>
      </c>
      <c r="J506" s="9" t="str">
        <f>INDEX(VNFs!B:B,MATCH(C506,VNFs!A:A,0))</f>
        <v>IPWIDNS_SC</v>
      </c>
      <c r="K506" s="9" t="str">
        <f>INDEX(VNFs!C:C,MATCH(C506,VNFs!A:A,0))</f>
        <v>IPW01</v>
      </c>
      <c r="L506" s="9" t="str">
        <f t="shared" si="16"/>
        <v>ESB</v>
      </c>
      <c r="M506" s="8">
        <f t="shared" si="15"/>
        <v>2</v>
      </c>
      <c r="N506" s="8">
        <f>MATCH(J506,Limits!A:A,0)</f>
        <v>27</v>
      </c>
      <c r="O506" s="8" t="str">
        <f>IF(M506&lt;=INDEX(Limits!C:C,VMs!N506),"OK","NOK")</f>
        <v>OK</v>
      </c>
      <c r="P506" s="8" t="str">
        <f>IF(M506&gt;=INDEX(Limits!B:B,VMs!N506),"OK","NOK")</f>
        <v>OK</v>
      </c>
    </row>
    <row r="507" spans="1:16" x14ac:dyDescent="0.25">
      <c r="A507" t="s">
        <v>221</v>
      </c>
      <c r="B507" t="s">
        <v>203</v>
      </c>
      <c r="C507" t="s">
        <v>632</v>
      </c>
      <c r="D507" t="s">
        <v>36</v>
      </c>
      <c r="E507" t="s">
        <v>1</v>
      </c>
      <c r="F507">
        <f>INDEX(Flavor_Types!A:A,MATCH(I507,Flavor_Types!B:B,0))</f>
        <v>17</v>
      </c>
      <c r="I507">
        <v>14</v>
      </c>
      <c r="J507" s="9" t="str">
        <f>INDEX(VNFs!B:B,MATCH(C507,VNFs!A:A,0))</f>
        <v>IPWIDNS_SC</v>
      </c>
      <c r="K507" s="9" t="str">
        <f>INDEX(VNFs!C:C,MATCH(C507,VNFs!A:A,0))</f>
        <v>IPW01</v>
      </c>
      <c r="L507" s="9" t="str">
        <f t="shared" si="16"/>
        <v>ESB</v>
      </c>
      <c r="M507" s="8">
        <f t="shared" si="15"/>
        <v>2</v>
      </c>
      <c r="N507" s="8">
        <f>MATCH(J507,Limits!A:A,0)</f>
        <v>27</v>
      </c>
      <c r="O507" s="8" t="str">
        <f>IF(M507&lt;=INDEX(Limits!C:C,VMs!N507),"OK","NOK")</f>
        <v>OK</v>
      </c>
      <c r="P507" s="8" t="str">
        <f>IF(M507&gt;=INDEX(Limits!B:B,VMs!N507),"OK","NOK")</f>
        <v>OK</v>
      </c>
    </row>
    <row r="508" spans="1:16" x14ac:dyDescent="0.25">
      <c r="A508" t="s">
        <v>221</v>
      </c>
      <c r="B508" t="s">
        <v>203</v>
      </c>
      <c r="C508" t="s">
        <v>633</v>
      </c>
      <c r="D508" t="s">
        <v>104</v>
      </c>
      <c r="E508" t="s">
        <v>1</v>
      </c>
      <c r="F508">
        <f>INDEX(Flavor_Types!A:A,MATCH(I508,Flavor_Types!B:B,0))</f>
        <v>1</v>
      </c>
      <c r="I508">
        <v>4</v>
      </c>
      <c r="J508" s="9" t="str">
        <f>INDEX(VNFs!B:B,MATCH(C508,VNFs!A:A,0))</f>
        <v>MME_FSB</v>
      </c>
      <c r="K508" s="9" t="str">
        <f>INDEX(VNFs!C:C,MATCH(C508,VNFs!A:A,0))</f>
        <v>MME01</v>
      </c>
      <c r="L508" s="9" t="str">
        <f t="shared" si="16"/>
        <v>ESB</v>
      </c>
      <c r="M508" s="8">
        <f t="shared" si="15"/>
        <v>2</v>
      </c>
      <c r="N508" s="8">
        <f>MATCH(J508,Limits!A:A,0)</f>
        <v>28</v>
      </c>
      <c r="O508" s="8" t="str">
        <f>IF(M508&lt;=INDEX(Limits!C:C,VMs!N508),"OK","NOK")</f>
        <v>OK</v>
      </c>
      <c r="P508" s="8" t="str">
        <f>IF(M508&gt;=INDEX(Limits!B:B,VMs!N508),"OK","NOK")</f>
        <v>OK</v>
      </c>
    </row>
    <row r="509" spans="1:16" x14ac:dyDescent="0.25">
      <c r="A509" t="s">
        <v>221</v>
      </c>
      <c r="B509" t="s">
        <v>203</v>
      </c>
      <c r="C509" t="s">
        <v>634</v>
      </c>
      <c r="D509" t="s">
        <v>91</v>
      </c>
      <c r="E509" t="s">
        <v>1</v>
      </c>
      <c r="F509">
        <f>INDEX(Flavor_Types!A:A,MATCH(I509,Flavor_Types!B:B,0))</f>
        <v>1</v>
      </c>
      <c r="I509">
        <v>4</v>
      </c>
      <c r="J509" s="9" t="str">
        <f>INDEX(VNFs!B:B,MATCH(C509,VNFs!A:A,0))</f>
        <v>MME_FSB</v>
      </c>
      <c r="K509" s="9" t="str">
        <f>INDEX(VNFs!C:C,MATCH(C509,VNFs!A:A,0))</f>
        <v>MME01</v>
      </c>
      <c r="L509" s="9" t="str">
        <f t="shared" si="16"/>
        <v>ESB</v>
      </c>
      <c r="M509" s="8">
        <f t="shared" si="15"/>
        <v>2</v>
      </c>
      <c r="N509" s="8">
        <f>MATCH(J509,Limits!A:A,0)</f>
        <v>28</v>
      </c>
      <c r="O509" s="8" t="str">
        <f>IF(M509&lt;=INDEX(Limits!C:C,VMs!N509),"OK","NOK")</f>
        <v>OK</v>
      </c>
      <c r="P509" s="8" t="str">
        <f>IF(M509&gt;=INDEX(Limits!B:B,VMs!N509),"OK","NOK")</f>
        <v>OK</v>
      </c>
    </row>
    <row r="510" spans="1:16" x14ac:dyDescent="0.25">
      <c r="A510" t="s">
        <v>221</v>
      </c>
      <c r="B510" t="s">
        <v>203</v>
      </c>
      <c r="C510" t="s">
        <v>635</v>
      </c>
      <c r="D510" t="s">
        <v>93</v>
      </c>
      <c r="E510" t="s">
        <v>1</v>
      </c>
      <c r="F510">
        <f>INDEX(Flavor_Types!A:A,MATCH(I510,Flavor_Types!B:B,0))</f>
        <v>29</v>
      </c>
      <c r="I510">
        <v>34</v>
      </c>
      <c r="J510" s="9" t="str">
        <f>INDEX(VNFs!B:B,MATCH(C510,VNFs!A:A,0))</f>
        <v>MME_GPB</v>
      </c>
      <c r="K510" s="9" t="str">
        <f>INDEX(VNFs!C:C,MATCH(C510,VNFs!A:A,0))</f>
        <v>MME01</v>
      </c>
      <c r="L510" s="9" t="str">
        <f t="shared" si="16"/>
        <v>ESB</v>
      </c>
      <c r="M510" s="8">
        <f t="shared" si="15"/>
        <v>26</v>
      </c>
      <c r="N510" s="8">
        <f>MATCH(J510,Limits!A:A,0)</f>
        <v>29</v>
      </c>
      <c r="O510" s="8" t="str">
        <f>IF(M510&lt;=INDEX(Limits!C:C,VMs!N510),"OK","NOK")</f>
        <v>OK</v>
      </c>
      <c r="P510" s="8" t="str">
        <f>IF(M510&gt;=INDEX(Limits!B:B,VMs!N510),"OK","NOK")</f>
        <v>OK</v>
      </c>
    </row>
    <row r="511" spans="1:16" x14ac:dyDescent="0.25">
      <c r="A511" t="s">
        <v>221</v>
      </c>
      <c r="B511" t="s">
        <v>203</v>
      </c>
      <c r="C511" t="s">
        <v>636</v>
      </c>
      <c r="D511" t="s">
        <v>22</v>
      </c>
      <c r="E511" t="s">
        <v>1</v>
      </c>
      <c r="F511">
        <f>INDEX(Flavor_Types!A:A,MATCH(I511,Flavor_Types!B:B,0))</f>
        <v>29</v>
      </c>
      <c r="I511">
        <v>34</v>
      </c>
      <c r="J511" s="9" t="str">
        <f>INDEX(VNFs!B:B,MATCH(C511,VNFs!A:A,0))</f>
        <v>MME_GPB</v>
      </c>
      <c r="K511" s="9" t="str">
        <f>INDEX(VNFs!C:C,MATCH(C511,VNFs!A:A,0))</f>
        <v>MME01</v>
      </c>
      <c r="L511" s="9" t="str">
        <f t="shared" si="16"/>
        <v>ESB</v>
      </c>
      <c r="M511" s="8">
        <f t="shared" si="15"/>
        <v>26</v>
      </c>
      <c r="N511" s="8">
        <f>MATCH(J511,Limits!A:A,0)</f>
        <v>29</v>
      </c>
      <c r="O511" s="8" t="str">
        <f>IF(M511&lt;=INDEX(Limits!C:C,VMs!N511),"OK","NOK")</f>
        <v>OK</v>
      </c>
      <c r="P511" s="8" t="str">
        <f>IF(M511&gt;=INDEX(Limits!B:B,VMs!N511),"OK","NOK")</f>
        <v>OK</v>
      </c>
    </row>
    <row r="512" spans="1:16" x14ac:dyDescent="0.25">
      <c r="A512" t="s">
        <v>221</v>
      </c>
      <c r="B512" t="s">
        <v>203</v>
      </c>
      <c r="C512" t="s">
        <v>637</v>
      </c>
      <c r="D512" t="s">
        <v>102</v>
      </c>
      <c r="E512" t="s">
        <v>1</v>
      </c>
      <c r="F512">
        <f>INDEX(Flavor_Types!A:A,MATCH(I512,Flavor_Types!B:B,0))</f>
        <v>29</v>
      </c>
      <c r="I512">
        <v>34</v>
      </c>
      <c r="J512" s="9" t="str">
        <f>INDEX(VNFs!B:B,MATCH(C512,VNFs!A:A,0))</f>
        <v>MME_GPB</v>
      </c>
      <c r="K512" s="9" t="str">
        <f>INDEX(VNFs!C:C,MATCH(C512,VNFs!A:A,0))</f>
        <v>MME01</v>
      </c>
      <c r="L512" s="9" t="str">
        <f t="shared" si="16"/>
        <v>ESB</v>
      </c>
      <c r="M512" s="8">
        <f t="shared" si="15"/>
        <v>26</v>
      </c>
      <c r="N512" s="8">
        <f>MATCH(J512,Limits!A:A,0)</f>
        <v>29</v>
      </c>
      <c r="O512" s="8" t="str">
        <f>IF(M512&lt;=INDEX(Limits!C:C,VMs!N512),"OK","NOK")</f>
        <v>OK</v>
      </c>
      <c r="P512" s="8" t="str">
        <f>IF(M512&gt;=INDEX(Limits!B:B,VMs!N512),"OK","NOK")</f>
        <v>OK</v>
      </c>
    </row>
    <row r="513" spans="1:16" x14ac:dyDescent="0.25">
      <c r="A513" t="s">
        <v>221</v>
      </c>
      <c r="B513" t="s">
        <v>203</v>
      </c>
      <c r="C513" t="s">
        <v>638</v>
      </c>
      <c r="D513" t="s">
        <v>105</v>
      </c>
      <c r="E513" t="s">
        <v>1</v>
      </c>
      <c r="F513">
        <f>INDEX(Flavor_Types!A:A,MATCH(I513,Flavor_Types!B:B,0))</f>
        <v>29</v>
      </c>
      <c r="I513">
        <v>34</v>
      </c>
      <c r="J513" s="9" t="str">
        <f>INDEX(VNFs!B:B,MATCH(C513,VNFs!A:A,0))</f>
        <v>MME_GPB</v>
      </c>
      <c r="K513" s="9" t="str">
        <f>INDEX(VNFs!C:C,MATCH(C513,VNFs!A:A,0))</f>
        <v>MME01</v>
      </c>
      <c r="L513" s="9" t="str">
        <f t="shared" si="16"/>
        <v>ESB</v>
      </c>
      <c r="M513" s="8">
        <f t="shared" si="15"/>
        <v>26</v>
      </c>
      <c r="N513" s="8">
        <f>MATCH(J513,Limits!A:A,0)</f>
        <v>29</v>
      </c>
      <c r="O513" s="8" t="str">
        <f>IF(M513&lt;=INDEX(Limits!C:C,VMs!N513),"OK","NOK")</f>
        <v>OK</v>
      </c>
      <c r="P513" s="8" t="str">
        <f>IF(M513&gt;=INDEX(Limits!B:B,VMs!N513),"OK","NOK")</f>
        <v>OK</v>
      </c>
    </row>
    <row r="514" spans="1:16" x14ac:dyDescent="0.25">
      <c r="A514" t="s">
        <v>221</v>
      </c>
      <c r="B514" t="s">
        <v>203</v>
      </c>
      <c r="C514" t="s">
        <v>639</v>
      </c>
      <c r="D514" t="s">
        <v>95</v>
      </c>
      <c r="E514" t="s">
        <v>1</v>
      </c>
      <c r="F514">
        <f>INDEX(Flavor_Types!A:A,MATCH(I514,Flavor_Types!B:B,0))</f>
        <v>29</v>
      </c>
      <c r="I514">
        <v>34</v>
      </c>
      <c r="J514" s="9" t="str">
        <f>INDEX(VNFs!B:B,MATCH(C514,VNFs!A:A,0))</f>
        <v>MME_GPB</v>
      </c>
      <c r="K514" s="9" t="str">
        <f>INDEX(VNFs!C:C,MATCH(C514,VNFs!A:A,0))</f>
        <v>MME01</v>
      </c>
      <c r="L514" s="9" t="str">
        <f t="shared" si="16"/>
        <v>ESB</v>
      </c>
      <c r="M514" s="8">
        <f t="shared" ref="M514:M577" si="17">COUNTIFS(J:J,J514,E:E,E514,K:K,K514,L:L,L514,A:A,A514)</f>
        <v>26</v>
      </c>
      <c r="N514" s="8">
        <f>MATCH(J514,Limits!A:A,0)</f>
        <v>29</v>
      </c>
      <c r="O514" s="8" t="str">
        <f>IF(M514&lt;=INDEX(Limits!C:C,VMs!N514),"OK","NOK")</f>
        <v>OK</v>
      </c>
      <c r="P514" s="8" t="str">
        <f>IF(M514&gt;=INDEX(Limits!B:B,VMs!N514),"OK","NOK")</f>
        <v>OK</v>
      </c>
    </row>
    <row r="515" spans="1:16" x14ac:dyDescent="0.25">
      <c r="A515" t="s">
        <v>221</v>
      </c>
      <c r="B515" t="s">
        <v>203</v>
      </c>
      <c r="C515" t="s">
        <v>640</v>
      </c>
      <c r="D515" t="s">
        <v>44</v>
      </c>
      <c r="E515" t="s">
        <v>1</v>
      </c>
      <c r="F515">
        <f>INDEX(Flavor_Types!A:A,MATCH(I515,Flavor_Types!B:B,0))</f>
        <v>29</v>
      </c>
      <c r="I515">
        <v>34</v>
      </c>
      <c r="J515" s="9" t="str">
        <f>INDEX(VNFs!B:B,MATCH(C515,VNFs!A:A,0))</f>
        <v>MME_GPB</v>
      </c>
      <c r="K515" s="9" t="str">
        <f>INDEX(VNFs!C:C,MATCH(C515,VNFs!A:A,0))</f>
        <v>MME01</v>
      </c>
      <c r="L515" s="9" t="str">
        <f t="shared" si="16"/>
        <v>ESB</v>
      </c>
      <c r="M515" s="8">
        <f t="shared" si="17"/>
        <v>26</v>
      </c>
      <c r="N515" s="8">
        <f>MATCH(J515,Limits!A:A,0)</f>
        <v>29</v>
      </c>
      <c r="O515" s="8" t="str">
        <f>IF(M515&lt;=INDEX(Limits!C:C,VMs!N515),"OK","NOK")</f>
        <v>OK</v>
      </c>
      <c r="P515" s="8" t="str">
        <f>IF(M515&gt;=INDEX(Limits!B:B,VMs!N515),"OK","NOK")</f>
        <v>OK</v>
      </c>
    </row>
    <row r="516" spans="1:16" x14ac:dyDescent="0.25">
      <c r="A516" t="s">
        <v>221</v>
      </c>
      <c r="B516" t="s">
        <v>203</v>
      </c>
      <c r="C516" t="s">
        <v>641</v>
      </c>
      <c r="D516" t="s">
        <v>97</v>
      </c>
      <c r="E516" t="s">
        <v>1</v>
      </c>
      <c r="F516">
        <f>INDEX(Flavor_Types!A:A,MATCH(I516,Flavor_Types!B:B,0))</f>
        <v>29</v>
      </c>
      <c r="I516">
        <v>34</v>
      </c>
      <c r="J516" s="9" t="str">
        <f>INDEX(VNFs!B:B,MATCH(C516,VNFs!A:A,0))</f>
        <v>MME_GPB</v>
      </c>
      <c r="K516" s="9" t="str">
        <f>INDEX(VNFs!C:C,MATCH(C516,VNFs!A:A,0))</f>
        <v>MME01</v>
      </c>
      <c r="L516" s="9" t="str">
        <f t="shared" si="16"/>
        <v>ESB</v>
      </c>
      <c r="M516" s="8">
        <f t="shared" si="17"/>
        <v>26</v>
      </c>
      <c r="N516" s="8">
        <f>MATCH(J516,Limits!A:A,0)</f>
        <v>29</v>
      </c>
      <c r="O516" s="8" t="str">
        <f>IF(M516&lt;=INDEX(Limits!C:C,VMs!N516),"OK","NOK")</f>
        <v>OK</v>
      </c>
      <c r="P516" s="8" t="str">
        <f>IF(M516&gt;=INDEX(Limits!B:B,VMs!N516),"OK","NOK")</f>
        <v>OK</v>
      </c>
    </row>
    <row r="517" spans="1:16" x14ac:dyDescent="0.25">
      <c r="A517" t="s">
        <v>221</v>
      </c>
      <c r="B517" t="s">
        <v>203</v>
      </c>
      <c r="C517" t="s">
        <v>642</v>
      </c>
      <c r="D517" t="s">
        <v>101</v>
      </c>
      <c r="E517" t="s">
        <v>1</v>
      </c>
      <c r="F517">
        <f>INDEX(Flavor_Types!A:A,MATCH(I517,Flavor_Types!B:B,0))</f>
        <v>29</v>
      </c>
      <c r="I517">
        <v>34</v>
      </c>
      <c r="J517" s="9" t="str">
        <f>INDEX(VNFs!B:B,MATCH(C517,VNFs!A:A,0))</f>
        <v>MME_GPB</v>
      </c>
      <c r="K517" s="9" t="str">
        <f>INDEX(VNFs!C:C,MATCH(C517,VNFs!A:A,0))</f>
        <v>MME01</v>
      </c>
      <c r="L517" s="9" t="str">
        <f t="shared" si="16"/>
        <v>ESB</v>
      </c>
      <c r="M517" s="8">
        <f t="shared" si="17"/>
        <v>26</v>
      </c>
      <c r="N517" s="8">
        <f>MATCH(J517,Limits!A:A,0)</f>
        <v>29</v>
      </c>
      <c r="O517" s="8" t="str">
        <f>IF(M517&lt;=INDEX(Limits!C:C,VMs!N517),"OK","NOK")</f>
        <v>OK</v>
      </c>
      <c r="P517" s="8" t="str">
        <f>IF(M517&gt;=INDEX(Limits!B:B,VMs!N517),"OK","NOK")</f>
        <v>OK</v>
      </c>
    </row>
    <row r="518" spans="1:16" x14ac:dyDescent="0.25">
      <c r="A518" t="s">
        <v>221</v>
      </c>
      <c r="B518" t="s">
        <v>203</v>
      </c>
      <c r="C518" t="s">
        <v>643</v>
      </c>
      <c r="D518" t="s">
        <v>101</v>
      </c>
      <c r="E518" t="s">
        <v>1</v>
      </c>
      <c r="F518">
        <f>INDEX(Flavor_Types!A:A,MATCH(I518,Flavor_Types!B:B,0))</f>
        <v>29</v>
      </c>
      <c r="I518">
        <v>34</v>
      </c>
      <c r="J518" s="9" t="str">
        <f>INDEX(VNFs!B:B,MATCH(C518,VNFs!A:A,0))</f>
        <v>MME_GPB</v>
      </c>
      <c r="K518" s="9" t="str">
        <f>INDEX(VNFs!C:C,MATCH(C518,VNFs!A:A,0))</f>
        <v>MME01</v>
      </c>
      <c r="L518" s="9" t="str">
        <f t="shared" si="16"/>
        <v>ESB</v>
      </c>
      <c r="M518" s="8">
        <f t="shared" si="17"/>
        <v>26</v>
      </c>
      <c r="N518" s="8">
        <f>MATCH(J518,Limits!A:A,0)</f>
        <v>29</v>
      </c>
      <c r="O518" s="8" t="str">
        <f>IF(M518&lt;=INDEX(Limits!C:C,VMs!N518),"OK","NOK")</f>
        <v>OK</v>
      </c>
      <c r="P518" s="8" t="str">
        <f>IF(M518&gt;=INDEX(Limits!B:B,VMs!N518),"OK","NOK")</f>
        <v>OK</v>
      </c>
    </row>
    <row r="519" spans="1:16" x14ac:dyDescent="0.25">
      <c r="A519" t="s">
        <v>221</v>
      </c>
      <c r="B519" t="s">
        <v>203</v>
      </c>
      <c r="C519" t="s">
        <v>644</v>
      </c>
      <c r="D519" t="s">
        <v>22</v>
      </c>
      <c r="E519" t="s">
        <v>1</v>
      </c>
      <c r="F519">
        <f>INDEX(Flavor_Types!A:A,MATCH(I519,Flavor_Types!B:B,0))</f>
        <v>29</v>
      </c>
      <c r="I519">
        <v>34</v>
      </c>
      <c r="J519" s="9" t="str">
        <f>INDEX(VNFs!B:B,MATCH(C519,VNFs!A:A,0))</f>
        <v>MME_GPB</v>
      </c>
      <c r="K519" s="9" t="str">
        <f>INDEX(VNFs!C:C,MATCH(C519,VNFs!A:A,0))</f>
        <v>MME01</v>
      </c>
      <c r="L519" s="9" t="str">
        <f t="shared" si="16"/>
        <v>ESB</v>
      </c>
      <c r="M519" s="8">
        <f t="shared" si="17"/>
        <v>26</v>
      </c>
      <c r="N519" s="8">
        <f>MATCH(J519,Limits!A:A,0)</f>
        <v>29</v>
      </c>
      <c r="O519" s="8" t="str">
        <f>IF(M519&lt;=INDEX(Limits!C:C,VMs!N519),"OK","NOK")</f>
        <v>OK</v>
      </c>
      <c r="P519" s="8" t="str">
        <f>IF(M519&gt;=INDEX(Limits!B:B,VMs!N519),"OK","NOK")</f>
        <v>OK</v>
      </c>
    </row>
    <row r="520" spans="1:16" x14ac:dyDescent="0.25">
      <c r="A520" t="s">
        <v>221</v>
      </c>
      <c r="B520" t="s">
        <v>203</v>
      </c>
      <c r="C520" t="s">
        <v>645</v>
      </c>
      <c r="D520" t="s">
        <v>97</v>
      </c>
      <c r="E520" t="s">
        <v>1</v>
      </c>
      <c r="F520">
        <f>INDEX(Flavor_Types!A:A,MATCH(I520,Flavor_Types!B:B,0))</f>
        <v>29</v>
      </c>
      <c r="I520">
        <v>34</v>
      </c>
      <c r="J520" s="9" t="str">
        <f>INDEX(VNFs!B:B,MATCH(C520,VNFs!A:A,0))</f>
        <v>MME_GPB</v>
      </c>
      <c r="K520" s="9" t="str">
        <f>INDEX(VNFs!C:C,MATCH(C520,VNFs!A:A,0))</f>
        <v>MME01</v>
      </c>
      <c r="L520" s="9" t="str">
        <f t="shared" si="16"/>
        <v>ESB</v>
      </c>
      <c r="M520" s="8">
        <f t="shared" si="17"/>
        <v>26</v>
      </c>
      <c r="N520" s="8">
        <f>MATCH(J520,Limits!A:A,0)</f>
        <v>29</v>
      </c>
      <c r="O520" s="8" t="str">
        <f>IF(M520&lt;=INDEX(Limits!C:C,VMs!N520),"OK","NOK")</f>
        <v>OK</v>
      </c>
      <c r="P520" s="8" t="str">
        <f>IF(M520&gt;=INDEX(Limits!B:B,VMs!N520),"OK","NOK")</f>
        <v>OK</v>
      </c>
    </row>
    <row r="521" spans="1:16" x14ac:dyDescent="0.25">
      <c r="A521" t="s">
        <v>221</v>
      </c>
      <c r="B521" t="s">
        <v>203</v>
      </c>
      <c r="C521" t="s">
        <v>646</v>
      </c>
      <c r="D521" t="s">
        <v>92</v>
      </c>
      <c r="E521" t="s">
        <v>1</v>
      </c>
      <c r="F521">
        <f>INDEX(Flavor_Types!A:A,MATCH(I521,Flavor_Types!B:B,0))</f>
        <v>29</v>
      </c>
      <c r="I521">
        <v>34</v>
      </c>
      <c r="J521" s="9" t="str">
        <f>INDEX(VNFs!B:B,MATCH(C521,VNFs!A:A,0))</f>
        <v>MME_GPB</v>
      </c>
      <c r="K521" s="9" t="str">
        <f>INDEX(VNFs!C:C,MATCH(C521,VNFs!A:A,0))</f>
        <v>MME01</v>
      </c>
      <c r="L521" s="9" t="str">
        <f t="shared" si="16"/>
        <v>ESB</v>
      </c>
      <c r="M521" s="8">
        <f t="shared" si="17"/>
        <v>26</v>
      </c>
      <c r="N521" s="8">
        <f>MATCH(J521,Limits!A:A,0)</f>
        <v>29</v>
      </c>
      <c r="O521" s="8" t="str">
        <f>IF(M521&lt;=INDEX(Limits!C:C,VMs!N521),"OK","NOK")</f>
        <v>OK</v>
      </c>
      <c r="P521" s="8" t="str">
        <f>IF(M521&gt;=INDEX(Limits!B:B,VMs!N521),"OK","NOK")</f>
        <v>OK</v>
      </c>
    </row>
    <row r="522" spans="1:16" x14ac:dyDescent="0.25">
      <c r="A522" t="s">
        <v>221</v>
      </c>
      <c r="B522" t="s">
        <v>203</v>
      </c>
      <c r="C522" t="s">
        <v>647</v>
      </c>
      <c r="D522" t="s">
        <v>95</v>
      </c>
      <c r="E522" t="s">
        <v>1</v>
      </c>
      <c r="F522">
        <f>INDEX(Flavor_Types!A:A,MATCH(I522,Flavor_Types!B:B,0))</f>
        <v>29</v>
      </c>
      <c r="I522">
        <v>34</v>
      </c>
      <c r="J522" s="9" t="str">
        <f>INDEX(VNFs!B:B,MATCH(C522,VNFs!A:A,0))</f>
        <v>MME_GPB</v>
      </c>
      <c r="K522" s="9" t="str">
        <f>INDEX(VNFs!C:C,MATCH(C522,VNFs!A:A,0))</f>
        <v>MME01</v>
      </c>
      <c r="L522" s="9" t="str">
        <f t="shared" si="16"/>
        <v>ESB</v>
      </c>
      <c r="M522" s="8">
        <f t="shared" si="17"/>
        <v>26</v>
      </c>
      <c r="N522" s="8">
        <f>MATCH(J522,Limits!A:A,0)</f>
        <v>29</v>
      </c>
      <c r="O522" s="8" t="str">
        <f>IF(M522&lt;=INDEX(Limits!C:C,VMs!N522),"OK","NOK")</f>
        <v>OK</v>
      </c>
      <c r="P522" s="8" t="str">
        <f>IF(M522&gt;=INDEX(Limits!B:B,VMs!N522),"OK","NOK")</f>
        <v>OK</v>
      </c>
    </row>
    <row r="523" spans="1:16" x14ac:dyDescent="0.25">
      <c r="A523" t="s">
        <v>221</v>
      </c>
      <c r="B523" t="s">
        <v>203</v>
      </c>
      <c r="C523" t="s">
        <v>648</v>
      </c>
      <c r="D523" t="s">
        <v>87</v>
      </c>
      <c r="E523" t="s">
        <v>1</v>
      </c>
      <c r="F523">
        <f>INDEX(Flavor_Types!A:A,MATCH(I523,Flavor_Types!B:B,0))</f>
        <v>29</v>
      </c>
      <c r="I523">
        <v>34</v>
      </c>
      <c r="J523" s="9" t="str">
        <f>INDEX(VNFs!B:B,MATCH(C523,VNFs!A:A,0))</f>
        <v>MME_GPB</v>
      </c>
      <c r="K523" s="9" t="str">
        <f>INDEX(VNFs!C:C,MATCH(C523,VNFs!A:A,0))</f>
        <v>MME01</v>
      </c>
      <c r="L523" s="9" t="str">
        <f t="shared" si="16"/>
        <v>ESB</v>
      </c>
      <c r="M523" s="8">
        <f t="shared" si="17"/>
        <v>26</v>
      </c>
      <c r="N523" s="8">
        <f>MATCH(J523,Limits!A:A,0)</f>
        <v>29</v>
      </c>
      <c r="O523" s="8" t="str">
        <f>IF(M523&lt;=INDEX(Limits!C:C,VMs!N523),"OK","NOK")</f>
        <v>OK</v>
      </c>
      <c r="P523" s="8" t="str">
        <f>IF(M523&gt;=INDEX(Limits!B:B,VMs!N523),"OK","NOK")</f>
        <v>OK</v>
      </c>
    </row>
    <row r="524" spans="1:16" x14ac:dyDescent="0.25">
      <c r="A524" t="s">
        <v>221</v>
      </c>
      <c r="B524" t="s">
        <v>203</v>
      </c>
      <c r="C524" t="s">
        <v>649</v>
      </c>
      <c r="D524" t="s">
        <v>93</v>
      </c>
      <c r="E524" t="s">
        <v>1</v>
      </c>
      <c r="F524">
        <f>INDEX(Flavor_Types!A:A,MATCH(I524,Flavor_Types!B:B,0))</f>
        <v>29</v>
      </c>
      <c r="I524">
        <v>34</v>
      </c>
      <c r="J524" s="9" t="str">
        <f>INDEX(VNFs!B:B,MATCH(C524,VNFs!A:A,0))</f>
        <v>MME_GPB</v>
      </c>
      <c r="K524" s="9" t="str">
        <f>INDEX(VNFs!C:C,MATCH(C524,VNFs!A:A,0))</f>
        <v>MME01</v>
      </c>
      <c r="L524" s="9" t="str">
        <f t="shared" si="16"/>
        <v>ESB</v>
      </c>
      <c r="M524" s="8">
        <f t="shared" si="17"/>
        <v>26</v>
      </c>
      <c r="N524" s="8">
        <f>MATCH(J524,Limits!A:A,0)</f>
        <v>29</v>
      </c>
      <c r="O524" s="8" t="str">
        <f>IF(M524&lt;=INDEX(Limits!C:C,VMs!N524),"OK","NOK")</f>
        <v>OK</v>
      </c>
      <c r="P524" s="8" t="str">
        <f>IF(M524&gt;=INDEX(Limits!B:B,VMs!N524),"OK","NOK")</f>
        <v>OK</v>
      </c>
    </row>
    <row r="525" spans="1:16" x14ac:dyDescent="0.25">
      <c r="A525" t="s">
        <v>221</v>
      </c>
      <c r="B525" t="s">
        <v>203</v>
      </c>
      <c r="C525" t="s">
        <v>650</v>
      </c>
      <c r="D525" t="s">
        <v>103</v>
      </c>
      <c r="E525" t="s">
        <v>1</v>
      </c>
      <c r="F525">
        <f>INDEX(Flavor_Types!A:A,MATCH(I525,Flavor_Types!B:B,0))</f>
        <v>29</v>
      </c>
      <c r="I525">
        <v>34</v>
      </c>
      <c r="J525" s="9" t="str">
        <f>INDEX(VNFs!B:B,MATCH(C525,VNFs!A:A,0))</f>
        <v>MME_GPB</v>
      </c>
      <c r="K525" s="9" t="str">
        <f>INDEX(VNFs!C:C,MATCH(C525,VNFs!A:A,0))</f>
        <v>MME01</v>
      </c>
      <c r="L525" s="9" t="str">
        <f t="shared" si="16"/>
        <v>ESB</v>
      </c>
      <c r="M525" s="8">
        <f t="shared" si="17"/>
        <v>26</v>
      </c>
      <c r="N525" s="8">
        <f>MATCH(J525,Limits!A:A,0)</f>
        <v>29</v>
      </c>
      <c r="O525" s="8" t="str">
        <f>IF(M525&lt;=INDEX(Limits!C:C,VMs!N525),"OK","NOK")</f>
        <v>OK</v>
      </c>
      <c r="P525" s="8" t="str">
        <f>IF(M525&gt;=INDEX(Limits!B:B,VMs!N525),"OK","NOK")</f>
        <v>OK</v>
      </c>
    </row>
    <row r="526" spans="1:16" x14ac:dyDescent="0.25">
      <c r="A526" t="s">
        <v>221</v>
      </c>
      <c r="B526" t="s">
        <v>203</v>
      </c>
      <c r="C526" t="s">
        <v>651</v>
      </c>
      <c r="D526" t="s">
        <v>100</v>
      </c>
      <c r="E526" t="s">
        <v>1</v>
      </c>
      <c r="F526">
        <f>INDEX(Flavor_Types!A:A,MATCH(I526,Flavor_Types!B:B,0))</f>
        <v>29</v>
      </c>
      <c r="I526">
        <v>34</v>
      </c>
      <c r="J526" s="9" t="str">
        <f>INDEX(VNFs!B:B,MATCH(C526,VNFs!A:A,0))</f>
        <v>MME_GPB</v>
      </c>
      <c r="K526" s="9" t="str">
        <f>INDEX(VNFs!C:C,MATCH(C526,VNFs!A:A,0))</f>
        <v>MME01</v>
      </c>
      <c r="L526" s="9" t="str">
        <f t="shared" ref="L526:L589" si="18">UPPER(MID(E526,3,3))</f>
        <v>ESB</v>
      </c>
      <c r="M526" s="8">
        <f t="shared" si="17"/>
        <v>26</v>
      </c>
      <c r="N526" s="8">
        <f>MATCH(J526,Limits!A:A,0)</f>
        <v>29</v>
      </c>
      <c r="O526" s="8" t="str">
        <f>IF(M526&lt;=INDEX(Limits!C:C,VMs!N526),"OK","NOK")</f>
        <v>OK</v>
      </c>
      <c r="P526" s="8" t="str">
        <f>IF(M526&gt;=INDEX(Limits!B:B,VMs!N526),"OK","NOK")</f>
        <v>OK</v>
      </c>
    </row>
    <row r="527" spans="1:16" x14ac:dyDescent="0.25">
      <c r="A527" t="s">
        <v>221</v>
      </c>
      <c r="B527" t="s">
        <v>203</v>
      </c>
      <c r="C527" t="s">
        <v>652</v>
      </c>
      <c r="D527" t="s">
        <v>81</v>
      </c>
      <c r="E527" t="s">
        <v>1</v>
      </c>
      <c r="F527">
        <f>INDEX(Flavor_Types!A:A,MATCH(I527,Flavor_Types!B:B,0))</f>
        <v>29</v>
      </c>
      <c r="I527">
        <v>34</v>
      </c>
      <c r="J527" s="9" t="str">
        <f>INDEX(VNFs!B:B,MATCH(C527,VNFs!A:A,0))</f>
        <v>MME_GPB</v>
      </c>
      <c r="K527" s="9" t="str">
        <f>INDEX(VNFs!C:C,MATCH(C527,VNFs!A:A,0))</f>
        <v>MME01</v>
      </c>
      <c r="L527" s="9" t="str">
        <f t="shared" si="18"/>
        <v>ESB</v>
      </c>
      <c r="M527" s="8">
        <f t="shared" si="17"/>
        <v>26</v>
      </c>
      <c r="N527" s="8">
        <f>MATCH(J527,Limits!A:A,0)</f>
        <v>29</v>
      </c>
      <c r="O527" s="8" t="str">
        <f>IF(M527&lt;=INDEX(Limits!C:C,VMs!N527),"OK","NOK")</f>
        <v>OK</v>
      </c>
      <c r="P527" s="8" t="str">
        <f>IF(M527&gt;=INDEX(Limits!B:B,VMs!N527),"OK","NOK")</f>
        <v>OK</v>
      </c>
    </row>
    <row r="528" spans="1:16" x14ac:dyDescent="0.25">
      <c r="A528" t="s">
        <v>221</v>
      </c>
      <c r="B528" t="s">
        <v>203</v>
      </c>
      <c r="C528" t="s">
        <v>653</v>
      </c>
      <c r="D528" t="s">
        <v>92</v>
      </c>
      <c r="E528" t="s">
        <v>1</v>
      </c>
      <c r="F528">
        <f>INDEX(Flavor_Types!A:A,MATCH(I528,Flavor_Types!B:B,0))</f>
        <v>29</v>
      </c>
      <c r="I528">
        <v>34</v>
      </c>
      <c r="J528" s="9" t="str">
        <f>INDEX(VNFs!B:B,MATCH(C528,VNFs!A:A,0))</f>
        <v>MME_GPB</v>
      </c>
      <c r="K528" s="9" t="str">
        <f>INDEX(VNFs!C:C,MATCH(C528,VNFs!A:A,0))</f>
        <v>MME01</v>
      </c>
      <c r="L528" s="9" t="str">
        <f t="shared" si="18"/>
        <v>ESB</v>
      </c>
      <c r="M528" s="8">
        <f t="shared" si="17"/>
        <v>26</v>
      </c>
      <c r="N528" s="8">
        <f>MATCH(J528,Limits!A:A,0)</f>
        <v>29</v>
      </c>
      <c r="O528" s="8" t="str">
        <f>IF(M528&lt;=INDEX(Limits!C:C,VMs!N528),"OK","NOK")</f>
        <v>OK</v>
      </c>
      <c r="P528" s="8" t="str">
        <f>IF(M528&gt;=INDEX(Limits!B:B,VMs!N528),"OK","NOK")</f>
        <v>OK</v>
      </c>
    </row>
    <row r="529" spans="1:16" x14ac:dyDescent="0.25">
      <c r="A529" t="s">
        <v>221</v>
      </c>
      <c r="B529" t="s">
        <v>203</v>
      </c>
      <c r="C529" t="s">
        <v>654</v>
      </c>
      <c r="D529" t="s">
        <v>102</v>
      </c>
      <c r="E529" t="s">
        <v>1</v>
      </c>
      <c r="F529">
        <f>INDEX(Flavor_Types!A:A,MATCH(I529,Flavor_Types!B:B,0))</f>
        <v>29</v>
      </c>
      <c r="I529">
        <v>34</v>
      </c>
      <c r="J529" s="9" t="str">
        <f>INDEX(VNFs!B:B,MATCH(C529,VNFs!A:A,0))</f>
        <v>MME_GPB</v>
      </c>
      <c r="K529" s="9" t="str">
        <f>INDEX(VNFs!C:C,MATCH(C529,VNFs!A:A,0))</f>
        <v>MME01</v>
      </c>
      <c r="L529" s="9" t="str">
        <f t="shared" si="18"/>
        <v>ESB</v>
      </c>
      <c r="M529" s="8">
        <f t="shared" si="17"/>
        <v>26</v>
      </c>
      <c r="N529" s="8">
        <f>MATCH(J529,Limits!A:A,0)</f>
        <v>29</v>
      </c>
      <c r="O529" s="8" t="str">
        <f>IF(M529&lt;=INDEX(Limits!C:C,VMs!N529),"OK","NOK")</f>
        <v>OK</v>
      </c>
      <c r="P529" s="8" t="str">
        <f>IF(M529&gt;=INDEX(Limits!B:B,VMs!N529),"OK","NOK")</f>
        <v>OK</v>
      </c>
    </row>
    <row r="530" spans="1:16" x14ac:dyDescent="0.25">
      <c r="A530" t="s">
        <v>221</v>
      </c>
      <c r="B530" t="s">
        <v>203</v>
      </c>
      <c r="C530" t="s">
        <v>655</v>
      </c>
      <c r="D530" t="s">
        <v>87</v>
      </c>
      <c r="E530" t="s">
        <v>1</v>
      </c>
      <c r="F530">
        <f>INDEX(Flavor_Types!A:A,MATCH(I530,Flavor_Types!B:B,0))</f>
        <v>29</v>
      </c>
      <c r="I530">
        <v>34</v>
      </c>
      <c r="J530" s="9" t="str">
        <f>INDEX(VNFs!B:B,MATCH(C530,VNFs!A:A,0))</f>
        <v>MME_GPB</v>
      </c>
      <c r="K530" s="9" t="str">
        <f>INDEX(VNFs!C:C,MATCH(C530,VNFs!A:A,0))</f>
        <v>MME01</v>
      </c>
      <c r="L530" s="9" t="str">
        <f t="shared" si="18"/>
        <v>ESB</v>
      </c>
      <c r="M530" s="8">
        <f t="shared" si="17"/>
        <v>26</v>
      </c>
      <c r="N530" s="8">
        <f>MATCH(J530,Limits!A:A,0)</f>
        <v>29</v>
      </c>
      <c r="O530" s="8" t="str">
        <f>IF(M530&lt;=INDEX(Limits!C:C,VMs!N530),"OK","NOK")</f>
        <v>OK</v>
      </c>
      <c r="P530" s="8" t="str">
        <f>IF(M530&gt;=INDEX(Limits!B:B,VMs!N530),"OK","NOK")</f>
        <v>OK</v>
      </c>
    </row>
    <row r="531" spans="1:16" x14ac:dyDescent="0.25">
      <c r="A531" t="s">
        <v>221</v>
      </c>
      <c r="B531" t="s">
        <v>203</v>
      </c>
      <c r="C531" t="s">
        <v>656</v>
      </c>
      <c r="D531" t="s">
        <v>90</v>
      </c>
      <c r="E531" t="s">
        <v>1</v>
      </c>
      <c r="F531">
        <f>INDEX(Flavor_Types!A:A,MATCH(I531,Flavor_Types!B:B,0))</f>
        <v>29</v>
      </c>
      <c r="I531">
        <v>34</v>
      </c>
      <c r="J531" s="9" t="str">
        <f>INDEX(VNFs!B:B,MATCH(C531,VNFs!A:A,0))</f>
        <v>MME_GPB</v>
      </c>
      <c r="K531" s="9" t="str">
        <f>INDEX(VNFs!C:C,MATCH(C531,VNFs!A:A,0))</f>
        <v>MME01</v>
      </c>
      <c r="L531" s="9" t="str">
        <f t="shared" si="18"/>
        <v>ESB</v>
      </c>
      <c r="M531" s="8">
        <f t="shared" si="17"/>
        <v>26</v>
      </c>
      <c r="N531" s="8">
        <f>MATCH(J531,Limits!A:A,0)</f>
        <v>29</v>
      </c>
      <c r="O531" s="8" t="str">
        <f>IF(M531&lt;=INDEX(Limits!C:C,VMs!N531),"OK","NOK")</f>
        <v>OK</v>
      </c>
      <c r="P531" s="8" t="str">
        <f>IF(M531&gt;=INDEX(Limits!B:B,VMs!N531),"OK","NOK")</f>
        <v>OK</v>
      </c>
    </row>
    <row r="532" spans="1:16" x14ac:dyDescent="0.25">
      <c r="A532" t="s">
        <v>221</v>
      </c>
      <c r="B532" t="s">
        <v>203</v>
      </c>
      <c r="C532" t="s">
        <v>657</v>
      </c>
      <c r="D532" t="s">
        <v>81</v>
      </c>
      <c r="E532" t="s">
        <v>1</v>
      </c>
      <c r="F532">
        <f>INDEX(Flavor_Types!A:A,MATCH(I532,Flavor_Types!B:B,0))</f>
        <v>29</v>
      </c>
      <c r="I532">
        <v>34</v>
      </c>
      <c r="J532" s="9" t="str">
        <f>INDEX(VNFs!B:B,MATCH(C532,VNFs!A:A,0))</f>
        <v>MME_GPB</v>
      </c>
      <c r="K532" s="9" t="str">
        <f>INDEX(VNFs!C:C,MATCH(C532,VNFs!A:A,0))</f>
        <v>MME01</v>
      </c>
      <c r="L532" s="9" t="str">
        <f t="shared" si="18"/>
        <v>ESB</v>
      </c>
      <c r="M532" s="8">
        <f t="shared" si="17"/>
        <v>26</v>
      </c>
      <c r="N532" s="8">
        <f>MATCH(J532,Limits!A:A,0)</f>
        <v>29</v>
      </c>
      <c r="O532" s="8" t="str">
        <f>IF(M532&lt;=INDEX(Limits!C:C,VMs!N532),"OK","NOK")</f>
        <v>OK</v>
      </c>
      <c r="P532" s="8" t="str">
        <f>IF(M532&gt;=INDEX(Limits!B:B,VMs!N532),"OK","NOK")</f>
        <v>OK</v>
      </c>
    </row>
    <row r="533" spans="1:16" x14ac:dyDescent="0.25">
      <c r="A533" t="s">
        <v>221</v>
      </c>
      <c r="B533" t="s">
        <v>203</v>
      </c>
      <c r="C533" t="s">
        <v>658</v>
      </c>
      <c r="D533" t="s">
        <v>100</v>
      </c>
      <c r="E533" t="s">
        <v>1</v>
      </c>
      <c r="F533">
        <f>INDEX(Flavor_Types!A:A,MATCH(I533,Flavor_Types!B:B,0))</f>
        <v>29</v>
      </c>
      <c r="I533">
        <v>34</v>
      </c>
      <c r="J533" s="9" t="str">
        <f>INDEX(VNFs!B:B,MATCH(C533,VNFs!A:A,0))</f>
        <v>MME_GPB</v>
      </c>
      <c r="K533" s="9" t="str">
        <f>INDEX(VNFs!C:C,MATCH(C533,VNFs!A:A,0))</f>
        <v>MME01</v>
      </c>
      <c r="L533" s="9" t="str">
        <f t="shared" si="18"/>
        <v>ESB</v>
      </c>
      <c r="M533" s="8">
        <f t="shared" si="17"/>
        <v>26</v>
      </c>
      <c r="N533" s="8">
        <f>MATCH(J533,Limits!A:A,0)</f>
        <v>29</v>
      </c>
      <c r="O533" s="8" t="str">
        <f>IF(M533&lt;=INDEX(Limits!C:C,VMs!N533),"OK","NOK")</f>
        <v>OK</v>
      </c>
      <c r="P533" s="8" t="str">
        <f>IF(M533&gt;=INDEX(Limits!B:B,VMs!N533),"OK","NOK")</f>
        <v>OK</v>
      </c>
    </row>
    <row r="534" spans="1:16" x14ac:dyDescent="0.25">
      <c r="A534" t="s">
        <v>221</v>
      </c>
      <c r="B534" t="s">
        <v>203</v>
      </c>
      <c r="C534" t="s">
        <v>880</v>
      </c>
      <c r="D534" t="s">
        <v>90</v>
      </c>
      <c r="E534" t="s">
        <v>1</v>
      </c>
      <c r="F534">
        <f>INDEX(Flavor_Types!A:A,MATCH(I534,Flavor_Types!B:B,0))</f>
        <v>29</v>
      </c>
      <c r="I534">
        <v>34</v>
      </c>
      <c r="J534" s="9" t="str">
        <f>INDEX(VNFs!B:B,MATCH(C534,VNFs!A:A,0))</f>
        <v>MME_GPB</v>
      </c>
      <c r="K534" s="9" t="str">
        <f>INDEX(VNFs!C:C,MATCH(C534,VNFs!A:A,0))</f>
        <v>MME01</v>
      </c>
      <c r="L534" s="9" t="str">
        <f t="shared" si="18"/>
        <v>ESB</v>
      </c>
      <c r="M534" s="8">
        <f t="shared" si="17"/>
        <v>26</v>
      </c>
      <c r="N534" s="8">
        <f>MATCH(J534,Limits!A:A,0)</f>
        <v>29</v>
      </c>
      <c r="O534" s="8" t="str">
        <f>IF(M534&lt;=INDEX(Limits!C:C,VMs!N534),"OK","NOK")</f>
        <v>OK</v>
      </c>
      <c r="P534" s="8" t="str">
        <f>IF(M534&gt;=INDEX(Limits!B:B,VMs!N534),"OK","NOK")</f>
        <v>OK</v>
      </c>
    </row>
    <row r="535" spans="1:16" x14ac:dyDescent="0.25">
      <c r="A535" t="s">
        <v>221</v>
      </c>
      <c r="B535" t="s">
        <v>203</v>
      </c>
      <c r="C535" t="s">
        <v>881</v>
      </c>
      <c r="D535" t="s">
        <v>103</v>
      </c>
      <c r="E535" t="s">
        <v>1</v>
      </c>
      <c r="F535">
        <f>INDEX(Flavor_Types!A:A,MATCH(I535,Flavor_Types!B:B,0))</f>
        <v>29</v>
      </c>
      <c r="I535">
        <v>34</v>
      </c>
      <c r="J535" s="9" t="str">
        <f>INDEX(VNFs!B:B,MATCH(C535,VNFs!A:A,0))</f>
        <v>MME_GPB</v>
      </c>
      <c r="K535" s="9" t="str">
        <f>INDEX(VNFs!C:C,MATCH(C535,VNFs!A:A,0))</f>
        <v>MME01</v>
      </c>
      <c r="L535" s="9" t="str">
        <f t="shared" si="18"/>
        <v>ESB</v>
      </c>
      <c r="M535" s="8">
        <f t="shared" si="17"/>
        <v>26</v>
      </c>
      <c r="N535" s="8">
        <f>MATCH(J535,Limits!A:A,0)</f>
        <v>29</v>
      </c>
      <c r="O535" s="8" t="str">
        <f>IF(M535&lt;=INDEX(Limits!C:C,VMs!N535),"OK","NOK")</f>
        <v>OK</v>
      </c>
      <c r="P535" s="8" t="str">
        <f>IF(M535&gt;=INDEX(Limits!B:B,VMs!N535),"OK","NOK")</f>
        <v>OK</v>
      </c>
    </row>
    <row r="536" spans="1:16" x14ac:dyDescent="0.25">
      <c r="A536" t="s">
        <v>221</v>
      </c>
      <c r="B536" t="s">
        <v>203</v>
      </c>
      <c r="C536" t="s">
        <v>659</v>
      </c>
      <c r="D536" t="s">
        <v>91</v>
      </c>
      <c r="E536" t="s">
        <v>1</v>
      </c>
      <c r="F536">
        <f>INDEX(Flavor_Types!A:A,MATCH(I536,Flavor_Types!B:B,0))</f>
        <v>8</v>
      </c>
      <c r="I536">
        <v>8</v>
      </c>
      <c r="J536" s="9" t="str">
        <f>INDEX(VNFs!B:B,MATCH(C536,VNFs!A:A,0))</f>
        <v>MME_NCB</v>
      </c>
      <c r="K536" s="9" t="str">
        <f>INDEX(VNFs!C:C,MATCH(C536,VNFs!A:A,0))</f>
        <v>MME01</v>
      </c>
      <c r="L536" s="9" t="str">
        <f t="shared" si="18"/>
        <v>ESB</v>
      </c>
      <c r="M536" s="8">
        <f t="shared" si="17"/>
        <v>2</v>
      </c>
      <c r="N536" s="8">
        <f>MATCH(J536,Limits!A:A,0)</f>
        <v>30</v>
      </c>
      <c r="O536" s="8" t="str">
        <f>IF(M536&lt;=INDEX(Limits!C:C,VMs!N536),"OK","NOK")</f>
        <v>OK</v>
      </c>
      <c r="P536" s="8" t="str">
        <f>IF(M536&gt;=INDEX(Limits!B:B,VMs!N536),"OK","NOK")</f>
        <v>OK</v>
      </c>
    </row>
    <row r="537" spans="1:16" x14ac:dyDescent="0.25">
      <c r="A537" t="s">
        <v>221</v>
      </c>
      <c r="B537" t="s">
        <v>203</v>
      </c>
      <c r="C537" t="s">
        <v>660</v>
      </c>
      <c r="D537" t="s">
        <v>18</v>
      </c>
      <c r="E537" t="s">
        <v>1</v>
      </c>
      <c r="F537">
        <f>INDEX(Flavor_Types!A:A,MATCH(I537,Flavor_Types!B:B,0))</f>
        <v>8</v>
      </c>
      <c r="I537">
        <v>8</v>
      </c>
      <c r="J537" s="9" t="str">
        <f>INDEX(VNFs!B:B,MATCH(C537,VNFs!A:A,0))</f>
        <v>MME_NCB</v>
      </c>
      <c r="K537" s="9" t="str">
        <f>INDEX(VNFs!C:C,MATCH(C537,VNFs!A:A,0))</f>
        <v>MME01</v>
      </c>
      <c r="L537" s="9" t="str">
        <f t="shared" si="18"/>
        <v>ESB</v>
      </c>
      <c r="M537" s="8">
        <f t="shared" si="17"/>
        <v>2</v>
      </c>
      <c r="N537" s="8">
        <f>MATCH(J537,Limits!A:A,0)</f>
        <v>30</v>
      </c>
      <c r="O537" s="8" t="str">
        <f>IF(M537&lt;=INDEX(Limits!C:C,VMs!N537),"OK","NOK")</f>
        <v>OK</v>
      </c>
      <c r="P537" s="8" t="str">
        <f>IF(M537&gt;=INDEX(Limits!B:B,VMs!N537),"OK","NOK")</f>
        <v>OK</v>
      </c>
    </row>
    <row r="538" spans="1:16" x14ac:dyDescent="0.25">
      <c r="A538" t="s">
        <v>221</v>
      </c>
      <c r="B538" t="s">
        <v>203</v>
      </c>
      <c r="C538" t="s">
        <v>882</v>
      </c>
      <c r="D538" t="s">
        <v>11</v>
      </c>
      <c r="E538" t="s">
        <v>1</v>
      </c>
      <c r="F538">
        <f>INDEX(Flavor_Types!A:A,MATCH(I538,Flavor_Types!B:B,0))</f>
        <v>21</v>
      </c>
      <c r="I538">
        <v>16</v>
      </c>
      <c r="J538" s="9" t="str">
        <f>INDEX(VNFs!B:B,MATCH(C538,VNFs!A:A,0))</f>
        <v>MRF_VM</v>
      </c>
      <c r="K538" s="9" t="str">
        <f>INDEX(VNFs!C:C,MATCH(C538,VNFs!A:A,0))</f>
        <v>MRF01</v>
      </c>
      <c r="L538" s="9" t="str">
        <f t="shared" si="18"/>
        <v>ESB</v>
      </c>
      <c r="M538" s="8">
        <f t="shared" si="17"/>
        <v>2</v>
      </c>
      <c r="N538" s="8">
        <f>MATCH(J538,Limits!A:A,0)</f>
        <v>60</v>
      </c>
      <c r="O538" s="8" t="str">
        <f>IF(M538&lt;=INDEX(Limits!C:C,VMs!N538),"OK","NOK")</f>
        <v>OK</v>
      </c>
      <c r="P538" s="8" t="str">
        <f>IF(M538&gt;=INDEX(Limits!B:B,VMs!N538),"OK","NOK")</f>
        <v>OK</v>
      </c>
    </row>
    <row r="539" spans="1:16" x14ac:dyDescent="0.25">
      <c r="A539" t="s">
        <v>221</v>
      </c>
      <c r="B539" t="s">
        <v>203</v>
      </c>
      <c r="C539" t="s">
        <v>883</v>
      </c>
      <c r="D539" t="s">
        <v>89</v>
      </c>
      <c r="E539" t="s">
        <v>1</v>
      </c>
      <c r="F539">
        <f>INDEX(Flavor_Types!A:A,MATCH(I539,Flavor_Types!B:B,0))</f>
        <v>21</v>
      </c>
      <c r="I539">
        <v>16</v>
      </c>
      <c r="J539" s="9" t="str">
        <f>INDEX(VNFs!B:B,MATCH(C539,VNFs!A:A,0))</f>
        <v>MRF_VM</v>
      </c>
      <c r="K539" s="9" t="str">
        <f>INDEX(VNFs!C:C,MATCH(C539,VNFs!A:A,0))</f>
        <v>MRF01</v>
      </c>
      <c r="L539" s="9" t="str">
        <f t="shared" si="18"/>
        <v>ESB</v>
      </c>
      <c r="M539" s="8">
        <f t="shared" si="17"/>
        <v>2</v>
      </c>
      <c r="N539" s="8">
        <f>MATCH(J539,Limits!A:A,0)</f>
        <v>60</v>
      </c>
      <c r="O539" s="8" t="str">
        <f>IF(M539&lt;=INDEX(Limits!C:C,VMs!N539),"OK","NOK")</f>
        <v>OK</v>
      </c>
      <c r="P539" s="8" t="str">
        <f>IF(M539&gt;=INDEX(Limits!B:B,VMs!N539),"OK","NOK")</f>
        <v>OK</v>
      </c>
    </row>
    <row r="540" spans="1:16" x14ac:dyDescent="0.25">
      <c r="A540" t="s">
        <v>221</v>
      </c>
      <c r="B540" t="s">
        <v>203</v>
      </c>
      <c r="C540" t="s">
        <v>661</v>
      </c>
      <c r="D540" t="s">
        <v>33</v>
      </c>
      <c r="E540" t="s">
        <v>1</v>
      </c>
      <c r="F540">
        <f>INDEX(Flavor_Types!A:A,MATCH(I540,Flavor_Types!B:B,0))</f>
        <v>17</v>
      </c>
      <c r="I540">
        <v>14</v>
      </c>
      <c r="J540" s="9" t="str">
        <f>INDEX(VNFs!B:B,MATCH(C540,VNFs!A:A,0))</f>
        <v>MSC_AP</v>
      </c>
      <c r="K540" s="9" t="str">
        <f>INDEX(VNFs!C:C,MATCH(C540,VNFs!A:A,0))</f>
        <v>MSC01</v>
      </c>
      <c r="L540" s="9" t="str">
        <f t="shared" si="18"/>
        <v>ESB</v>
      </c>
      <c r="M540" s="8">
        <f t="shared" si="17"/>
        <v>2</v>
      </c>
      <c r="N540" s="8">
        <f>MATCH(J540,Limits!A:A,0)</f>
        <v>31</v>
      </c>
      <c r="O540" s="8" t="str">
        <f>IF(M540&lt;=INDEX(Limits!C:C,VMs!N540),"OK","NOK")</f>
        <v>OK</v>
      </c>
      <c r="P540" s="8" t="str">
        <f>IF(M540&gt;=INDEX(Limits!B:B,VMs!N540),"OK","NOK")</f>
        <v>OK</v>
      </c>
    </row>
    <row r="541" spans="1:16" x14ac:dyDescent="0.25">
      <c r="A541" t="s">
        <v>221</v>
      </c>
      <c r="B541" t="s">
        <v>203</v>
      </c>
      <c r="C541" t="s">
        <v>662</v>
      </c>
      <c r="D541" t="s">
        <v>106</v>
      </c>
      <c r="E541" t="s">
        <v>1</v>
      </c>
      <c r="F541">
        <f>INDEX(Flavor_Types!A:A,MATCH(I541,Flavor_Types!B:B,0))</f>
        <v>17</v>
      </c>
      <c r="I541">
        <v>14</v>
      </c>
      <c r="J541" s="9" t="str">
        <f>INDEX(VNFs!B:B,MATCH(C541,VNFs!A:A,0))</f>
        <v>MSC_AP</v>
      </c>
      <c r="K541" s="9" t="str">
        <f>INDEX(VNFs!C:C,MATCH(C541,VNFs!A:A,0))</f>
        <v>MSC01</v>
      </c>
      <c r="L541" s="9" t="str">
        <f t="shared" si="18"/>
        <v>ESB</v>
      </c>
      <c r="M541" s="8">
        <f t="shared" si="17"/>
        <v>2</v>
      </c>
      <c r="N541" s="8">
        <f>MATCH(J541,Limits!A:A,0)</f>
        <v>31</v>
      </c>
      <c r="O541" s="8" t="str">
        <f>IF(M541&lt;=INDEX(Limits!C:C,VMs!N541),"OK","NOK")</f>
        <v>OK</v>
      </c>
      <c r="P541" s="8" t="str">
        <f>IF(M541&gt;=INDEX(Limits!B:B,VMs!N541),"OK","NOK")</f>
        <v>OK</v>
      </c>
    </row>
    <row r="542" spans="1:16" x14ac:dyDescent="0.25">
      <c r="A542" t="s">
        <v>221</v>
      </c>
      <c r="B542" t="s">
        <v>203</v>
      </c>
      <c r="C542" t="s">
        <v>663</v>
      </c>
      <c r="D542" t="s">
        <v>106</v>
      </c>
      <c r="E542" t="s">
        <v>1</v>
      </c>
      <c r="F542">
        <f>INDEX(Flavor_Types!A:A,MATCH(I542,Flavor_Types!B:B,0))</f>
        <v>1</v>
      </c>
      <c r="I542">
        <v>4</v>
      </c>
      <c r="J542" s="9" t="str">
        <f>INDEX(VNFs!B:B,MATCH(C542,VNFs!A:A,0))</f>
        <v>MSC_BC</v>
      </c>
      <c r="K542" s="9" t="str">
        <f>INDEX(VNFs!C:C,MATCH(C542,VNFs!A:A,0))</f>
        <v>MSC01</v>
      </c>
      <c r="L542" s="9" t="str">
        <f t="shared" si="18"/>
        <v>ESB</v>
      </c>
      <c r="M542" s="8">
        <f t="shared" si="17"/>
        <v>5</v>
      </c>
      <c r="N542" s="8">
        <f>MATCH(J542,Limits!A:A,0)</f>
        <v>32</v>
      </c>
      <c r="O542" s="8" t="str">
        <f>IF(M542&lt;=INDEX(Limits!C:C,VMs!N542),"OK","NOK")</f>
        <v>OK</v>
      </c>
      <c r="P542" s="8" t="str">
        <f>IF(M542&gt;=INDEX(Limits!B:B,VMs!N542),"OK","NOK")</f>
        <v>OK</v>
      </c>
    </row>
    <row r="543" spans="1:16" x14ac:dyDescent="0.25">
      <c r="A543" t="s">
        <v>221</v>
      </c>
      <c r="B543" t="s">
        <v>203</v>
      </c>
      <c r="C543" t="s">
        <v>664</v>
      </c>
      <c r="D543" t="s">
        <v>34</v>
      </c>
      <c r="E543" t="s">
        <v>1</v>
      </c>
      <c r="F543">
        <f>INDEX(Flavor_Types!A:A,MATCH(I543,Flavor_Types!B:B,0))</f>
        <v>1</v>
      </c>
      <c r="I543">
        <v>4</v>
      </c>
      <c r="J543" s="9" t="str">
        <f>INDEX(VNFs!B:B,MATCH(C543,VNFs!A:A,0))</f>
        <v>MSC_BC</v>
      </c>
      <c r="K543" s="9" t="str">
        <f>INDEX(VNFs!C:C,MATCH(C543,VNFs!A:A,0))</f>
        <v>MSC01</v>
      </c>
      <c r="L543" s="9" t="str">
        <f t="shared" si="18"/>
        <v>ESB</v>
      </c>
      <c r="M543" s="8">
        <f t="shared" si="17"/>
        <v>5</v>
      </c>
      <c r="N543" s="8">
        <f>MATCH(J543,Limits!A:A,0)</f>
        <v>32</v>
      </c>
      <c r="O543" s="8" t="str">
        <f>IF(M543&lt;=INDEX(Limits!C:C,VMs!N543),"OK","NOK")</f>
        <v>OK</v>
      </c>
      <c r="P543" s="8" t="str">
        <f>IF(M543&gt;=INDEX(Limits!B:B,VMs!N543),"OK","NOK")</f>
        <v>OK</v>
      </c>
    </row>
    <row r="544" spans="1:16" x14ac:dyDescent="0.25">
      <c r="A544" t="s">
        <v>221</v>
      </c>
      <c r="B544" t="s">
        <v>203</v>
      </c>
      <c r="C544" t="s">
        <v>665</v>
      </c>
      <c r="D544" t="s">
        <v>12</v>
      </c>
      <c r="E544" t="s">
        <v>1</v>
      </c>
      <c r="F544">
        <f>INDEX(Flavor_Types!A:A,MATCH(I544,Flavor_Types!B:B,0))</f>
        <v>1</v>
      </c>
      <c r="I544">
        <v>4</v>
      </c>
      <c r="J544" s="9" t="str">
        <f>INDEX(VNFs!B:B,MATCH(C544,VNFs!A:A,0))</f>
        <v>MSC_BC</v>
      </c>
      <c r="K544" s="9" t="str">
        <f>INDEX(VNFs!C:C,MATCH(C544,VNFs!A:A,0))</f>
        <v>MSC01</v>
      </c>
      <c r="L544" s="9" t="str">
        <f t="shared" si="18"/>
        <v>ESB</v>
      </c>
      <c r="M544" s="8">
        <f t="shared" si="17"/>
        <v>5</v>
      </c>
      <c r="N544" s="8">
        <f>MATCH(J544,Limits!A:A,0)</f>
        <v>32</v>
      </c>
      <c r="O544" s="8" t="str">
        <f>IF(M544&lt;=INDEX(Limits!C:C,VMs!N544),"OK","NOK")</f>
        <v>OK</v>
      </c>
      <c r="P544" s="8" t="str">
        <f>IF(M544&gt;=INDEX(Limits!B:B,VMs!N544),"OK","NOK")</f>
        <v>OK</v>
      </c>
    </row>
    <row r="545" spans="1:16" x14ac:dyDescent="0.25">
      <c r="A545" t="s">
        <v>221</v>
      </c>
      <c r="B545" t="s">
        <v>203</v>
      </c>
      <c r="C545" t="s">
        <v>666</v>
      </c>
      <c r="D545" t="s">
        <v>98</v>
      </c>
      <c r="E545" t="s">
        <v>1</v>
      </c>
      <c r="F545">
        <f>INDEX(Flavor_Types!A:A,MATCH(I545,Flavor_Types!B:B,0))</f>
        <v>1</v>
      </c>
      <c r="I545">
        <v>4</v>
      </c>
      <c r="J545" s="9" t="str">
        <f>INDEX(VNFs!B:B,MATCH(C545,VNFs!A:A,0))</f>
        <v>MSC_BC</v>
      </c>
      <c r="K545" s="9" t="str">
        <f>INDEX(VNFs!C:C,MATCH(C545,VNFs!A:A,0))</f>
        <v>MSC01</v>
      </c>
      <c r="L545" s="9" t="str">
        <f t="shared" si="18"/>
        <v>ESB</v>
      </c>
      <c r="M545" s="8">
        <f t="shared" si="17"/>
        <v>5</v>
      </c>
      <c r="N545" s="8">
        <f>MATCH(J545,Limits!A:A,0)</f>
        <v>32</v>
      </c>
      <c r="O545" s="8" t="str">
        <f>IF(M545&lt;=INDEX(Limits!C:C,VMs!N545),"OK","NOK")</f>
        <v>OK</v>
      </c>
      <c r="P545" s="8" t="str">
        <f>IF(M545&gt;=INDEX(Limits!B:B,VMs!N545),"OK","NOK")</f>
        <v>OK</v>
      </c>
    </row>
    <row r="546" spans="1:16" x14ac:dyDescent="0.25">
      <c r="A546" t="s">
        <v>221</v>
      </c>
      <c r="B546" t="s">
        <v>203</v>
      </c>
      <c r="C546" t="s">
        <v>667</v>
      </c>
      <c r="D546" t="s">
        <v>33</v>
      </c>
      <c r="E546" t="s">
        <v>1</v>
      </c>
      <c r="F546">
        <f>INDEX(Flavor_Types!A:A,MATCH(I546,Flavor_Types!B:B,0))</f>
        <v>1</v>
      </c>
      <c r="I546">
        <v>4</v>
      </c>
      <c r="J546" s="9" t="str">
        <f>INDEX(VNFs!B:B,MATCH(C546,VNFs!A:A,0))</f>
        <v>MSC_BC</v>
      </c>
      <c r="K546" s="9" t="str">
        <f>INDEX(VNFs!C:C,MATCH(C546,VNFs!A:A,0))</f>
        <v>MSC01</v>
      </c>
      <c r="L546" s="9" t="str">
        <f t="shared" si="18"/>
        <v>ESB</v>
      </c>
      <c r="M546" s="8">
        <f t="shared" si="17"/>
        <v>5</v>
      </c>
      <c r="N546" s="8">
        <f>MATCH(J546,Limits!A:A,0)</f>
        <v>32</v>
      </c>
      <c r="O546" s="8" t="str">
        <f>IF(M546&lt;=INDEX(Limits!C:C,VMs!N546),"OK","NOK")</f>
        <v>OK</v>
      </c>
      <c r="P546" s="8" t="str">
        <f>IF(M546&gt;=INDEX(Limits!B:B,VMs!N546),"OK","NOK")</f>
        <v>OK</v>
      </c>
    </row>
    <row r="547" spans="1:16" x14ac:dyDescent="0.25">
      <c r="A547" t="s">
        <v>221</v>
      </c>
      <c r="B547" t="s">
        <v>203</v>
      </c>
      <c r="C547" t="s">
        <v>668</v>
      </c>
      <c r="D547" t="s">
        <v>24</v>
      </c>
      <c r="E547" t="s">
        <v>1</v>
      </c>
      <c r="F547">
        <f>INDEX(Flavor_Types!A:A,MATCH(I547,Flavor_Types!B:B,0))</f>
        <v>5</v>
      </c>
      <c r="I547">
        <v>6</v>
      </c>
      <c r="J547" s="9" t="str">
        <f>INDEX(VNFs!B:B,MATCH(C547,VNFs!A:A,0))</f>
        <v>MSC_CP</v>
      </c>
      <c r="K547" s="9" t="str">
        <f>INDEX(VNFs!C:C,MATCH(C547,VNFs!A:A,0))</f>
        <v>MSC01</v>
      </c>
      <c r="L547" s="9" t="str">
        <f t="shared" si="18"/>
        <v>ESB</v>
      </c>
      <c r="M547" s="8">
        <f t="shared" si="17"/>
        <v>4</v>
      </c>
      <c r="N547" s="8">
        <f>MATCH(J547,Limits!A:A,0)</f>
        <v>33</v>
      </c>
      <c r="O547" s="8" t="str">
        <f>IF(M547&lt;=INDEX(Limits!C:C,VMs!N547),"OK","NOK")</f>
        <v>OK</v>
      </c>
      <c r="P547" s="8" t="str">
        <f>IF(M547&gt;=INDEX(Limits!B:B,VMs!N547),"OK","NOK")</f>
        <v>OK</v>
      </c>
    </row>
    <row r="548" spans="1:16" x14ac:dyDescent="0.25">
      <c r="A548" t="s">
        <v>221</v>
      </c>
      <c r="B548" t="s">
        <v>203</v>
      </c>
      <c r="C548" t="s">
        <v>669</v>
      </c>
      <c r="D548" t="s">
        <v>12</v>
      </c>
      <c r="E548" t="s">
        <v>1</v>
      </c>
      <c r="F548">
        <f>INDEX(Flavor_Types!A:A,MATCH(I548,Flavor_Types!B:B,0))</f>
        <v>5</v>
      </c>
      <c r="I548">
        <v>6</v>
      </c>
      <c r="J548" s="9" t="str">
        <f>INDEX(VNFs!B:B,MATCH(C548,VNFs!A:A,0))</f>
        <v>MSC_CP</v>
      </c>
      <c r="K548" s="9" t="str">
        <f>INDEX(VNFs!C:C,MATCH(C548,VNFs!A:A,0))</f>
        <v>MSC01</v>
      </c>
      <c r="L548" s="9" t="str">
        <f t="shared" si="18"/>
        <v>ESB</v>
      </c>
      <c r="M548" s="8">
        <f t="shared" si="17"/>
        <v>4</v>
      </c>
      <c r="N548" s="8">
        <f>MATCH(J548,Limits!A:A,0)</f>
        <v>33</v>
      </c>
      <c r="O548" s="8" t="str">
        <f>IF(M548&lt;=INDEX(Limits!C:C,VMs!N548),"OK","NOK")</f>
        <v>OK</v>
      </c>
      <c r="P548" s="8" t="str">
        <f>IF(M548&gt;=INDEX(Limits!B:B,VMs!N548),"OK","NOK")</f>
        <v>OK</v>
      </c>
    </row>
    <row r="549" spans="1:16" x14ac:dyDescent="0.25">
      <c r="A549" t="s">
        <v>221</v>
      </c>
      <c r="B549" t="s">
        <v>203</v>
      </c>
      <c r="C549" t="s">
        <v>670</v>
      </c>
      <c r="D549" t="s">
        <v>33</v>
      </c>
      <c r="E549" t="s">
        <v>1</v>
      </c>
      <c r="F549">
        <f>INDEX(Flavor_Types!A:A,MATCH(I549,Flavor_Types!B:B,0))</f>
        <v>5</v>
      </c>
      <c r="I549">
        <v>6</v>
      </c>
      <c r="J549" s="9" t="str">
        <f>INDEX(VNFs!B:B,MATCH(C549,VNFs!A:A,0))</f>
        <v>MSC_CP</v>
      </c>
      <c r="K549" s="9" t="str">
        <f>INDEX(VNFs!C:C,MATCH(C549,VNFs!A:A,0))</f>
        <v>MSC01</v>
      </c>
      <c r="L549" s="9" t="str">
        <f t="shared" si="18"/>
        <v>ESB</v>
      </c>
      <c r="M549" s="8">
        <f t="shared" si="17"/>
        <v>4</v>
      </c>
      <c r="N549" s="8">
        <f>MATCH(J549,Limits!A:A,0)</f>
        <v>33</v>
      </c>
      <c r="O549" s="8" t="str">
        <f>IF(M549&lt;=INDEX(Limits!C:C,VMs!N549),"OK","NOK")</f>
        <v>OK</v>
      </c>
      <c r="P549" s="8" t="str">
        <f>IF(M549&gt;=INDEX(Limits!B:B,VMs!N549),"OK","NOK")</f>
        <v>OK</v>
      </c>
    </row>
    <row r="550" spans="1:16" x14ac:dyDescent="0.25">
      <c r="A550" t="s">
        <v>221</v>
      </c>
      <c r="B550" t="s">
        <v>203</v>
      </c>
      <c r="C550" t="s">
        <v>671</v>
      </c>
      <c r="D550" t="s">
        <v>30</v>
      </c>
      <c r="E550" t="s">
        <v>1</v>
      </c>
      <c r="F550">
        <f>INDEX(Flavor_Types!A:A,MATCH(I550,Flavor_Types!B:B,0))</f>
        <v>5</v>
      </c>
      <c r="I550">
        <v>6</v>
      </c>
      <c r="J550" s="9" t="str">
        <f>INDEX(VNFs!B:B,MATCH(C550,VNFs!A:A,0))</f>
        <v>MSC_CP</v>
      </c>
      <c r="K550" s="9" t="str">
        <f>INDEX(VNFs!C:C,MATCH(C550,VNFs!A:A,0))</f>
        <v>MSC01</v>
      </c>
      <c r="L550" s="9" t="str">
        <f t="shared" si="18"/>
        <v>ESB</v>
      </c>
      <c r="M550" s="8">
        <f t="shared" si="17"/>
        <v>4</v>
      </c>
      <c r="N550" s="8">
        <f>MATCH(J550,Limits!A:A,0)</f>
        <v>33</v>
      </c>
      <c r="O550" s="8" t="str">
        <f>IF(M550&lt;=INDEX(Limits!C:C,VMs!N550),"OK","NOK")</f>
        <v>OK</v>
      </c>
      <c r="P550" s="8" t="str">
        <f>IF(M550&gt;=INDEX(Limits!B:B,VMs!N550),"OK","NOK")</f>
        <v>OK</v>
      </c>
    </row>
    <row r="551" spans="1:16" x14ac:dyDescent="0.25">
      <c r="A551" t="s">
        <v>221</v>
      </c>
      <c r="B551" t="s">
        <v>203</v>
      </c>
      <c r="C551" t="s">
        <v>672</v>
      </c>
      <c r="D551" t="s">
        <v>42</v>
      </c>
      <c r="E551" t="s">
        <v>1</v>
      </c>
      <c r="F551">
        <f>INDEX(Flavor_Types!A:A,MATCH(I551,Flavor_Types!B:B,0))</f>
        <v>14</v>
      </c>
      <c r="I551">
        <v>12</v>
      </c>
      <c r="J551" s="9" t="str">
        <f>INDEX(VNFs!B:B,MATCH(C551,VNFs!A:A,0))</f>
        <v>MSC_IPLB</v>
      </c>
      <c r="K551" s="9" t="str">
        <f>INDEX(VNFs!C:C,MATCH(C551,VNFs!A:A,0))</f>
        <v>MSC01</v>
      </c>
      <c r="L551" s="9" t="str">
        <f t="shared" si="18"/>
        <v>ESB</v>
      </c>
      <c r="M551" s="8">
        <f t="shared" si="17"/>
        <v>2</v>
      </c>
      <c r="N551" s="8">
        <f>MATCH(J551,Limits!A:A,0)</f>
        <v>35</v>
      </c>
      <c r="O551" s="8" t="str">
        <f>IF(M551&lt;=INDEX(Limits!C:C,VMs!N551),"OK","NOK")</f>
        <v>OK</v>
      </c>
      <c r="P551" s="8" t="str">
        <f>IF(M551&gt;=INDEX(Limits!B:B,VMs!N551),"OK","NOK")</f>
        <v>OK</v>
      </c>
    </row>
    <row r="552" spans="1:16" x14ac:dyDescent="0.25">
      <c r="A552" t="s">
        <v>221</v>
      </c>
      <c r="B552" t="s">
        <v>203</v>
      </c>
      <c r="C552" t="s">
        <v>673</v>
      </c>
      <c r="D552" t="s">
        <v>36</v>
      </c>
      <c r="E552" t="s">
        <v>1</v>
      </c>
      <c r="F552">
        <f>INDEX(Flavor_Types!A:A,MATCH(I552,Flavor_Types!B:B,0))</f>
        <v>14</v>
      </c>
      <c r="I552">
        <v>12</v>
      </c>
      <c r="J552" s="9" t="str">
        <f>INDEX(VNFs!B:B,MATCH(C552,VNFs!A:A,0))</f>
        <v>MSC_IPLB</v>
      </c>
      <c r="K552" s="9" t="str">
        <f>INDEX(VNFs!C:C,MATCH(C552,VNFs!A:A,0))</f>
        <v>MSC01</v>
      </c>
      <c r="L552" s="9" t="str">
        <f t="shared" si="18"/>
        <v>ESB</v>
      </c>
      <c r="M552" s="8">
        <f t="shared" si="17"/>
        <v>2</v>
      </c>
      <c r="N552" s="8">
        <f>MATCH(J552,Limits!A:A,0)</f>
        <v>35</v>
      </c>
      <c r="O552" s="8" t="str">
        <f>IF(M552&lt;=INDEX(Limits!C:C,VMs!N552),"OK","NOK")</f>
        <v>OK</v>
      </c>
      <c r="P552" s="8" t="str">
        <f>IF(M552&gt;=INDEX(Limits!B:B,VMs!N552),"OK","NOK")</f>
        <v>OK</v>
      </c>
    </row>
    <row r="553" spans="1:16" x14ac:dyDescent="0.25">
      <c r="A553" t="s">
        <v>221</v>
      </c>
      <c r="B553" t="s">
        <v>203</v>
      </c>
      <c r="C553" t="s">
        <v>674</v>
      </c>
      <c r="D553" t="s">
        <v>89</v>
      </c>
      <c r="E553" t="s">
        <v>1</v>
      </c>
      <c r="F553">
        <f>INDEX(Flavor_Types!A:A,MATCH(I553,Flavor_Types!B:B,0))</f>
        <v>21</v>
      </c>
      <c r="I553">
        <v>16</v>
      </c>
      <c r="J553" s="9" t="str">
        <f>INDEX(VNFs!B:B,MATCH(C553,VNFs!A:A,0))</f>
        <v>MTAS_PL</v>
      </c>
      <c r="K553" s="9" t="str">
        <f>INDEX(VNFs!C:C,MATCH(C553,VNFs!A:A,0))</f>
        <v>MTAS01</v>
      </c>
      <c r="L553" s="9" t="str">
        <f t="shared" si="18"/>
        <v>ESB</v>
      </c>
      <c r="M553" s="8">
        <f t="shared" si="17"/>
        <v>2</v>
      </c>
      <c r="N553" s="8">
        <f>MATCH(J553,Limits!A:A,0)</f>
        <v>36</v>
      </c>
      <c r="O553" s="8" t="str">
        <f>IF(M553&lt;=INDEX(Limits!C:C,VMs!N553),"OK","NOK")</f>
        <v>OK</v>
      </c>
      <c r="P553" s="8" t="str">
        <f>IF(M553&gt;=INDEX(Limits!B:B,VMs!N553),"OK","NOK")</f>
        <v>OK</v>
      </c>
    </row>
    <row r="554" spans="1:16" x14ac:dyDescent="0.25">
      <c r="A554" t="s">
        <v>221</v>
      </c>
      <c r="B554" t="s">
        <v>203</v>
      </c>
      <c r="C554" t="s">
        <v>675</v>
      </c>
      <c r="D554" t="s">
        <v>11</v>
      </c>
      <c r="E554" t="s">
        <v>1</v>
      </c>
      <c r="F554">
        <f>INDEX(Flavor_Types!A:A,MATCH(I554,Flavor_Types!B:B,0))</f>
        <v>21</v>
      </c>
      <c r="I554">
        <v>16</v>
      </c>
      <c r="J554" s="9" t="str">
        <f>INDEX(VNFs!B:B,MATCH(C554,VNFs!A:A,0))</f>
        <v>MTAS_PL</v>
      </c>
      <c r="K554" s="9" t="str">
        <f>INDEX(VNFs!C:C,MATCH(C554,VNFs!A:A,0))</f>
        <v>MTAS01</v>
      </c>
      <c r="L554" s="9" t="str">
        <f t="shared" si="18"/>
        <v>ESB</v>
      </c>
      <c r="M554" s="8">
        <f t="shared" si="17"/>
        <v>2</v>
      </c>
      <c r="N554" s="8">
        <f>MATCH(J554,Limits!A:A,0)</f>
        <v>36</v>
      </c>
      <c r="O554" s="8" t="str">
        <f>IF(M554&lt;=INDEX(Limits!C:C,VMs!N554),"OK","NOK")</f>
        <v>OK</v>
      </c>
      <c r="P554" s="8" t="str">
        <f>IF(M554&gt;=INDEX(Limits!B:B,VMs!N554),"OK","NOK")</f>
        <v>OK</v>
      </c>
    </row>
    <row r="555" spans="1:16" x14ac:dyDescent="0.25">
      <c r="A555" t="s">
        <v>221</v>
      </c>
      <c r="B555" t="s">
        <v>203</v>
      </c>
      <c r="C555" t="s">
        <v>676</v>
      </c>
      <c r="D555" t="s">
        <v>94</v>
      </c>
      <c r="E555" t="s">
        <v>1</v>
      </c>
      <c r="F555">
        <f>INDEX(Flavor_Types!A:A,MATCH(I555,Flavor_Types!B:B,0))</f>
        <v>10</v>
      </c>
      <c r="I555">
        <v>10</v>
      </c>
      <c r="J555" s="9" t="str">
        <f>INDEX(VNFs!B:B,MATCH(C555,VNFs!A:A,0))</f>
        <v>MTAS_SC</v>
      </c>
      <c r="K555" s="9" t="str">
        <f>INDEX(VNFs!C:C,MATCH(C555,VNFs!A:A,0))</f>
        <v>MTAS01</v>
      </c>
      <c r="L555" s="9" t="str">
        <f t="shared" si="18"/>
        <v>ESB</v>
      </c>
      <c r="M555" s="8">
        <f t="shared" si="17"/>
        <v>2</v>
      </c>
      <c r="N555" s="8">
        <f>MATCH(J555,Limits!A:A,0)</f>
        <v>37</v>
      </c>
      <c r="O555" s="8" t="str">
        <f>IF(M555&lt;=INDEX(Limits!C:C,VMs!N555),"OK","NOK")</f>
        <v>OK</v>
      </c>
      <c r="P555" s="8" t="str">
        <f>IF(M555&gt;=INDEX(Limits!B:B,VMs!N555),"OK","NOK")</f>
        <v>OK</v>
      </c>
    </row>
    <row r="556" spans="1:16" x14ac:dyDescent="0.25">
      <c r="A556" t="s">
        <v>221</v>
      </c>
      <c r="B556" t="s">
        <v>203</v>
      </c>
      <c r="C556" t="s">
        <v>677</v>
      </c>
      <c r="D556" t="s">
        <v>105</v>
      </c>
      <c r="E556" t="s">
        <v>1</v>
      </c>
      <c r="F556">
        <f>INDEX(Flavor_Types!A:A,MATCH(I556,Flavor_Types!B:B,0))</f>
        <v>10</v>
      </c>
      <c r="I556">
        <v>10</v>
      </c>
      <c r="J556" s="9" t="str">
        <f>INDEX(VNFs!B:B,MATCH(C556,VNFs!A:A,0))</f>
        <v>MTAS_SC</v>
      </c>
      <c r="K556" s="9" t="str">
        <f>INDEX(VNFs!C:C,MATCH(C556,VNFs!A:A,0))</f>
        <v>MTAS01</v>
      </c>
      <c r="L556" s="9" t="str">
        <f t="shared" si="18"/>
        <v>ESB</v>
      </c>
      <c r="M556" s="8">
        <f t="shared" si="17"/>
        <v>2</v>
      </c>
      <c r="N556" s="8">
        <f>MATCH(J556,Limits!A:A,0)</f>
        <v>37</v>
      </c>
      <c r="O556" s="8" t="str">
        <f>IF(M556&lt;=INDEX(Limits!C:C,VMs!N556),"OK","NOK")</f>
        <v>OK</v>
      </c>
      <c r="P556" s="8" t="str">
        <f>IF(M556&gt;=INDEX(Limits!B:B,VMs!N556),"OK","NOK")</f>
        <v>OK</v>
      </c>
    </row>
    <row r="557" spans="1:16" x14ac:dyDescent="0.25">
      <c r="A557" t="s">
        <v>221</v>
      </c>
      <c r="B557" t="s">
        <v>203</v>
      </c>
      <c r="C557" t="s">
        <v>678</v>
      </c>
      <c r="D557" t="s">
        <v>24</v>
      </c>
      <c r="E557" t="s">
        <v>1</v>
      </c>
      <c r="F557">
        <f>INDEX(Flavor_Types!A:A,MATCH(I557,Flavor_Types!B:B,0))</f>
        <v>21</v>
      </c>
      <c r="I557">
        <v>16</v>
      </c>
      <c r="J557" s="9" t="str">
        <f>INDEX(VNFs!B:B,MATCH(C557,VNFs!A:A,0))</f>
        <v>MTAS_VM</v>
      </c>
      <c r="K557" s="9" t="str">
        <f>INDEX(VNFs!C:C,MATCH(C557,VNFs!A:A,0))</f>
        <v>MTAS01</v>
      </c>
      <c r="L557" s="9" t="str">
        <f t="shared" si="18"/>
        <v>ESB</v>
      </c>
      <c r="M557" s="8">
        <f t="shared" si="17"/>
        <v>15</v>
      </c>
      <c r="N557" s="8">
        <f>MATCH(J557,Limits!A:A,0)</f>
        <v>38</v>
      </c>
      <c r="O557" s="8" t="str">
        <f>IF(M557&lt;=INDEX(Limits!C:C,VMs!N557),"OK","NOK")</f>
        <v>OK</v>
      </c>
      <c r="P557" s="8" t="str">
        <f>IF(M557&gt;=INDEX(Limits!B:B,VMs!N557),"OK","NOK")</f>
        <v>OK</v>
      </c>
    </row>
    <row r="558" spans="1:16" x14ac:dyDescent="0.25">
      <c r="A558" t="s">
        <v>221</v>
      </c>
      <c r="B558" t="s">
        <v>203</v>
      </c>
      <c r="C558" t="s">
        <v>679</v>
      </c>
      <c r="D558" t="s">
        <v>98</v>
      </c>
      <c r="E558" t="s">
        <v>1</v>
      </c>
      <c r="F558">
        <f>INDEX(Flavor_Types!A:A,MATCH(I558,Flavor_Types!B:B,0))</f>
        <v>21</v>
      </c>
      <c r="I558">
        <v>16</v>
      </c>
      <c r="J558" s="9" t="str">
        <f>INDEX(VNFs!B:B,MATCH(C558,VNFs!A:A,0))</f>
        <v>MTAS_VM</v>
      </c>
      <c r="K558" s="9" t="str">
        <f>INDEX(VNFs!C:C,MATCH(C558,VNFs!A:A,0))</f>
        <v>MTAS01</v>
      </c>
      <c r="L558" s="9" t="str">
        <f t="shared" si="18"/>
        <v>ESB</v>
      </c>
      <c r="M558" s="8">
        <f t="shared" si="17"/>
        <v>15</v>
      </c>
      <c r="N558" s="8">
        <f>MATCH(J558,Limits!A:A,0)</f>
        <v>38</v>
      </c>
      <c r="O558" s="8" t="str">
        <f>IF(M558&lt;=INDEX(Limits!C:C,VMs!N558),"OK","NOK")</f>
        <v>OK</v>
      </c>
      <c r="P558" s="8" t="str">
        <f>IF(M558&gt;=INDEX(Limits!B:B,VMs!N558),"OK","NOK")</f>
        <v>OK</v>
      </c>
    </row>
    <row r="559" spans="1:16" x14ac:dyDescent="0.25">
      <c r="A559" t="s">
        <v>221</v>
      </c>
      <c r="B559" t="s">
        <v>203</v>
      </c>
      <c r="C559" t="s">
        <v>884</v>
      </c>
      <c r="D559" t="s">
        <v>25</v>
      </c>
      <c r="E559" t="s">
        <v>1</v>
      </c>
      <c r="F559">
        <f>INDEX(Flavor_Types!A:A,MATCH(I559,Flavor_Types!B:B,0))</f>
        <v>21</v>
      </c>
      <c r="I559">
        <v>16</v>
      </c>
      <c r="J559" s="9" t="str">
        <f>INDEX(VNFs!B:B,MATCH(C559,VNFs!A:A,0))</f>
        <v>MTAS_VM</v>
      </c>
      <c r="K559" s="9" t="str">
        <f>INDEX(VNFs!C:C,MATCH(C559,VNFs!A:A,0))</f>
        <v>MTAS01</v>
      </c>
      <c r="L559" s="9" t="str">
        <f t="shared" si="18"/>
        <v>ESB</v>
      </c>
      <c r="M559" s="8">
        <f t="shared" si="17"/>
        <v>15</v>
      </c>
      <c r="N559" s="8">
        <f>MATCH(J559,Limits!A:A,0)</f>
        <v>38</v>
      </c>
      <c r="O559" s="8" t="str">
        <f>IF(M559&lt;=INDEX(Limits!C:C,VMs!N559),"OK","NOK")</f>
        <v>OK</v>
      </c>
      <c r="P559" s="8" t="str">
        <f>IF(M559&gt;=INDEX(Limits!B:B,VMs!N559),"OK","NOK")</f>
        <v>OK</v>
      </c>
    </row>
    <row r="560" spans="1:16" x14ac:dyDescent="0.25">
      <c r="A560" t="s">
        <v>221</v>
      </c>
      <c r="B560" t="s">
        <v>203</v>
      </c>
      <c r="C560" t="s">
        <v>885</v>
      </c>
      <c r="D560" t="s">
        <v>36</v>
      </c>
      <c r="E560" t="s">
        <v>1</v>
      </c>
      <c r="F560">
        <f>INDEX(Flavor_Types!A:A,MATCH(I560,Flavor_Types!B:B,0))</f>
        <v>21</v>
      </c>
      <c r="I560">
        <v>16</v>
      </c>
      <c r="J560" s="9" t="str">
        <f>INDEX(VNFs!B:B,MATCH(C560,VNFs!A:A,0))</f>
        <v>MTAS_VM</v>
      </c>
      <c r="K560" s="9" t="str">
        <f>INDEX(VNFs!C:C,MATCH(C560,VNFs!A:A,0))</f>
        <v>MTAS01</v>
      </c>
      <c r="L560" s="9" t="str">
        <f t="shared" si="18"/>
        <v>ESB</v>
      </c>
      <c r="M560" s="8">
        <f t="shared" si="17"/>
        <v>15</v>
      </c>
      <c r="N560" s="8">
        <f>MATCH(J560,Limits!A:A,0)</f>
        <v>38</v>
      </c>
      <c r="O560" s="8" t="str">
        <f>IF(M560&lt;=INDEX(Limits!C:C,VMs!N560),"OK","NOK")</f>
        <v>OK</v>
      </c>
      <c r="P560" s="8" t="str">
        <f>IF(M560&gt;=INDEX(Limits!B:B,VMs!N560),"OK","NOK")</f>
        <v>OK</v>
      </c>
    </row>
    <row r="561" spans="1:16" x14ac:dyDescent="0.25">
      <c r="A561" t="s">
        <v>221</v>
      </c>
      <c r="B561" t="s">
        <v>203</v>
      </c>
      <c r="C561" t="s">
        <v>886</v>
      </c>
      <c r="D561" t="s">
        <v>33</v>
      </c>
      <c r="E561" t="s">
        <v>1</v>
      </c>
      <c r="F561">
        <f>INDEX(Flavor_Types!A:A,MATCH(I561,Flavor_Types!B:B,0))</f>
        <v>21</v>
      </c>
      <c r="I561">
        <v>16</v>
      </c>
      <c r="J561" s="9" t="str">
        <f>INDEX(VNFs!B:B,MATCH(C561,VNFs!A:A,0))</f>
        <v>MTAS_VM</v>
      </c>
      <c r="K561" s="9" t="str">
        <f>INDEX(VNFs!C:C,MATCH(C561,VNFs!A:A,0))</f>
        <v>MTAS01</v>
      </c>
      <c r="L561" s="9" t="str">
        <f t="shared" si="18"/>
        <v>ESB</v>
      </c>
      <c r="M561" s="8">
        <f t="shared" si="17"/>
        <v>15</v>
      </c>
      <c r="N561" s="8">
        <f>MATCH(J561,Limits!A:A,0)</f>
        <v>38</v>
      </c>
      <c r="O561" s="8" t="str">
        <f>IF(M561&lt;=INDEX(Limits!C:C,VMs!N561),"OK","NOK")</f>
        <v>OK</v>
      </c>
      <c r="P561" s="8" t="str">
        <f>IF(M561&gt;=INDEX(Limits!B:B,VMs!N561),"OK","NOK")</f>
        <v>OK</v>
      </c>
    </row>
    <row r="562" spans="1:16" x14ac:dyDescent="0.25">
      <c r="A562" t="s">
        <v>221</v>
      </c>
      <c r="B562" t="s">
        <v>203</v>
      </c>
      <c r="C562" t="s">
        <v>887</v>
      </c>
      <c r="D562" t="s">
        <v>82</v>
      </c>
      <c r="E562" t="s">
        <v>1</v>
      </c>
      <c r="F562">
        <f>INDEX(Flavor_Types!A:A,MATCH(I562,Flavor_Types!B:B,0))</f>
        <v>21</v>
      </c>
      <c r="I562">
        <v>16</v>
      </c>
      <c r="J562" s="9" t="str">
        <f>INDEX(VNFs!B:B,MATCH(C562,VNFs!A:A,0))</f>
        <v>MTAS_VM</v>
      </c>
      <c r="K562" s="9" t="str">
        <f>INDEX(VNFs!C:C,MATCH(C562,VNFs!A:A,0))</f>
        <v>MTAS01</v>
      </c>
      <c r="L562" s="9" t="str">
        <f t="shared" si="18"/>
        <v>ESB</v>
      </c>
      <c r="M562" s="8">
        <f t="shared" si="17"/>
        <v>15</v>
      </c>
      <c r="N562" s="8">
        <f>MATCH(J562,Limits!A:A,0)</f>
        <v>38</v>
      </c>
      <c r="O562" s="8" t="str">
        <f>IF(M562&lt;=INDEX(Limits!C:C,VMs!N562),"OK","NOK")</f>
        <v>OK</v>
      </c>
      <c r="P562" s="8" t="str">
        <f>IF(M562&gt;=INDEX(Limits!B:B,VMs!N562),"OK","NOK")</f>
        <v>OK</v>
      </c>
    </row>
    <row r="563" spans="1:16" x14ac:dyDescent="0.25">
      <c r="A563" t="s">
        <v>221</v>
      </c>
      <c r="B563" t="s">
        <v>203</v>
      </c>
      <c r="C563" t="s">
        <v>888</v>
      </c>
      <c r="D563" t="s">
        <v>48</v>
      </c>
      <c r="E563" t="s">
        <v>1</v>
      </c>
      <c r="F563">
        <f>INDEX(Flavor_Types!A:A,MATCH(I563,Flavor_Types!B:B,0))</f>
        <v>21</v>
      </c>
      <c r="I563">
        <v>16</v>
      </c>
      <c r="J563" s="9" t="str">
        <f>INDEX(VNFs!B:B,MATCH(C563,VNFs!A:A,0))</f>
        <v>MTAS_VM</v>
      </c>
      <c r="K563" s="9" t="str">
        <f>INDEX(VNFs!C:C,MATCH(C563,VNFs!A:A,0))</f>
        <v>MTAS01</v>
      </c>
      <c r="L563" s="9" t="str">
        <f t="shared" si="18"/>
        <v>ESB</v>
      </c>
      <c r="M563" s="8">
        <f t="shared" si="17"/>
        <v>15</v>
      </c>
      <c r="N563" s="8">
        <f>MATCH(J563,Limits!A:A,0)</f>
        <v>38</v>
      </c>
      <c r="O563" s="8" t="str">
        <f>IF(M563&lt;=INDEX(Limits!C:C,VMs!N563),"OK","NOK")</f>
        <v>OK</v>
      </c>
      <c r="P563" s="8" t="str">
        <f>IF(M563&gt;=INDEX(Limits!B:B,VMs!N563),"OK","NOK")</f>
        <v>OK</v>
      </c>
    </row>
    <row r="564" spans="1:16" x14ac:dyDescent="0.25">
      <c r="A564" t="s">
        <v>221</v>
      </c>
      <c r="B564" t="s">
        <v>203</v>
      </c>
      <c r="C564" t="s">
        <v>680</v>
      </c>
      <c r="D564" t="s">
        <v>104</v>
      </c>
      <c r="E564" t="s">
        <v>1</v>
      </c>
      <c r="F564">
        <f>INDEX(Flavor_Types!A:A,MATCH(I564,Flavor_Types!B:B,0))</f>
        <v>21</v>
      </c>
      <c r="I564">
        <v>16</v>
      </c>
      <c r="J564" s="9" t="str">
        <f>INDEX(VNFs!B:B,MATCH(C564,VNFs!A:A,0))</f>
        <v>MTAS_VM</v>
      </c>
      <c r="K564" s="9" t="str">
        <f>INDEX(VNFs!C:C,MATCH(C564,VNFs!A:A,0))</f>
        <v>MTAS01</v>
      </c>
      <c r="L564" s="9" t="str">
        <f t="shared" si="18"/>
        <v>ESB</v>
      </c>
      <c r="M564" s="8">
        <f t="shared" si="17"/>
        <v>15</v>
      </c>
      <c r="N564" s="8">
        <f>MATCH(J564,Limits!A:A,0)</f>
        <v>38</v>
      </c>
      <c r="O564" s="8" t="str">
        <f>IF(M564&lt;=INDEX(Limits!C:C,VMs!N564),"OK","NOK")</f>
        <v>OK</v>
      </c>
      <c r="P564" s="8" t="str">
        <f>IF(M564&gt;=INDEX(Limits!B:B,VMs!N564),"OK","NOK")</f>
        <v>OK</v>
      </c>
    </row>
    <row r="565" spans="1:16" x14ac:dyDescent="0.25">
      <c r="A565" t="s">
        <v>221</v>
      </c>
      <c r="B565" t="s">
        <v>203</v>
      </c>
      <c r="C565" t="s">
        <v>681</v>
      </c>
      <c r="D565" t="s">
        <v>79</v>
      </c>
      <c r="E565" t="s">
        <v>1</v>
      </c>
      <c r="F565">
        <f>INDEX(Flavor_Types!A:A,MATCH(I565,Flavor_Types!B:B,0))</f>
        <v>21</v>
      </c>
      <c r="I565">
        <v>16</v>
      </c>
      <c r="J565" s="9" t="str">
        <f>INDEX(VNFs!B:B,MATCH(C565,VNFs!A:A,0))</f>
        <v>MTAS_VM</v>
      </c>
      <c r="K565" s="9" t="str">
        <f>INDEX(VNFs!C:C,MATCH(C565,VNFs!A:A,0))</f>
        <v>MTAS01</v>
      </c>
      <c r="L565" s="9" t="str">
        <f t="shared" si="18"/>
        <v>ESB</v>
      </c>
      <c r="M565" s="8">
        <f t="shared" si="17"/>
        <v>15</v>
      </c>
      <c r="N565" s="8">
        <f>MATCH(J565,Limits!A:A,0)</f>
        <v>38</v>
      </c>
      <c r="O565" s="8" t="str">
        <f>IF(M565&lt;=INDEX(Limits!C:C,VMs!N565),"OK","NOK")</f>
        <v>OK</v>
      </c>
      <c r="P565" s="8" t="str">
        <f>IF(M565&gt;=INDEX(Limits!B:B,VMs!N565),"OK","NOK")</f>
        <v>OK</v>
      </c>
    </row>
    <row r="566" spans="1:16" x14ac:dyDescent="0.25">
      <c r="A566" t="s">
        <v>221</v>
      </c>
      <c r="B566" t="s">
        <v>203</v>
      </c>
      <c r="C566" t="s">
        <v>890</v>
      </c>
      <c r="D566" t="s">
        <v>105</v>
      </c>
      <c r="E566" t="s">
        <v>1</v>
      </c>
      <c r="F566">
        <f>INDEX(Flavor_Types!A:A,MATCH(I566,Flavor_Types!B:B,0))</f>
        <v>21</v>
      </c>
      <c r="I566">
        <v>16</v>
      </c>
      <c r="J566" s="9" t="str">
        <f>INDEX(VNFs!B:B,MATCH(C566,VNFs!A:A,0))</f>
        <v>MTAS_VM</v>
      </c>
      <c r="K566" s="9" t="str">
        <f>INDEX(VNFs!C:C,MATCH(C566,VNFs!A:A,0))</f>
        <v>MTAS01</v>
      </c>
      <c r="L566" s="9" t="str">
        <f t="shared" si="18"/>
        <v>ESB</v>
      </c>
      <c r="M566" s="8">
        <f t="shared" si="17"/>
        <v>15</v>
      </c>
      <c r="N566" s="8">
        <f>MATCH(J566,Limits!A:A,0)</f>
        <v>38</v>
      </c>
      <c r="O566" s="8" t="str">
        <f>IF(M566&lt;=INDEX(Limits!C:C,VMs!N566),"OK","NOK")</f>
        <v>OK</v>
      </c>
      <c r="P566" s="8" t="str">
        <f>IF(M566&gt;=INDEX(Limits!B:B,VMs!N566),"OK","NOK")</f>
        <v>OK</v>
      </c>
    </row>
    <row r="567" spans="1:16" x14ac:dyDescent="0.25">
      <c r="A567" t="s">
        <v>221</v>
      </c>
      <c r="B567" t="s">
        <v>203</v>
      </c>
      <c r="C567" t="s">
        <v>891</v>
      </c>
      <c r="D567" t="s">
        <v>44</v>
      </c>
      <c r="E567" t="s">
        <v>1</v>
      </c>
      <c r="F567">
        <f>INDEX(Flavor_Types!A:A,MATCH(I567,Flavor_Types!B:B,0))</f>
        <v>21</v>
      </c>
      <c r="I567">
        <v>16</v>
      </c>
      <c r="J567" s="9" t="str">
        <f>INDEX(VNFs!B:B,MATCH(C567,VNFs!A:A,0))</f>
        <v>MTAS_VM</v>
      </c>
      <c r="K567" s="9" t="str">
        <f>INDEX(VNFs!C:C,MATCH(C567,VNFs!A:A,0))</f>
        <v>MTAS01</v>
      </c>
      <c r="L567" s="9" t="str">
        <f t="shared" si="18"/>
        <v>ESB</v>
      </c>
      <c r="M567" s="8">
        <f t="shared" si="17"/>
        <v>15</v>
      </c>
      <c r="N567" s="8">
        <f>MATCH(J567,Limits!A:A,0)</f>
        <v>38</v>
      </c>
      <c r="O567" s="8" t="str">
        <f>IF(M567&lt;=INDEX(Limits!C:C,VMs!N567),"OK","NOK")</f>
        <v>OK</v>
      </c>
      <c r="P567" s="8" t="str">
        <f>IF(M567&gt;=INDEX(Limits!B:B,VMs!N567),"OK","NOK")</f>
        <v>OK</v>
      </c>
    </row>
    <row r="568" spans="1:16" x14ac:dyDescent="0.25">
      <c r="A568" t="s">
        <v>221</v>
      </c>
      <c r="B568" t="s">
        <v>203</v>
      </c>
      <c r="C568" t="s">
        <v>892</v>
      </c>
      <c r="D568" t="s">
        <v>91</v>
      </c>
      <c r="E568" t="s">
        <v>1</v>
      </c>
      <c r="F568">
        <f>INDEX(Flavor_Types!A:A,MATCH(I568,Flavor_Types!B:B,0))</f>
        <v>21</v>
      </c>
      <c r="I568">
        <v>16</v>
      </c>
      <c r="J568" s="9" t="str">
        <f>INDEX(VNFs!B:B,MATCH(C568,VNFs!A:A,0))</f>
        <v>MTAS_VM</v>
      </c>
      <c r="K568" s="9" t="str">
        <f>INDEX(VNFs!C:C,MATCH(C568,VNFs!A:A,0))</f>
        <v>MTAS01</v>
      </c>
      <c r="L568" s="9" t="str">
        <f t="shared" si="18"/>
        <v>ESB</v>
      </c>
      <c r="M568" s="8">
        <f t="shared" si="17"/>
        <v>15</v>
      </c>
      <c r="N568" s="8">
        <f>MATCH(J568,Limits!A:A,0)</f>
        <v>38</v>
      </c>
      <c r="O568" s="8" t="str">
        <f>IF(M568&lt;=INDEX(Limits!C:C,VMs!N568),"OK","NOK")</f>
        <v>OK</v>
      </c>
      <c r="P568" s="8" t="str">
        <f>IF(M568&gt;=INDEX(Limits!B:B,VMs!N568),"OK","NOK")</f>
        <v>OK</v>
      </c>
    </row>
    <row r="569" spans="1:16" x14ac:dyDescent="0.25">
      <c r="A569" t="s">
        <v>221</v>
      </c>
      <c r="B569" t="s">
        <v>203</v>
      </c>
      <c r="C569" t="s">
        <v>893</v>
      </c>
      <c r="D569" t="s">
        <v>18</v>
      </c>
      <c r="E569" t="s">
        <v>1</v>
      </c>
      <c r="F569">
        <f>INDEX(Flavor_Types!A:A,MATCH(I569,Flavor_Types!B:B,0))</f>
        <v>21</v>
      </c>
      <c r="I569">
        <v>16</v>
      </c>
      <c r="J569" s="9" t="str">
        <f>INDEX(VNFs!B:B,MATCH(C569,VNFs!A:A,0))</f>
        <v>MTAS_VM</v>
      </c>
      <c r="K569" s="9" t="str">
        <f>INDEX(VNFs!C:C,MATCH(C569,VNFs!A:A,0))</f>
        <v>MTAS01</v>
      </c>
      <c r="L569" s="9" t="str">
        <f t="shared" si="18"/>
        <v>ESB</v>
      </c>
      <c r="M569" s="8">
        <f t="shared" si="17"/>
        <v>15</v>
      </c>
      <c r="N569" s="8">
        <f>MATCH(J569,Limits!A:A,0)</f>
        <v>38</v>
      </c>
      <c r="O569" s="8" t="str">
        <f>IF(M569&lt;=INDEX(Limits!C:C,VMs!N569),"OK","NOK")</f>
        <v>OK</v>
      </c>
      <c r="P569" s="8" t="str">
        <f>IF(M569&gt;=INDEX(Limits!B:B,VMs!N569),"OK","NOK")</f>
        <v>OK</v>
      </c>
    </row>
    <row r="570" spans="1:16" x14ac:dyDescent="0.25">
      <c r="A570" t="s">
        <v>221</v>
      </c>
      <c r="B570" t="s">
        <v>203</v>
      </c>
      <c r="C570" t="s">
        <v>894</v>
      </c>
      <c r="D570" t="s">
        <v>42</v>
      </c>
      <c r="E570" t="s">
        <v>1</v>
      </c>
      <c r="F570">
        <f>INDEX(Flavor_Types!A:A,MATCH(I570,Flavor_Types!B:B,0))</f>
        <v>21</v>
      </c>
      <c r="I570">
        <v>16</v>
      </c>
      <c r="J570" s="9" t="str">
        <f>INDEX(VNFs!B:B,MATCH(C570,VNFs!A:A,0))</f>
        <v>MTAS_VM</v>
      </c>
      <c r="K570" s="9" t="str">
        <f>INDEX(VNFs!C:C,MATCH(C570,VNFs!A:A,0))</f>
        <v>MTAS01</v>
      </c>
      <c r="L570" s="9" t="str">
        <f t="shared" si="18"/>
        <v>ESB</v>
      </c>
      <c r="M570" s="8">
        <f t="shared" si="17"/>
        <v>15</v>
      </c>
      <c r="N570" s="8">
        <f>MATCH(J570,Limits!A:A,0)</f>
        <v>38</v>
      </c>
      <c r="O570" s="8" t="str">
        <f>IF(M570&lt;=INDEX(Limits!C:C,VMs!N570),"OK","NOK")</f>
        <v>OK</v>
      </c>
      <c r="P570" s="8" t="str">
        <f>IF(M570&gt;=INDEX(Limits!B:B,VMs!N570),"OK","NOK")</f>
        <v>OK</v>
      </c>
    </row>
    <row r="571" spans="1:16" x14ac:dyDescent="0.25">
      <c r="A571" t="s">
        <v>221</v>
      </c>
      <c r="B571" t="s">
        <v>203</v>
      </c>
      <c r="C571" t="s">
        <v>895</v>
      </c>
      <c r="D571" t="s">
        <v>26</v>
      </c>
      <c r="E571" t="s">
        <v>1</v>
      </c>
      <c r="F571">
        <f>INDEX(Flavor_Types!A:A,MATCH(I571,Flavor_Types!B:B,0))</f>
        <v>21</v>
      </c>
      <c r="I571">
        <v>16</v>
      </c>
      <c r="J571" s="9" t="str">
        <f>INDEX(VNFs!B:B,MATCH(C571,VNFs!A:A,0))</f>
        <v>MTAS_VM</v>
      </c>
      <c r="K571" s="9" t="str">
        <f>INDEX(VNFs!C:C,MATCH(C571,VNFs!A:A,0))</f>
        <v>MTAS01</v>
      </c>
      <c r="L571" s="9" t="str">
        <f t="shared" si="18"/>
        <v>ESB</v>
      </c>
      <c r="M571" s="8">
        <f t="shared" si="17"/>
        <v>15</v>
      </c>
      <c r="N571" s="8">
        <f>MATCH(J571,Limits!A:A,0)</f>
        <v>38</v>
      </c>
      <c r="O571" s="8" t="str">
        <f>IF(M571&lt;=INDEX(Limits!C:C,VMs!N571),"OK","NOK")</f>
        <v>OK</v>
      </c>
      <c r="P571" s="8" t="str">
        <f>IF(M571&gt;=INDEX(Limits!B:B,VMs!N571),"OK","NOK")</f>
        <v>OK</v>
      </c>
    </row>
    <row r="572" spans="1:16" x14ac:dyDescent="0.25">
      <c r="A572" t="s">
        <v>221</v>
      </c>
      <c r="B572" t="s">
        <v>203</v>
      </c>
      <c r="C572" t="s">
        <v>682</v>
      </c>
      <c r="D572" t="s">
        <v>39</v>
      </c>
      <c r="E572" t="s">
        <v>1</v>
      </c>
      <c r="F572">
        <f>INDEX(Flavor_Types!A:A,MATCH(I572,Flavor_Types!B:B,0))</f>
        <v>26</v>
      </c>
      <c r="I572">
        <v>20</v>
      </c>
      <c r="J572" s="9" t="str">
        <f>INDEX(VNFs!B:B,MATCH(C572,VNFs!A:A,0))</f>
        <v>SBG_PL</v>
      </c>
      <c r="K572" s="9" t="str">
        <f>INDEX(VNFs!C:C,MATCH(C572,VNFs!A:A,0))</f>
        <v>SBG01</v>
      </c>
      <c r="L572" s="9" t="str">
        <f t="shared" si="18"/>
        <v>ESB</v>
      </c>
      <c r="M572" s="8">
        <f t="shared" si="17"/>
        <v>10</v>
      </c>
      <c r="N572" s="8">
        <f>MATCH(J572,Limits!A:A,0)</f>
        <v>41</v>
      </c>
      <c r="O572" s="8" t="str">
        <f>IF(M572&lt;=INDEX(Limits!C:C,VMs!N572),"OK","NOK")</f>
        <v>OK</v>
      </c>
      <c r="P572" s="8" t="str">
        <f>IF(M572&gt;=INDEX(Limits!B:B,VMs!N572),"OK","NOK")</f>
        <v>OK</v>
      </c>
    </row>
    <row r="573" spans="1:16" x14ac:dyDescent="0.25">
      <c r="A573" t="s">
        <v>221</v>
      </c>
      <c r="B573" t="s">
        <v>203</v>
      </c>
      <c r="C573" t="s">
        <v>683</v>
      </c>
      <c r="D573" t="s">
        <v>26</v>
      </c>
      <c r="E573" t="s">
        <v>1</v>
      </c>
      <c r="F573">
        <f>INDEX(Flavor_Types!A:A,MATCH(I573,Flavor_Types!B:B,0))</f>
        <v>26</v>
      </c>
      <c r="I573">
        <v>20</v>
      </c>
      <c r="J573" s="9" t="str">
        <f>INDEX(VNFs!B:B,MATCH(C573,VNFs!A:A,0))</f>
        <v>SBG_PL</v>
      </c>
      <c r="K573" s="9" t="str">
        <f>INDEX(VNFs!C:C,MATCH(C573,VNFs!A:A,0))</f>
        <v>SBG01</v>
      </c>
      <c r="L573" s="9" t="str">
        <f t="shared" si="18"/>
        <v>ESB</v>
      </c>
      <c r="M573" s="8">
        <f t="shared" si="17"/>
        <v>10</v>
      </c>
      <c r="N573" s="8">
        <f>MATCH(J573,Limits!A:A,0)</f>
        <v>41</v>
      </c>
      <c r="O573" s="8" t="str">
        <f>IF(M573&lt;=INDEX(Limits!C:C,VMs!N573),"OK","NOK")</f>
        <v>OK</v>
      </c>
      <c r="P573" s="8" t="str">
        <f>IF(M573&gt;=INDEX(Limits!B:B,VMs!N573),"OK","NOK")</f>
        <v>OK</v>
      </c>
    </row>
    <row r="574" spans="1:16" x14ac:dyDescent="0.25">
      <c r="A574" t="s">
        <v>221</v>
      </c>
      <c r="B574" t="s">
        <v>203</v>
      </c>
      <c r="C574" t="s">
        <v>688</v>
      </c>
      <c r="D574" t="s">
        <v>91</v>
      </c>
      <c r="E574" t="s">
        <v>1</v>
      </c>
      <c r="F574">
        <f>INDEX(Flavor_Types!A:A,MATCH(I574,Flavor_Types!B:B,0))</f>
        <v>26</v>
      </c>
      <c r="I574">
        <v>20</v>
      </c>
      <c r="J574" s="9" t="str">
        <f>INDEX(VNFs!B:B,MATCH(C574,VNFs!A:A,0))</f>
        <v>SBG_PL</v>
      </c>
      <c r="K574" s="9" t="str">
        <f>INDEX(VNFs!C:C,MATCH(C574,VNFs!A:A,0))</f>
        <v>SBG01</v>
      </c>
      <c r="L574" s="9" t="str">
        <f t="shared" si="18"/>
        <v>ESB</v>
      </c>
      <c r="M574" s="8">
        <f t="shared" si="17"/>
        <v>10</v>
      </c>
      <c r="N574" s="8">
        <f>MATCH(J574,Limits!A:A,0)</f>
        <v>41</v>
      </c>
      <c r="O574" s="8" t="str">
        <f>IF(M574&lt;=INDEX(Limits!C:C,VMs!N574),"OK","NOK")</f>
        <v>OK</v>
      </c>
      <c r="P574" s="8" t="str">
        <f>IF(M574&gt;=INDEX(Limits!B:B,VMs!N574),"OK","NOK")</f>
        <v>OK</v>
      </c>
    </row>
    <row r="575" spans="1:16" x14ac:dyDescent="0.25">
      <c r="A575" t="s">
        <v>221</v>
      </c>
      <c r="B575" t="s">
        <v>203</v>
      </c>
      <c r="C575" t="s">
        <v>689</v>
      </c>
      <c r="D575" t="s">
        <v>23</v>
      </c>
      <c r="E575" t="s">
        <v>1</v>
      </c>
      <c r="F575">
        <f>INDEX(Flavor_Types!A:A,MATCH(I575,Flavor_Types!B:B,0))</f>
        <v>26</v>
      </c>
      <c r="I575">
        <v>20</v>
      </c>
      <c r="J575" s="9" t="str">
        <f>INDEX(VNFs!B:B,MATCH(C575,VNFs!A:A,0))</f>
        <v>SBG_PL</v>
      </c>
      <c r="K575" s="9" t="str">
        <f>INDEX(VNFs!C:C,MATCH(C575,VNFs!A:A,0))</f>
        <v>SBG01</v>
      </c>
      <c r="L575" s="9" t="str">
        <f t="shared" si="18"/>
        <v>ESB</v>
      </c>
      <c r="M575" s="8">
        <f t="shared" si="17"/>
        <v>10</v>
      </c>
      <c r="N575" s="8">
        <f>MATCH(J575,Limits!A:A,0)</f>
        <v>41</v>
      </c>
      <c r="O575" s="8" t="str">
        <f>IF(M575&lt;=INDEX(Limits!C:C,VMs!N575),"OK","NOK")</f>
        <v>OK</v>
      </c>
      <c r="P575" s="8" t="str">
        <f>IF(M575&gt;=INDEX(Limits!B:B,VMs!N575),"OK","NOK")</f>
        <v>OK</v>
      </c>
    </row>
    <row r="576" spans="1:16" x14ac:dyDescent="0.25">
      <c r="A576" t="s">
        <v>221</v>
      </c>
      <c r="B576" t="s">
        <v>203</v>
      </c>
      <c r="C576" t="s">
        <v>690</v>
      </c>
      <c r="D576" t="s">
        <v>67</v>
      </c>
      <c r="E576" t="s">
        <v>1</v>
      </c>
      <c r="F576">
        <f>INDEX(Flavor_Types!A:A,MATCH(I576,Flavor_Types!B:B,0))</f>
        <v>26</v>
      </c>
      <c r="I576">
        <v>20</v>
      </c>
      <c r="J576" s="9" t="str">
        <f>INDEX(VNFs!B:B,MATCH(C576,VNFs!A:A,0))</f>
        <v>SBG_PL</v>
      </c>
      <c r="K576" s="9" t="str">
        <f>INDEX(VNFs!C:C,MATCH(C576,VNFs!A:A,0))</f>
        <v>SBG01</v>
      </c>
      <c r="L576" s="9" t="str">
        <f t="shared" si="18"/>
        <v>ESB</v>
      </c>
      <c r="M576" s="8">
        <f t="shared" si="17"/>
        <v>10</v>
      </c>
      <c r="N576" s="8">
        <f>MATCH(J576,Limits!A:A,0)</f>
        <v>41</v>
      </c>
      <c r="O576" s="8" t="str">
        <f>IF(M576&lt;=INDEX(Limits!C:C,VMs!N576),"OK","NOK")</f>
        <v>OK</v>
      </c>
      <c r="P576" s="8" t="str">
        <f>IF(M576&gt;=INDEX(Limits!B:B,VMs!N576),"OK","NOK")</f>
        <v>OK</v>
      </c>
    </row>
    <row r="577" spans="1:16" x14ac:dyDescent="0.25">
      <c r="A577" t="s">
        <v>221</v>
      </c>
      <c r="B577" t="s">
        <v>203</v>
      </c>
      <c r="C577" t="s">
        <v>691</v>
      </c>
      <c r="D577" t="s">
        <v>99</v>
      </c>
      <c r="E577" t="s">
        <v>1</v>
      </c>
      <c r="F577">
        <f>INDEX(Flavor_Types!A:A,MATCH(I577,Flavor_Types!B:B,0))</f>
        <v>26</v>
      </c>
      <c r="I577">
        <v>20</v>
      </c>
      <c r="J577" s="9" t="str">
        <f>INDEX(VNFs!B:B,MATCH(C577,VNFs!A:A,0))</f>
        <v>SBG_PL</v>
      </c>
      <c r="K577" s="9" t="str">
        <f>INDEX(VNFs!C:C,MATCH(C577,VNFs!A:A,0))</f>
        <v>SBG01</v>
      </c>
      <c r="L577" s="9" t="str">
        <f t="shared" si="18"/>
        <v>ESB</v>
      </c>
      <c r="M577" s="8">
        <f t="shared" si="17"/>
        <v>10</v>
      </c>
      <c r="N577" s="8">
        <f>MATCH(J577,Limits!A:A,0)</f>
        <v>41</v>
      </c>
      <c r="O577" s="8" t="str">
        <f>IF(M577&lt;=INDEX(Limits!C:C,VMs!N577),"OK","NOK")</f>
        <v>OK</v>
      </c>
      <c r="P577" s="8" t="str">
        <f>IF(M577&gt;=INDEX(Limits!B:B,VMs!N577),"OK","NOK")</f>
        <v>OK</v>
      </c>
    </row>
    <row r="578" spans="1:16" x14ac:dyDescent="0.25">
      <c r="A578" t="s">
        <v>221</v>
      </c>
      <c r="B578" t="s">
        <v>203</v>
      </c>
      <c r="C578" t="s">
        <v>692</v>
      </c>
      <c r="D578" t="s">
        <v>96</v>
      </c>
      <c r="E578" t="s">
        <v>1</v>
      </c>
      <c r="F578">
        <f>INDEX(Flavor_Types!A:A,MATCH(I578,Flavor_Types!B:B,0))</f>
        <v>26</v>
      </c>
      <c r="I578">
        <v>20</v>
      </c>
      <c r="J578" s="9" t="str">
        <f>INDEX(VNFs!B:B,MATCH(C578,VNFs!A:A,0))</f>
        <v>SBG_PL</v>
      </c>
      <c r="K578" s="9" t="str">
        <f>INDEX(VNFs!C:C,MATCH(C578,VNFs!A:A,0))</f>
        <v>SBG01</v>
      </c>
      <c r="L578" s="9" t="str">
        <f t="shared" si="18"/>
        <v>ESB</v>
      </c>
      <c r="M578" s="8">
        <f t="shared" ref="M578:M606" si="19">COUNTIFS(J:J,J578,E:E,E578,K:K,K578,L:L,L578,A:A,A578)</f>
        <v>10</v>
      </c>
      <c r="N578" s="8">
        <f>MATCH(J578,Limits!A:A,0)</f>
        <v>41</v>
      </c>
      <c r="O578" s="8" t="str">
        <f>IF(M578&lt;=INDEX(Limits!C:C,VMs!N578),"OK","NOK")</f>
        <v>OK</v>
      </c>
      <c r="P578" s="8" t="str">
        <f>IF(M578&gt;=INDEX(Limits!B:B,VMs!N578),"OK","NOK")</f>
        <v>OK</v>
      </c>
    </row>
    <row r="579" spans="1:16" x14ac:dyDescent="0.25">
      <c r="A579" t="s">
        <v>221</v>
      </c>
      <c r="B579" t="s">
        <v>203</v>
      </c>
      <c r="C579" t="s">
        <v>693</v>
      </c>
      <c r="D579" t="s">
        <v>79</v>
      </c>
      <c r="E579" t="s">
        <v>1</v>
      </c>
      <c r="F579">
        <f>INDEX(Flavor_Types!A:A,MATCH(I579,Flavor_Types!B:B,0))</f>
        <v>26</v>
      </c>
      <c r="I579">
        <v>20</v>
      </c>
      <c r="J579" s="9" t="str">
        <f>INDEX(VNFs!B:B,MATCH(C579,VNFs!A:A,0))</f>
        <v>SBG_PL</v>
      </c>
      <c r="K579" s="9" t="str">
        <f>INDEX(VNFs!C:C,MATCH(C579,VNFs!A:A,0))</f>
        <v>SBG01</v>
      </c>
      <c r="L579" s="9" t="str">
        <f t="shared" si="18"/>
        <v>ESB</v>
      </c>
      <c r="M579" s="8">
        <f t="shared" si="19"/>
        <v>10</v>
      </c>
      <c r="N579" s="8">
        <f>MATCH(J579,Limits!A:A,0)</f>
        <v>41</v>
      </c>
      <c r="O579" s="8" t="str">
        <f>IF(M579&lt;=INDEX(Limits!C:C,VMs!N579),"OK","NOK")</f>
        <v>OK</v>
      </c>
      <c r="P579" s="8" t="str">
        <f>IF(M579&gt;=INDEX(Limits!B:B,VMs!N579),"OK","NOK")</f>
        <v>OK</v>
      </c>
    </row>
    <row r="580" spans="1:16" x14ac:dyDescent="0.25">
      <c r="A580" t="s">
        <v>221</v>
      </c>
      <c r="B580" t="s">
        <v>203</v>
      </c>
      <c r="C580" t="s">
        <v>694</v>
      </c>
      <c r="D580" t="s">
        <v>94</v>
      </c>
      <c r="E580" t="s">
        <v>1</v>
      </c>
      <c r="F580">
        <f>INDEX(Flavor_Types!A:A,MATCH(I580,Flavor_Types!B:B,0))</f>
        <v>26</v>
      </c>
      <c r="I580">
        <v>20</v>
      </c>
      <c r="J580" s="9" t="str">
        <f>INDEX(VNFs!B:B,MATCH(C580,VNFs!A:A,0))</f>
        <v>SBG_PL</v>
      </c>
      <c r="K580" s="9" t="str">
        <f>INDEX(VNFs!C:C,MATCH(C580,VNFs!A:A,0))</f>
        <v>SBG01</v>
      </c>
      <c r="L580" s="9" t="str">
        <f t="shared" si="18"/>
        <v>ESB</v>
      </c>
      <c r="M580" s="8">
        <f t="shared" si="19"/>
        <v>10</v>
      </c>
      <c r="N580" s="8">
        <f>MATCH(J580,Limits!A:A,0)</f>
        <v>41</v>
      </c>
      <c r="O580" s="8" t="str">
        <f>IF(M580&lt;=INDEX(Limits!C:C,VMs!N580),"OK","NOK")</f>
        <v>OK</v>
      </c>
      <c r="P580" s="8" t="str">
        <f>IF(M580&gt;=INDEX(Limits!B:B,VMs!N580),"OK","NOK")</f>
        <v>OK</v>
      </c>
    </row>
    <row r="581" spans="1:16" x14ac:dyDescent="0.25">
      <c r="A581" t="s">
        <v>221</v>
      </c>
      <c r="B581" t="s">
        <v>203</v>
      </c>
      <c r="C581" t="s">
        <v>695</v>
      </c>
      <c r="D581" t="s">
        <v>30</v>
      </c>
      <c r="E581" t="s">
        <v>1</v>
      </c>
      <c r="F581">
        <f>INDEX(Flavor_Types!A:A,MATCH(I581,Flavor_Types!B:B,0))</f>
        <v>26</v>
      </c>
      <c r="I581">
        <v>20</v>
      </c>
      <c r="J581" s="9" t="str">
        <f>INDEX(VNFs!B:B,MATCH(C581,VNFs!A:A,0))</f>
        <v>SBG_PL</v>
      </c>
      <c r="K581" s="9" t="str">
        <f>INDEX(VNFs!C:C,MATCH(C581,VNFs!A:A,0))</f>
        <v>SBG01</v>
      </c>
      <c r="L581" s="9" t="str">
        <f t="shared" si="18"/>
        <v>ESB</v>
      </c>
      <c r="M581" s="8">
        <f t="shared" si="19"/>
        <v>10</v>
      </c>
      <c r="N581" s="8">
        <f>MATCH(J581,Limits!A:A,0)</f>
        <v>41</v>
      </c>
      <c r="O581" s="8" t="str">
        <f>IF(M581&lt;=INDEX(Limits!C:C,VMs!N581),"OK","NOK")</f>
        <v>OK</v>
      </c>
      <c r="P581" s="8" t="str">
        <f>IF(M581&gt;=INDEX(Limits!B:B,VMs!N581),"OK","NOK")</f>
        <v>OK</v>
      </c>
    </row>
    <row r="582" spans="1:16" x14ac:dyDescent="0.25">
      <c r="A582" t="s">
        <v>221</v>
      </c>
      <c r="B582" t="s">
        <v>203</v>
      </c>
      <c r="C582" t="s">
        <v>696</v>
      </c>
      <c r="D582" t="s">
        <v>60</v>
      </c>
      <c r="E582" t="s">
        <v>1</v>
      </c>
      <c r="F582">
        <f>INDEX(Flavor_Types!A:A,MATCH(I582,Flavor_Types!B:B,0))</f>
        <v>8</v>
      </c>
      <c r="I582">
        <v>8</v>
      </c>
      <c r="J582" s="9" t="str">
        <f>INDEX(VNFs!B:B,MATCH(C582,VNFs!A:A,0))</f>
        <v>SBG_SC</v>
      </c>
      <c r="K582" s="9" t="str">
        <f>INDEX(VNFs!C:C,MATCH(C582,VNFs!A:A,0))</f>
        <v>SBG01</v>
      </c>
      <c r="L582" s="9" t="str">
        <f t="shared" si="18"/>
        <v>ESB</v>
      </c>
      <c r="M582" s="8">
        <f t="shared" si="19"/>
        <v>2</v>
      </c>
      <c r="N582" s="8">
        <f>MATCH(J582,Limits!A:A,0)</f>
        <v>42</v>
      </c>
      <c r="O582" s="8" t="str">
        <f>IF(M582&lt;=INDEX(Limits!C:C,VMs!N582),"OK","NOK")</f>
        <v>OK</v>
      </c>
      <c r="P582" s="8" t="str">
        <f>IF(M582&gt;=INDEX(Limits!B:B,VMs!N582),"OK","NOK")</f>
        <v>OK</v>
      </c>
    </row>
    <row r="583" spans="1:16" x14ac:dyDescent="0.25">
      <c r="A583" t="s">
        <v>221</v>
      </c>
      <c r="B583" t="s">
        <v>203</v>
      </c>
      <c r="C583" t="s">
        <v>697</v>
      </c>
      <c r="D583" t="s">
        <v>30</v>
      </c>
      <c r="E583" t="s">
        <v>1</v>
      </c>
      <c r="F583">
        <f>INDEX(Flavor_Types!A:A,MATCH(I583,Flavor_Types!B:B,0))</f>
        <v>8</v>
      </c>
      <c r="I583">
        <v>8</v>
      </c>
      <c r="J583" s="9" t="str">
        <f>INDEX(VNFs!B:B,MATCH(C583,VNFs!A:A,0))</f>
        <v>SBG_SC</v>
      </c>
      <c r="K583" s="9" t="str">
        <f>INDEX(VNFs!C:C,MATCH(C583,VNFs!A:A,0))</f>
        <v>SBG01</v>
      </c>
      <c r="L583" s="9" t="str">
        <f t="shared" si="18"/>
        <v>ESB</v>
      </c>
      <c r="M583" s="8">
        <f t="shared" si="19"/>
        <v>2</v>
      </c>
      <c r="N583" s="8">
        <f>MATCH(J583,Limits!A:A,0)</f>
        <v>42</v>
      </c>
      <c r="O583" s="8" t="str">
        <f>IF(M583&lt;=INDEX(Limits!C:C,VMs!N583),"OK","NOK")</f>
        <v>OK</v>
      </c>
      <c r="P583" s="8" t="str">
        <f>IF(M583&gt;=INDEX(Limits!B:B,VMs!N583),"OK","NOK")</f>
        <v>OK</v>
      </c>
    </row>
    <row r="584" spans="1:16" x14ac:dyDescent="0.25">
      <c r="A584" t="s">
        <v>221</v>
      </c>
      <c r="B584" t="s">
        <v>203</v>
      </c>
      <c r="C584" t="s">
        <v>698</v>
      </c>
      <c r="D584" t="s">
        <v>84</v>
      </c>
      <c r="E584" t="s">
        <v>1</v>
      </c>
      <c r="F584">
        <f>INDEX(Flavor_Types!A:A,MATCH(I584,Flavor_Types!B:B,0))</f>
        <v>14</v>
      </c>
      <c r="I584">
        <v>12</v>
      </c>
      <c r="J584" s="9" t="str">
        <f>INDEX(VNFs!B:B,MATCH(C584,VNFs!A:A,0))</f>
        <v>SCEF_CCC</v>
      </c>
      <c r="K584" s="9" t="str">
        <f>INDEX(VNFs!C:C,MATCH(C584,VNFs!A:A,0))</f>
        <v>SCEF01</v>
      </c>
      <c r="L584" s="9" t="str">
        <f t="shared" si="18"/>
        <v>ESB</v>
      </c>
      <c r="M584" s="8">
        <f t="shared" si="19"/>
        <v>1</v>
      </c>
      <c r="N584" s="8">
        <f>MATCH(J584,Limits!A:A,0)</f>
        <v>43</v>
      </c>
      <c r="O584" s="8" t="str">
        <f>IF(M584&lt;=INDEX(Limits!C:C,VMs!N584),"OK","NOK")</f>
        <v>OK</v>
      </c>
      <c r="P584" s="8" t="str">
        <f>IF(M584&gt;=INDEX(Limits!B:B,VMs!N584),"OK","NOK")</f>
        <v>OK</v>
      </c>
    </row>
    <row r="585" spans="1:16" x14ac:dyDescent="0.25">
      <c r="A585" t="s">
        <v>221</v>
      </c>
      <c r="B585" t="s">
        <v>203</v>
      </c>
      <c r="C585" t="s">
        <v>699</v>
      </c>
      <c r="D585" t="s">
        <v>19</v>
      </c>
      <c r="E585" t="s">
        <v>3</v>
      </c>
      <c r="F585">
        <f>INDEX(Flavor_Types!A:A,MATCH(I585,Flavor_Types!B:B,0))</f>
        <v>14</v>
      </c>
      <c r="I585">
        <v>12</v>
      </c>
      <c r="J585" s="9" t="str">
        <f>INDEX(VNFs!B:B,MATCH(C585,VNFs!A:A,0))</f>
        <v>SCEF_CCC</v>
      </c>
      <c r="K585" s="9" t="str">
        <f>INDEX(VNFs!C:C,MATCH(C585,VNFs!A:A,0))</f>
        <v>SCEF01</v>
      </c>
      <c r="L585" s="9" t="str">
        <f t="shared" si="18"/>
        <v>ESB</v>
      </c>
      <c r="M585" s="8">
        <f t="shared" si="19"/>
        <v>1</v>
      </c>
      <c r="N585" s="8">
        <f>MATCH(J585,Limits!A:A,0)</f>
        <v>43</v>
      </c>
      <c r="O585" s="8" t="str">
        <f>IF(M585&lt;=INDEX(Limits!C:C,VMs!N585),"OK","NOK")</f>
        <v>OK</v>
      </c>
      <c r="P585" s="8" t="str">
        <f>IF(M585&gt;=INDEX(Limits!B:B,VMs!N585),"OK","NOK")</f>
        <v>OK</v>
      </c>
    </row>
    <row r="586" spans="1:16" x14ac:dyDescent="0.25">
      <c r="A586" t="s">
        <v>221</v>
      </c>
      <c r="B586" t="s">
        <v>203</v>
      </c>
      <c r="C586" t="s">
        <v>700</v>
      </c>
      <c r="D586" t="s">
        <v>25</v>
      </c>
      <c r="E586" t="s">
        <v>1</v>
      </c>
      <c r="F586">
        <f>INDEX(Flavor_Types!A:A,MATCH(I586,Flavor_Types!B:B,0))</f>
        <v>17</v>
      </c>
      <c r="I586">
        <v>14</v>
      </c>
      <c r="J586" s="9" t="str">
        <f>INDEX(VNFs!B:B,MATCH(C586,VNFs!A:A,0))</f>
        <v>SCEF_IOT</v>
      </c>
      <c r="K586" s="9" t="str">
        <f>INDEX(VNFs!C:C,MATCH(C586,VNFs!A:A,0))</f>
        <v>SCEF01</v>
      </c>
      <c r="L586" s="9" t="str">
        <f t="shared" si="18"/>
        <v>ESB</v>
      </c>
      <c r="M586" s="8">
        <f t="shared" si="19"/>
        <v>1</v>
      </c>
      <c r="N586" s="8">
        <f>MATCH(J586,Limits!A:A,0)</f>
        <v>44</v>
      </c>
      <c r="O586" s="8" t="str">
        <f>IF(M586&lt;=INDEX(Limits!C:C,VMs!N586),"OK","NOK")</f>
        <v>OK</v>
      </c>
      <c r="P586" s="8" t="str">
        <f>IF(M586&gt;=INDEX(Limits!B:B,VMs!N586),"OK","NOK")</f>
        <v>OK</v>
      </c>
    </row>
    <row r="587" spans="1:16" x14ac:dyDescent="0.25">
      <c r="A587" t="s">
        <v>221</v>
      </c>
      <c r="B587" t="s">
        <v>203</v>
      </c>
      <c r="C587" t="s">
        <v>701</v>
      </c>
      <c r="D587" t="s">
        <v>41</v>
      </c>
      <c r="E587" t="s">
        <v>3</v>
      </c>
      <c r="F587">
        <f>INDEX(Flavor_Types!A:A,MATCH(I587,Flavor_Types!B:B,0))</f>
        <v>17</v>
      </c>
      <c r="I587">
        <v>14</v>
      </c>
      <c r="J587" s="9" t="str">
        <f>INDEX(VNFs!B:B,MATCH(C587,VNFs!A:A,0))</f>
        <v>SCEF_IOT</v>
      </c>
      <c r="K587" s="9" t="str">
        <f>INDEX(VNFs!C:C,MATCH(C587,VNFs!A:A,0))</f>
        <v>SCEF01</v>
      </c>
      <c r="L587" s="9" t="str">
        <f t="shared" si="18"/>
        <v>ESB</v>
      </c>
      <c r="M587" s="8">
        <f t="shared" si="19"/>
        <v>1</v>
      </c>
      <c r="N587" s="8">
        <f>MATCH(J587,Limits!A:A,0)</f>
        <v>44</v>
      </c>
      <c r="O587" s="8" t="str">
        <f>IF(M587&lt;=INDEX(Limits!C:C,VMs!N587),"OK","NOK")</f>
        <v>OK</v>
      </c>
      <c r="P587" s="8" t="str">
        <f>IF(M587&gt;=INDEX(Limits!B:B,VMs!N587),"OK","NOK")</f>
        <v>OK</v>
      </c>
    </row>
    <row r="588" spans="1:16" x14ac:dyDescent="0.25">
      <c r="A588" t="s">
        <v>221</v>
      </c>
      <c r="B588" t="s">
        <v>203</v>
      </c>
      <c r="C588" t="s">
        <v>702</v>
      </c>
      <c r="D588" t="s">
        <v>84</v>
      </c>
      <c r="E588" t="s">
        <v>1</v>
      </c>
      <c r="F588">
        <f>INDEX(Flavor_Types!A:A,MATCH(I588,Flavor_Types!B:B,0))</f>
        <v>5</v>
      </c>
      <c r="I588">
        <v>6</v>
      </c>
      <c r="J588" s="9" t="str">
        <f>INDEX(VNFs!B:B,MATCH(C588,VNFs!A:A,0))</f>
        <v>SCEF_PS0</v>
      </c>
      <c r="K588" s="9" t="str">
        <f>INDEX(VNFs!C:C,MATCH(C588,VNFs!A:A,0))</f>
        <v>SCEF01</v>
      </c>
      <c r="L588" s="9" t="str">
        <f t="shared" si="18"/>
        <v>ESB</v>
      </c>
      <c r="M588" s="8">
        <f t="shared" si="19"/>
        <v>2</v>
      </c>
      <c r="N588" s="8">
        <f>MATCH(J588,Limits!A:A,0)</f>
        <v>46</v>
      </c>
      <c r="O588" s="8" t="str">
        <f>IF(M588&lt;=INDEX(Limits!C:C,VMs!N588),"OK","NOK")</f>
        <v>OK</v>
      </c>
      <c r="P588" s="8" t="str">
        <f>IF(M588&gt;=INDEX(Limits!B:B,VMs!N588),"OK","NOK")</f>
        <v>OK</v>
      </c>
    </row>
    <row r="589" spans="1:16" x14ac:dyDescent="0.25">
      <c r="A589" t="s">
        <v>221</v>
      </c>
      <c r="B589" t="s">
        <v>203</v>
      </c>
      <c r="C589" t="s">
        <v>703</v>
      </c>
      <c r="D589" t="s">
        <v>41</v>
      </c>
      <c r="E589" t="s">
        <v>3</v>
      </c>
      <c r="F589">
        <f>INDEX(Flavor_Types!A:A,MATCH(I589,Flavor_Types!B:B,0))</f>
        <v>5</v>
      </c>
      <c r="I589">
        <v>6</v>
      </c>
      <c r="J589" s="9" t="str">
        <f>INDEX(VNFs!B:B,MATCH(C589,VNFs!A:A,0))</f>
        <v>SCEF_PS0</v>
      </c>
      <c r="K589" s="9" t="str">
        <f>INDEX(VNFs!C:C,MATCH(C589,VNFs!A:A,0))</f>
        <v>SCEF01</v>
      </c>
      <c r="L589" s="9" t="str">
        <f t="shared" si="18"/>
        <v>ESB</v>
      </c>
      <c r="M589" s="8">
        <f t="shared" si="19"/>
        <v>2</v>
      </c>
      <c r="N589" s="8">
        <f>MATCH(J589,Limits!A:A,0)</f>
        <v>46</v>
      </c>
      <c r="O589" s="8" t="str">
        <f>IF(M589&lt;=INDEX(Limits!C:C,VMs!N589),"OK","NOK")</f>
        <v>OK</v>
      </c>
      <c r="P589" s="8" t="str">
        <f>IF(M589&gt;=INDEX(Limits!B:B,VMs!N589),"OK","NOK")</f>
        <v>OK</v>
      </c>
    </row>
    <row r="590" spans="1:16" x14ac:dyDescent="0.25">
      <c r="A590" t="s">
        <v>221</v>
      </c>
      <c r="B590" t="s">
        <v>203</v>
      </c>
      <c r="C590" t="s">
        <v>704</v>
      </c>
      <c r="D590" t="s">
        <v>65</v>
      </c>
      <c r="E590" t="s">
        <v>5</v>
      </c>
      <c r="F590">
        <f>INDEX(Flavor_Types!A:A,MATCH(I590,Flavor_Types!B:B,0))</f>
        <v>5</v>
      </c>
      <c r="I590">
        <v>6</v>
      </c>
      <c r="J590" s="9" t="str">
        <f>INDEX(VNFs!B:B,MATCH(C590,VNFs!A:A,0))</f>
        <v>SCEF_PS0</v>
      </c>
      <c r="K590" s="9" t="str">
        <f>INDEX(VNFs!C:C,MATCH(C590,VNFs!A:A,0))</f>
        <v>SCEF01</v>
      </c>
      <c r="L590" s="9" t="str">
        <f t="shared" ref="L590:L606" si="20">UPPER(MID(E590,3,3))</f>
        <v>ESB</v>
      </c>
      <c r="M590" s="8">
        <f t="shared" si="19"/>
        <v>2</v>
      </c>
      <c r="N590" s="8">
        <f>MATCH(J590,Limits!A:A,0)</f>
        <v>46</v>
      </c>
      <c r="O590" s="8" t="str">
        <f>IF(M590&lt;=INDEX(Limits!C:C,VMs!N590),"OK","NOK")</f>
        <v>OK</v>
      </c>
      <c r="P590" s="8" t="str">
        <f>IF(M590&gt;=INDEX(Limits!B:B,VMs!N590),"OK","NOK")</f>
        <v>OK</v>
      </c>
    </row>
    <row r="591" spans="1:16" x14ac:dyDescent="0.25">
      <c r="A591" t="s">
        <v>221</v>
      </c>
      <c r="B591" t="s">
        <v>203</v>
      </c>
      <c r="C591" t="s">
        <v>705</v>
      </c>
      <c r="D591" t="s">
        <v>33</v>
      </c>
      <c r="E591" t="s">
        <v>1</v>
      </c>
      <c r="F591">
        <f>INDEX(Flavor_Types!A:A,MATCH(I591,Flavor_Types!B:B,0))</f>
        <v>21</v>
      </c>
      <c r="I591">
        <v>16</v>
      </c>
      <c r="J591" s="9" t="str">
        <f>INDEX(VNFs!B:B,MATCH(C591,VNFs!A:A,0))</f>
        <v>SCEF_PS0</v>
      </c>
      <c r="K591" s="9" t="str">
        <f>INDEX(VNFs!C:C,MATCH(C591,VNFs!A:A,0))</f>
        <v>SCEF01</v>
      </c>
      <c r="L591" s="9" t="str">
        <f t="shared" si="20"/>
        <v>ESB</v>
      </c>
      <c r="M591" s="8">
        <f t="shared" si="19"/>
        <v>2</v>
      </c>
      <c r="N591" s="8">
        <f>MATCH(J591,Limits!A:A,0)</f>
        <v>46</v>
      </c>
      <c r="O591" s="8" t="str">
        <f>IF(M591&lt;=INDEX(Limits!C:C,VMs!N591),"OK","NOK")</f>
        <v>OK</v>
      </c>
      <c r="P591" s="8" t="str">
        <f>IF(M591&gt;=INDEX(Limits!B:B,VMs!N591),"OK","NOK")</f>
        <v>OK</v>
      </c>
    </row>
    <row r="592" spans="1:16" x14ac:dyDescent="0.25">
      <c r="A592" t="s">
        <v>221</v>
      </c>
      <c r="B592" t="s">
        <v>203</v>
      </c>
      <c r="C592" t="s">
        <v>706</v>
      </c>
      <c r="D592" t="s">
        <v>14</v>
      </c>
      <c r="E592" t="s">
        <v>3</v>
      </c>
      <c r="F592">
        <f>INDEX(Flavor_Types!A:A,MATCH(I592,Flavor_Types!B:B,0))</f>
        <v>21</v>
      </c>
      <c r="I592">
        <v>16</v>
      </c>
      <c r="J592" s="9" t="str">
        <f>INDEX(VNFs!B:B,MATCH(C592,VNFs!A:A,0))</f>
        <v>SCEF_PS0</v>
      </c>
      <c r="K592" s="9" t="str">
        <f>INDEX(VNFs!C:C,MATCH(C592,VNFs!A:A,0))</f>
        <v>SCEF01</v>
      </c>
      <c r="L592" s="9" t="str">
        <f t="shared" si="20"/>
        <v>ESB</v>
      </c>
      <c r="M592" s="8">
        <f t="shared" si="19"/>
        <v>2</v>
      </c>
      <c r="N592" s="8">
        <f>MATCH(J592,Limits!A:A,0)</f>
        <v>46</v>
      </c>
      <c r="O592" s="8" t="str">
        <f>IF(M592&lt;=INDEX(Limits!C:C,VMs!N592),"OK","NOK")</f>
        <v>OK</v>
      </c>
      <c r="P592" s="8" t="str">
        <f>IF(M592&gt;=INDEX(Limits!B:B,VMs!N592),"OK","NOK")</f>
        <v>OK</v>
      </c>
    </row>
    <row r="593" spans="1:16" x14ac:dyDescent="0.25">
      <c r="A593" t="s">
        <v>221</v>
      </c>
      <c r="B593" t="s">
        <v>203</v>
      </c>
      <c r="C593" t="s">
        <v>707</v>
      </c>
      <c r="D593" t="s">
        <v>65</v>
      </c>
      <c r="E593" t="s">
        <v>5</v>
      </c>
      <c r="F593">
        <f>INDEX(Flavor_Types!A:A,MATCH(I593,Flavor_Types!B:B,0))</f>
        <v>21</v>
      </c>
      <c r="I593">
        <v>16</v>
      </c>
      <c r="J593" s="9" t="str">
        <f>INDEX(VNFs!B:B,MATCH(C593,VNFs!A:A,0))</f>
        <v>SCEF_PS0</v>
      </c>
      <c r="K593" s="9" t="str">
        <f>INDEX(VNFs!C:C,MATCH(C593,VNFs!A:A,0))</f>
        <v>SCEF01</v>
      </c>
      <c r="L593" s="9" t="str">
        <f t="shared" si="20"/>
        <v>ESB</v>
      </c>
      <c r="M593" s="8">
        <f t="shared" si="19"/>
        <v>2</v>
      </c>
      <c r="N593" s="8">
        <f>MATCH(J593,Limits!A:A,0)</f>
        <v>46</v>
      </c>
      <c r="O593" s="8" t="str">
        <f>IF(M593&lt;=INDEX(Limits!C:C,VMs!N593),"OK","NOK")</f>
        <v>OK</v>
      </c>
      <c r="P593" s="8" t="str">
        <f>IF(M593&gt;=INDEX(Limits!B:B,VMs!N593),"OK","NOK")</f>
        <v>OK</v>
      </c>
    </row>
    <row r="594" spans="1:16" x14ac:dyDescent="0.25">
      <c r="A594" t="s">
        <v>221</v>
      </c>
      <c r="B594" t="s">
        <v>203</v>
      </c>
      <c r="C594" t="s">
        <v>708</v>
      </c>
      <c r="D594" t="s">
        <v>25</v>
      </c>
      <c r="E594" t="s">
        <v>1</v>
      </c>
      <c r="F594">
        <f>INDEX(Flavor_Types!A:A,MATCH(I594,Flavor_Types!B:B,0))</f>
        <v>5</v>
      </c>
      <c r="I594">
        <v>6</v>
      </c>
      <c r="J594" s="9" t="str">
        <f>INDEX(VNFs!B:B,MATCH(C594,VNFs!A:A,0))</f>
        <v>SCEF_SBM</v>
      </c>
      <c r="K594" s="9" t="str">
        <f>INDEX(VNFs!C:C,MATCH(C594,VNFs!A:A,0))</f>
        <v>SCEF01</v>
      </c>
      <c r="L594" s="9" t="str">
        <f t="shared" si="20"/>
        <v>ESB</v>
      </c>
      <c r="M594" s="8">
        <f t="shared" si="19"/>
        <v>1</v>
      </c>
      <c r="N594" s="8">
        <f>MATCH(J594,Limits!A:A,0)</f>
        <v>47</v>
      </c>
      <c r="O594" s="8" t="str">
        <f>IF(M594&lt;=INDEX(Limits!C:C,VMs!N594),"OK","NOK")</f>
        <v>OK</v>
      </c>
      <c r="P594" s="8" t="str">
        <f>IF(M594&gt;=INDEX(Limits!B:B,VMs!N594),"OK","NOK")</f>
        <v>OK</v>
      </c>
    </row>
    <row r="595" spans="1:16" x14ac:dyDescent="0.25">
      <c r="A595" t="s">
        <v>221</v>
      </c>
      <c r="B595" t="s">
        <v>203</v>
      </c>
      <c r="C595" t="s">
        <v>709</v>
      </c>
      <c r="D595" t="s">
        <v>41</v>
      </c>
      <c r="E595" t="s">
        <v>3</v>
      </c>
      <c r="F595">
        <f>INDEX(Flavor_Types!A:A,MATCH(I595,Flavor_Types!B:B,0))</f>
        <v>5</v>
      </c>
      <c r="I595">
        <v>6</v>
      </c>
      <c r="J595" s="9" t="str">
        <f>INDEX(VNFs!B:B,MATCH(C595,VNFs!A:A,0))</f>
        <v>SCEF_SBM</v>
      </c>
      <c r="K595" s="9" t="str">
        <f>INDEX(VNFs!C:C,MATCH(C595,VNFs!A:A,0))</f>
        <v>SCEF01</v>
      </c>
      <c r="L595" s="9" t="str">
        <f t="shared" si="20"/>
        <v>ESB</v>
      </c>
      <c r="M595" s="8">
        <f t="shared" si="19"/>
        <v>1</v>
      </c>
      <c r="N595" s="8">
        <f>MATCH(J595,Limits!A:A,0)</f>
        <v>47</v>
      </c>
      <c r="O595" s="8" t="str">
        <f>IF(M595&lt;=INDEX(Limits!C:C,VMs!N595),"OK","NOK")</f>
        <v>OK</v>
      </c>
      <c r="P595" s="8" t="str">
        <f>IF(M595&gt;=INDEX(Limits!B:B,VMs!N595),"OK","NOK")</f>
        <v>OK</v>
      </c>
    </row>
    <row r="596" spans="1:16" x14ac:dyDescent="0.25">
      <c r="A596" t="s">
        <v>221</v>
      </c>
      <c r="B596" t="s">
        <v>203</v>
      </c>
      <c r="C596" t="s">
        <v>710</v>
      </c>
      <c r="D596" t="s">
        <v>11</v>
      </c>
      <c r="E596" t="s">
        <v>1</v>
      </c>
      <c r="F596">
        <f>INDEX(Flavor_Types!A:A,MATCH(I596,Flavor_Types!B:B,0))</f>
        <v>0</v>
      </c>
      <c r="I596">
        <v>2</v>
      </c>
      <c r="J596" s="9" t="str">
        <f>INDEX(VNFs!B:B,MATCH(C596,VNFs!A:A,0))</f>
        <v>SCEF_SLB</v>
      </c>
      <c r="K596" s="9" t="str">
        <f>INDEX(VNFs!C:C,MATCH(C596,VNFs!A:A,0))</f>
        <v>SCEF01</v>
      </c>
      <c r="L596" s="9" t="str">
        <f t="shared" si="20"/>
        <v>ESB</v>
      </c>
      <c r="M596" s="8">
        <f t="shared" si="19"/>
        <v>1</v>
      </c>
      <c r="N596" s="8">
        <f>MATCH(J596,Limits!A:A,0)</f>
        <v>48</v>
      </c>
      <c r="O596" s="8" t="str">
        <f>IF(M596&lt;=INDEX(Limits!C:C,VMs!N596),"OK","NOK")</f>
        <v>OK</v>
      </c>
      <c r="P596" s="8" t="str">
        <f>IF(M596&gt;=INDEX(Limits!B:B,VMs!N596),"OK","NOK")</f>
        <v>OK</v>
      </c>
    </row>
    <row r="597" spans="1:16" x14ac:dyDescent="0.25">
      <c r="A597" t="s">
        <v>221</v>
      </c>
      <c r="B597" t="s">
        <v>203</v>
      </c>
      <c r="C597" t="s">
        <v>711</v>
      </c>
      <c r="D597" t="s">
        <v>41</v>
      </c>
      <c r="E597" t="s">
        <v>3</v>
      </c>
      <c r="F597">
        <f>INDEX(Flavor_Types!A:A,MATCH(I597,Flavor_Types!B:B,0))</f>
        <v>0</v>
      </c>
      <c r="I597">
        <v>2</v>
      </c>
      <c r="J597" s="9" t="str">
        <f>INDEX(VNFs!B:B,MATCH(C597,VNFs!A:A,0))</f>
        <v>SCEF_SLB</v>
      </c>
      <c r="K597" s="9" t="str">
        <f>INDEX(VNFs!C:C,MATCH(C597,VNFs!A:A,0))</f>
        <v>SCEF01</v>
      </c>
      <c r="L597" s="9" t="str">
        <f t="shared" si="20"/>
        <v>ESB</v>
      </c>
      <c r="M597" s="8">
        <f t="shared" si="19"/>
        <v>1</v>
      </c>
      <c r="N597" s="8">
        <f>MATCH(J597,Limits!A:A,0)</f>
        <v>48</v>
      </c>
      <c r="O597" s="8" t="str">
        <f>IF(M597&lt;=INDEX(Limits!C:C,VMs!N597),"OK","NOK")</f>
        <v>OK</v>
      </c>
      <c r="P597" s="8" t="str">
        <f>IF(M597&gt;=INDEX(Limits!B:B,VMs!N597),"OK","NOK")</f>
        <v>OK</v>
      </c>
    </row>
    <row r="598" spans="1:16" x14ac:dyDescent="0.25">
      <c r="A598" t="s">
        <v>221</v>
      </c>
      <c r="B598" t="s">
        <v>203</v>
      </c>
      <c r="C598" t="s">
        <v>712</v>
      </c>
      <c r="D598" t="s">
        <v>34</v>
      </c>
      <c r="E598" t="s">
        <v>1</v>
      </c>
      <c r="F598">
        <f>INDEX(Flavor_Types!A:A,MATCH(I598,Flavor_Types!B:B,0))</f>
        <v>14</v>
      </c>
      <c r="I598">
        <v>12</v>
      </c>
      <c r="J598" s="9" t="str">
        <f>INDEX(VNFs!B:B,MATCH(C598,VNFs!A:A,0))</f>
        <v>WMG_VRP</v>
      </c>
      <c r="K598" s="9" t="str">
        <f>INDEX(VNFs!C:C,MATCH(C598,VNFs!A:A,0))</f>
        <v>WMG01</v>
      </c>
      <c r="L598" s="9" t="str">
        <f t="shared" si="20"/>
        <v>ESB</v>
      </c>
      <c r="M598" s="8">
        <f t="shared" si="19"/>
        <v>2</v>
      </c>
      <c r="N598" s="8">
        <f>MATCH(J598,Limits!A:A,0)</f>
        <v>49</v>
      </c>
      <c r="O598" s="8" t="str">
        <f>IF(M598&lt;=INDEX(Limits!C:C,VMs!N598),"OK","NOK")</f>
        <v>OK</v>
      </c>
      <c r="P598" s="8" t="str">
        <f>IF(M598&gt;=INDEX(Limits!B:B,VMs!N598),"OK","NOK")</f>
        <v>OK</v>
      </c>
    </row>
    <row r="599" spans="1:16" x14ac:dyDescent="0.25">
      <c r="A599" t="s">
        <v>221</v>
      </c>
      <c r="B599" t="s">
        <v>203</v>
      </c>
      <c r="C599" t="s">
        <v>713</v>
      </c>
      <c r="D599" t="s">
        <v>33</v>
      </c>
      <c r="E599" t="s">
        <v>1</v>
      </c>
      <c r="F599">
        <f>INDEX(Flavor_Types!A:A,MATCH(I599,Flavor_Types!B:B,0))</f>
        <v>14</v>
      </c>
      <c r="I599">
        <v>12</v>
      </c>
      <c r="J599" s="9" t="str">
        <f>INDEX(VNFs!B:B,MATCH(C599,VNFs!A:A,0))</f>
        <v>WMG_VRP</v>
      </c>
      <c r="K599" s="9" t="str">
        <f>INDEX(VNFs!C:C,MATCH(C599,VNFs!A:A,0))</f>
        <v>WMG01</v>
      </c>
      <c r="L599" s="9" t="str">
        <f t="shared" si="20"/>
        <v>ESB</v>
      </c>
      <c r="M599" s="8">
        <f t="shared" si="19"/>
        <v>2</v>
      </c>
      <c r="N599" s="8">
        <f>MATCH(J599,Limits!A:A,0)</f>
        <v>49</v>
      </c>
      <c r="O599" s="8" t="str">
        <f>IF(M599&lt;=INDEX(Limits!C:C,VMs!N599),"OK","NOK")</f>
        <v>OK</v>
      </c>
      <c r="P599" s="8" t="str">
        <f>IF(M599&gt;=INDEX(Limits!B:B,VMs!N599),"OK","NOK")</f>
        <v>OK</v>
      </c>
    </row>
    <row r="600" spans="1:16" x14ac:dyDescent="0.25">
      <c r="A600" t="s">
        <v>221</v>
      </c>
      <c r="B600" t="s">
        <v>203</v>
      </c>
      <c r="C600" t="s">
        <v>714</v>
      </c>
      <c r="D600" t="s">
        <v>60</v>
      </c>
      <c r="E600" t="s">
        <v>1</v>
      </c>
      <c r="F600">
        <f>INDEX(Flavor_Types!A:A,MATCH(I600,Flavor_Types!B:B,0))</f>
        <v>27</v>
      </c>
      <c r="I600">
        <v>24</v>
      </c>
      <c r="J600" s="9" t="str">
        <f>INDEX(VNFs!B:B,MATCH(C600,VNFs!A:A,0))</f>
        <v>WMG_VSFO</v>
      </c>
      <c r="K600" s="9" t="str">
        <f>INDEX(VNFs!C:C,MATCH(C600,VNFs!A:A,0))</f>
        <v>WMG01</v>
      </c>
      <c r="L600" s="9" t="str">
        <f t="shared" si="20"/>
        <v>ESB</v>
      </c>
      <c r="M600" s="8">
        <f t="shared" si="19"/>
        <v>2</v>
      </c>
      <c r="N600" s="8">
        <f>MATCH(J600,Limits!A:A,0)</f>
        <v>61</v>
      </c>
      <c r="O600" s="8" t="str">
        <f>IF(M600&lt;=INDEX(Limits!C:C,VMs!N600),"OK","NOK")</f>
        <v>OK</v>
      </c>
      <c r="P600" s="8" t="str">
        <f>IF(M600&gt;=INDEX(Limits!B:B,VMs!N600),"OK","NOK")</f>
        <v>OK</v>
      </c>
    </row>
    <row r="601" spans="1:16" x14ac:dyDescent="0.25">
      <c r="A601" t="s">
        <v>221</v>
      </c>
      <c r="B601" t="s">
        <v>203</v>
      </c>
      <c r="C601" t="s">
        <v>715</v>
      </c>
      <c r="D601" t="s">
        <v>40</v>
      </c>
      <c r="E601" t="s">
        <v>1</v>
      </c>
      <c r="F601">
        <f>INDEX(Flavor_Types!A:A,MATCH(I601,Flavor_Types!B:B,0))</f>
        <v>27</v>
      </c>
      <c r="I601">
        <v>24</v>
      </c>
      <c r="J601" s="9" t="str">
        <f>INDEX(VNFs!B:B,MATCH(C601,VNFs!A:A,0))</f>
        <v>WMG_VSFO</v>
      </c>
      <c r="K601" s="9" t="str">
        <f>INDEX(VNFs!C:C,MATCH(C601,VNFs!A:A,0))</f>
        <v>WMG01</v>
      </c>
      <c r="L601" s="9" t="str">
        <f t="shared" si="20"/>
        <v>ESB</v>
      </c>
      <c r="M601" s="8">
        <f t="shared" si="19"/>
        <v>2</v>
      </c>
      <c r="N601" s="8">
        <f>MATCH(J601,Limits!A:A,0)</f>
        <v>61</v>
      </c>
      <c r="O601" s="8" t="str">
        <f>IF(M601&lt;=INDEX(Limits!C:C,VMs!N601),"OK","NOK")</f>
        <v>OK</v>
      </c>
      <c r="P601" s="8" t="str">
        <f>IF(M601&gt;=INDEX(Limits!B:B,VMs!N601),"OK","NOK")</f>
        <v>OK</v>
      </c>
    </row>
    <row r="602" spans="1:16" x14ac:dyDescent="0.25">
      <c r="A602" t="s">
        <v>221</v>
      </c>
      <c r="B602" t="s">
        <v>203</v>
      </c>
      <c r="C602" t="s">
        <v>896</v>
      </c>
      <c r="D602" t="s">
        <v>12</v>
      </c>
      <c r="E602" t="s">
        <v>1</v>
      </c>
      <c r="F602">
        <f>INDEX(Flavor_Types!A:A,MATCH(I602,Flavor_Types!B:B,0))</f>
        <v>1</v>
      </c>
      <c r="I602">
        <v>4</v>
      </c>
      <c r="J602" s="9" t="str">
        <f>INDEX(VNFs!B:B,MATCH(C602,VNFs!A:A,0))</f>
        <v>AAT_VM</v>
      </c>
      <c r="K602" s="9" t="str">
        <f>INDEX(VNFs!C:C,MATCH(C602,VNFs!A:A,0))</f>
        <v>AAT01</v>
      </c>
      <c r="L602" s="9" t="str">
        <f t="shared" si="20"/>
        <v>ESB</v>
      </c>
      <c r="M602" s="8">
        <f t="shared" si="19"/>
        <v>1</v>
      </c>
      <c r="N602" s="8">
        <f>MATCH(J602,Limits!A:A,0)</f>
        <v>68</v>
      </c>
      <c r="O602" s="8" t="str">
        <f>IF(M602&lt;=INDEX(Limits!C:C,VMs!N602),"OK","NOK")</f>
        <v>OK</v>
      </c>
      <c r="P602" s="8" t="str">
        <f>IF(M602&gt;=INDEX(Limits!B:B,VMs!N602),"OK","NOK")</f>
        <v>OK</v>
      </c>
    </row>
    <row r="603" spans="1:16" x14ac:dyDescent="0.25">
      <c r="A603" t="s">
        <v>221</v>
      </c>
      <c r="B603" t="s">
        <v>203</v>
      </c>
      <c r="C603" t="s">
        <v>716</v>
      </c>
      <c r="D603" t="s">
        <v>45</v>
      </c>
      <c r="E603" t="s">
        <v>4</v>
      </c>
      <c r="F603">
        <f>INDEX(Flavor_Types!A:A,MATCH(I603,Flavor_Types!B:B,0))</f>
        <v>10</v>
      </c>
      <c r="I603">
        <v>10</v>
      </c>
      <c r="J603" s="9" t="str">
        <f>INDEX(VNFs!B:B,MATCH(C603,VNFs!A:A,0))</f>
        <v>EDA</v>
      </c>
      <c r="K603" s="9" t="str">
        <f>INDEX(VNFs!C:C,MATCH(C603,VNFs!A:A,0))</f>
        <v>EDA01</v>
      </c>
      <c r="L603" s="9" t="str">
        <f t="shared" si="20"/>
        <v>ESB</v>
      </c>
      <c r="M603" s="8">
        <f t="shared" si="19"/>
        <v>4</v>
      </c>
      <c r="N603" s="8">
        <f>MATCH(J603,Limits!A:A,0)</f>
        <v>10</v>
      </c>
      <c r="O603" s="8" t="str">
        <f>IF(M603&lt;=INDEX(Limits!C:C,VMs!N603),"OK","NOK")</f>
        <v>OK</v>
      </c>
      <c r="P603" s="8" t="str">
        <f>IF(M603&gt;=INDEX(Limits!B:B,VMs!N603),"OK","NOK")</f>
        <v>OK</v>
      </c>
    </row>
    <row r="604" spans="1:16" x14ac:dyDescent="0.25">
      <c r="A604" t="s">
        <v>221</v>
      </c>
      <c r="B604" t="s">
        <v>203</v>
      </c>
      <c r="C604" t="s">
        <v>717</v>
      </c>
      <c r="D604" t="s">
        <v>49</v>
      </c>
      <c r="E604" t="s">
        <v>4</v>
      </c>
      <c r="F604">
        <f>INDEX(Flavor_Types!A:A,MATCH(I604,Flavor_Types!B:B,0))</f>
        <v>10</v>
      </c>
      <c r="I604">
        <v>10</v>
      </c>
      <c r="J604" s="9" t="str">
        <f>INDEX(VNFs!B:B,MATCH(C604,VNFs!A:A,0))</f>
        <v>EDA</v>
      </c>
      <c r="K604" s="9" t="str">
        <f>INDEX(VNFs!C:C,MATCH(C604,VNFs!A:A,0))</f>
        <v>EDA01</v>
      </c>
      <c r="L604" s="9" t="str">
        <f t="shared" si="20"/>
        <v>ESB</v>
      </c>
      <c r="M604" s="8">
        <f t="shared" si="19"/>
        <v>4</v>
      </c>
      <c r="N604" s="8">
        <f>MATCH(J604,Limits!A:A,0)</f>
        <v>10</v>
      </c>
      <c r="O604" s="8" t="str">
        <f>IF(M604&lt;=INDEX(Limits!C:C,VMs!N604),"OK","NOK")</f>
        <v>OK</v>
      </c>
      <c r="P604" s="8" t="str">
        <f>IF(M604&gt;=INDEX(Limits!B:B,VMs!N604),"OK","NOK")</f>
        <v>OK</v>
      </c>
    </row>
    <row r="605" spans="1:16" x14ac:dyDescent="0.25">
      <c r="A605" t="s">
        <v>221</v>
      </c>
      <c r="B605" t="s">
        <v>203</v>
      </c>
      <c r="C605" t="s">
        <v>718</v>
      </c>
      <c r="D605" t="s">
        <v>78</v>
      </c>
      <c r="E605" t="s">
        <v>4</v>
      </c>
      <c r="F605">
        <f>INDEX(Flavor_Types!A:A,MATCH(I605,Flavor_Types!B:B,0))</f>
        <v>10</v>
      </c>
      <c r="I605">
        <v>10</v>
      </c>
      <c r="J605" s="9" t="str">
        <f>INDEX(VNFs!B:B,MATCH(C605,VNFs!A:A,0))</f>
        <v>EDA</v>
      </c>
      <c r="K605" s="9" t="str">
        <f>INDEX(VNFs!C:C,MATCH(C605,VNFs!A:A,0))</f>
        <v>EDA01</v>
      </c>
      <c r="L605" s="9" t="str">
        <f t="shared" si="20"/>
        <v>ESB</v>
      </c>
      <c r="M605" s="8">
        <f t="shared" si="19"/>
        <v>4</v>
      </c>
      <c r="N605" s="8">
        <f>MATCH(J605,Limits!A:A,0)</f>
        <v>10</v>
      </c>
      <c r="O605" s="8" t="str">
        <f>IF(M605&lt;=INDEX(Limits!C:C,VMs!N605),"OK","NOK")</f>
        <v>OK</v>
      </c>
      <c r="P605" s="8" t="str">
        <f>IF(M605&gt;=INDEX(Limits!B:B,VMs!N605),"OK","NOK")</f>
        <v>OK</v>
      </c>
    </row>
    <row r="606" spans="1:16" x14ac:dyDescent="0.25">
      <c r="A606" t="s">
        <v>221</v>
      </c>
      <c r="B606" t="s">
        <v>203</v>
      </c>
      <c r="C606" t="s">
        <v>719</v>
      </c>
      <c r="D606" t="s">
        <v>77</v>
      </c>
      <c r="E606" t="s">
        <v>4</v>
      </c>
      <c r="F606">
        <f>INDEX(Flavor_Types!A:A,MATCH(I606,Flavor_Types!B:B,0))</f>
        <v>10</v>
      </c>
      <c r="I606">
        <v>10</v>
      </c>
      <c r="J606" s="9" t="str">
        <f>INDEX(VNFs!B:B,MATCH(C606,VNFs!A:A,0))</f>
        <v>EDA</v>
      </c>
      <c r="K606" s="9" t="str">
        <f>INDEX(VNFs!C:C,MATCH(C606,VNFs!A:A,0))</f>
        <v>EDA01</v>
      </c>
      <c r="L606" s="9" t="str">
        <f t="shared" si="20"/>
        <v>ESB</v>
      </c>
      <c r="M606" s="8">
        <f t="shared" si="19"/>
        <v>4</v>
      </c>
      <c r="N606" s="8">
        <f>MATCH(J606,Limits!A:A,0)</f>
        <v>10</v>
      </c>
      <c r="O606" s="8" t="str">
        <f>IF(M606&lt;=INDEX(Limits!C:C,VMs!N606),"OK","NOK")</f>
        <v>OK</v>
      </c>
      <c r="P606" s="8" t="str">
        <f>IF(M606&gt;=INDEX(Limits!B:B,VMs!N606),"OK","NOK")</f>
        <v>OK</v>
      </c>
    </row>
  </sheetData>
  <phoneticPr fontId="4" type="noConversion"/>
  <conditionalFormatting sqref="O1:P1048576">
    <cfRule type="cellIs" dxfId="1" priority="139" operator="equal">
      <formula>"NOK"</formula>
    </cfRule>
    <cfRule type="cellIs" dxfId="0" priority="140" operator="equal">
      <formula>"OK"</formula>
    </cfRule>
  </conditionalFormatting>
  <pageMargins left="0.75" right="0.75" top="1" bottom="1" header="0.5" footer="0.5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5" sqref="A5:XFD5"/>
    </sheetView>
  </sheetViews>
  <sheetFormatPr baseColWidth="10" defaultRowHeight="15" x14ac:dyDescent="0.25"/>
  <cols>
    <col min="1" max="1" width="6.28515625" style="4" bestFit="1" customWidth="1"/>
    <col min="2" max="2" width="11.28515625" style="4" bestFit="1" customWidth="1"/>
    <col min="3" max="3" width="15.42578125" style="4" bestFit="1" customWidth="1"/>
    <col min="4" max="4" width="15.140625" style="4" bestFit="1" customWidth="1"/>
    <col min="5" max="5" width="17.42578125" style="4" bestFit="1" customWidth="1"/>
    <col min="6" max="6" width="17" style="4" bestFit="1" customWidth="1"/>
    <col min="7" max="7" width="16.5703125" style="4" bestFit="1" customWidth="1"/>
    <col min="8" max="8" width="11.140625" style="4" bestFit="1" customWidth="1"/>
  </cols>
  <sheetData>
    <row r="1" spans="1:8" x14ac:dyDescent="0.25">
      <c r="A1" s="2" t="s">
        <v>210</v>
      </c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3" t="s">
        <v>209</v>
      </c>
      <c r="H1" s="3" t="s">
        <v>282</v>
      </c>
    </row>
    <row r="2" spans="1:8" x14ac:dyDescent="0.25">
      <c r="A2" s="4">
        <v>0</v>
      </c>
      <c r="B2" s="4">
        <v>2</v>
      </c>
      <c r="C2" s="4">
        <v>20</v>
      </c>
      <c r="D2" s="4" t="s">
        <v>197</v>
      </c>
      <c r="E2" s="4">
        <v>6</v>
      </c>
      <c r="F2" s="4">
        <v>16</v>
      </c>
      <c r="G2" s="4" t="s">
        <v>211</v>
      </c>
      <c r="H2" s="4">
        <f>B2*C2*(1 + IF(D2="yes",1,0)) - (B2*E2)</f>
        <v>68</v>
      </c>
    </row>
    <row r="3" spans="1:8" x14ac:dyDescent="0.25">
      <c r="A3" s="4">
        <v>1</v>
      </c>
      <c r="B3" s="4">
        <v>2</v>
      </c>
      <c r="C3" s="4">
        <v>20</v>
      </c>
      <c r="D3" s="4" t="s">
        <v>197</v>
      </c>
      <c r="E3" s="4">
        <v>6</v>
      </c>
      <c r="F3" s="4">
        <v>16</v>
      </c>
      <c r="G3" s="4" t="s">
        <v>198</v>
      </c>
      <c r="H3" s="4">
        <f t="shared" ref="H3:H8" si="0">B3*C3*(1 + IF(D3="yes",1,0)) - (B3*E3)</f>
        <v>68</v>
      </c>
    </row>
    <row r="4" spans="1:8" x14ac:dyDescent="0.25">
      <c r="A4" s="4">
        <v>2</v>
      </c>
      <c r="B4" s="4">
        <v>2</v>
      </c>
      <c r="C4" s="4">
        <v>25</v>
      </c>
      <c r="D4" s="4" t="s">
        <v>197</v>
      </c>
      <c r="E4" s="4">
        <v>6</v>
      </c>
      <c r="F4" s="4">
        <v>16</v>
      </c>
      <c r="G4" s="4" t="s">
        <v>226</v>
      </c>
      <c r="H4" s="4">
        <f t="shared" si="0"/>
        <v>88</v>
      </c>
    </row>
    <row r="5" spans="1:8" x14ac:dyDescent="0.25">
      <c r="A5" s="4">
        <v>3</v>
      </c>
      <c r="B5" s="4">
        <v>2</v>
      </c>
      <c r="C5" s="4">
        <v>25</v>
      </c>
      <c r="D5" s="4" t="s">
        <v>197</v>
      </c>
      <c r="E5" s="4">
        <v>6</v>
      </c>
      <c r="F5" s="4">
        <v>16</v>
      </c>
      <c r="G5" s="4" t="s">
        <v>269</v>
      </c>
      <c r="H5" s="4">
        <f t="shared" si="0"/>
        <v>88</v>
      </c>
    </row>
    <row r="6" spans="1:8" x14ac:dyDescent="0.25">
      <c r="A6" s="4">
        <v>4</v>
      </c>
      <c r="B6" s="4">
        <v>4</v>
      </c>
      <c r="C6" s="4">
        <v>20</v>
      </c>
      <c r="D6" s="4" t="s">
        <v>197</v>
      </c>
      <c r="E6" s="4">
        <v>6</v>
      </c>
      <c r="F6" s="4">
        <v>16</v>
      </c>
      <c r="G6" s="4" t="s">
        <v>269</v>
      </c>
      <c r="H6" s="4">
        <f t="shared" si="0"/>
        <v>136</v>
      </c>
    </row>
    <row r="7" spans="1:8" x14ac:dyDescent="0.25">
      <c r="A7" s="4">
        <v>5</v>
      </c>
      <c r="B7" s="4">
        <v>1</v>
      </c>
      <c r="C7" s="4">
        <v>26</v>
      </c>
      <c r="D7" s="4" t="s">
        <v>270</v>
      </c>
      <c r="E7" s="4">
        <v>6</v>
      </c>
      <c r="F7" s="4">
        <v>16</v>
      </c>
      <c r="G7" s="4" t="s">
        <v>269</v>
      </c>
      <c r="H7" s="4">
        <f t="shared" si="0"/>
        <v>20</v>
      </c>
    </row>
    <row r="8" spans="1:8" x14ac:dyDescent="0.25">
      <c r="A8" s="4">
        <v>6</v>
      </c>
      <c r="B8" s="4">
        <v>1</v>
      </c>
      <c r="C8" s="4">
        <v>18</v>
      </c>
      <c r="D8" s="4" t="s">
        <v>270</v>
      </c>
      <c r="E8" s="4">
        <v>6</v>
      </c>
      <c r="F8" s="4">
        <v>16</v>
      </c>
      <c r="G8" s="4" t="s">
        <v>269</v>
      </c>
      <c r="H8" s="4">
        <f t="shared" si="0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16" sqref="C16"/>
    </sheetView>
  </sheetViews>
  <sheetFormatPr baseColWidth="10" defaultRowHeight="15" x14ac:dyDescent="0.25"/>
  <cols>
    <col min="1" max="3" width="11.42578125" style="4"/>
    <col min="4" max="4" width="14.42578125" bestFit="1" customWidth="1"/>
  </cols>
  <sheetData>
    <row r="1" spans="1:4" s="1" customFormat="1" x14ac:dyDescent="0.25">
      <c r="A1" s="5" t="s">
        <v>210</v>
      </c>
      <c r="B1" s="5" t="s">
        <v>216</v>
      </c>
      <c r="C1" s="5" t="s">
        <v>215</v>
      </c>
      <c r="D1" s="1" t="s">
        <v>218</v>
      </c>
    </row>
    <row r="2" spans="1:4" x14ac:dyDescent="0.25">
      <c r="A2" s="4">
        <v>0</v>
      </c>
      <c r="B2" s="4">
        <v>2</v>
      </c>
      <c r="C2" s="4">
        <v>4096</v>
      </c>
      <c r="D2" t="s">
        <v>192</v>
      </c>
    </row>
    <row r="3" spans="1:4" x14ac:dyDescent="0.25">
      <c r="A3" s="4">
        <v>1</v>
      </c>
      <c r="B3" s="4">
        <v>4</v>
      </c>
      <c r="C3" s="4">
        <v>10240</v>
      </c>
      <c r="D3" t="s">
        <v>192</v>
      </c>
    </row>
    <row r="4" spans="1:4" x14ac:dyDescent="0.25">
      <c r="A4" s="4">
        <v>2</v>
      </c>
      <c r="B4" s="4">
        <v>4</v>
      </c>
      <c r="C4" s="4">
        <v>16384</v>
      </c>
      <c r="D4" t="s">
        <v>192</v>
      </c>
    </row>
    <row r="5" spans="1:4" x14ac:dyDescent="0.25">
      <c r="A5" s="4">
        <v>3</v>
      </c>
      <c r="B5" s="4">
        <v>4</v>
      </c>
      <c r="C5" s="4">
        <v>32768</v>
      </c>
      <c r="D5" t="s">
        <v>192</v>
      </c>
    </row>
    <row r="6" spans="1:4" x14ac:dyDescent="0.25">
      <c r="A6" s="4">
        <v>4</v>
      </c>
      <c r="B6" s="4">
        <v>4</v>
      </c>
      <c r="C6" s="4">
        <v>6144</v>
      </c>
      <c r="D6" t="s">
        <v>195</v>
      </c>
    </row>
    <row r="7" spans="1:4" x14ac:dyDescent="0.25">
      <c r="A7" s="4">
        <v>5</v>
      </c>
      <c r="B7" s="4">
        <v>6</v>
      </c>
      <c r="C7" s="4">
        <v>10240</v>
      </c>
      <c r="D7" t="s">
        <v>192</v>
      </c>
    </row>
    <row r="8" spans="1:4" x14ac:dyDescent="0.25">
      <c r="A8" s="4">
        <v>6</v>
      </c>
      <c r="B8" s="4">
        <v>6</v>
      </c>
      <c r="C8" s="4">
        <v>12288</v>
      </c>
      <c r="D8" t="s">
        <v>192</v>
      </c>
    </row>
    <row r="9" spans="1:4" ht="15.75" customHeight="1" x14ac:dyDescent="0.25">
      <c r="A9" s="4">
        <v>7</v>
      </c>
      <c r="B9" s="4">
        <v>6</v>
      </c>
      <c r="C9" s="4">
        <v>24576</v>
      </c>
      <c r="D9" t="s">
        <v>192</v>
      </c>
    </row>
    <row r="10" spans="1:4" ht="15.75" customHeight="1" x14ac:dyDescent="0.25">
      <c r="A10" s="4">
        <v>8</v>
      </c>
      <c r="B10" s="4">
        <v>8</v>
      </c>
      <c r="C10" s="4">
        <v>16384</v>
      </c>
      <c r="D10" t="s">
        <v>192</v>
      </c>
    </row>
    <row r="11" spans="1:4" x14ac:dyDescent="0.25">
      <c r="A11" s="4">
        <v>9</v>
      </c>
      <c r="B11" s="4">
        <v>8</v>
      </c>
      <c r="C11" s="4">
        <v>8192</v>
      </c>
      <c r="D11" t="s">
        <v>192</v>
      </c>
    </row>
    <row r="12" spans="1:4" x14ac:dyDescent="0.25">
      <c r="A12" s="4">
        <v>10</v>
      </c>
      <c r="B12" s="4">
        <v>10</v>
      </c>
      <c r="C12" s="4">
        <v>10240</v>
      </c>
      <c r="D12" t="s">
        <v>192</v>
      </c>
    </row>
    <row r="13" spans="1:4" x14ac:dyDescent="0.25">
      <c r="A13" s="4">
        <v>11</v>
      </c>
      <c r="B13" s="4">
        <v>10</v>
      </c>
      <c r="C13" s="4">
        <v>16384</v>
      </c>
      <c r="D13" t="s">
        <v>192</v>
      </c>
    </row>
    <row r="14" spans="1:4" x14ac:dyDescent="0.25">
      <c r="A14" s="4">
        <v>12</v>
      </c>
      <c r="B14" s="4">
        <v>10</v>
      </c>
      <c r="C14" s="4">
        <v>32768</v>
      </c>
      <c r="D14" t="s">
        <v>192</v>
      </c>
    </row>
    <row r="15" spans="1:4" x14ac:dyDescent="0.25">
      <c r="A15" s="4">
        <v>13</v>
      </c>
      <c r="B15" s="4">
        <v>10</v>
      </c>
      <c r="C15" s="4">
        <v>32768</v>
      </c>
      <c r="D15" t="s">
        <v>192</v>
      </c>
    </row>
    <row r="16" spans="1:4" x14ac:dyDescent="0.25">
      <c r="A16" s="4">
        <v>14</v>
      </c>
      <c r="B16" s="4">
        <v>12</v>
      </c>
      <c r="C16" s="4">
        <v>16384</v>
      </c>
      <c r="D16" t="s">
        <v>192</v>
      </c>
    </row>
    <row r="17" spans="1:4" x14ac:dyDescent="0.25">
      <c r="A17" s="4">
        <v>15</v>
      </c>
      <c r="B17" s="4">
        <v>12</v>
      </c>
      <c r="C17" s="4">
        <v>24576</v>
      </c>
      <c r="D17" t="s">
        <v>192</v>
      </c>
    </row>
    <row r="18" spans="1:4" x14ac:dyDescent="0.25">
      <c r="A18" s="4">
        <v>16</v>
      </c>
      <c r="B18" s="4">
        <v>12</v>
      </c>
      <c r="C18" s="4">
        <v>4096</v>
      </c>
      <c r="D18" t="s">
        <v>192</v>
      </c>
    </row>
    <row r="19" spans="1:4" x14ac:dyDescent="0.25">
      <c r="A19" s="4">
        <v>17</v>
      </c>
      <c r="B19" s="4">
        <v>14</v>
      </c>
      <c r="C19" s="4">
        <v>10240</v>
      </c>
      <c r="D19" t="s">
        <v>192</v>
      </c>
    </row>
    <row r="20" spans="1:4" x14ac:dyDescent="0.25">
      <c r="A20" s="4">
        <v>18</v>
      </c>
      <c r="B20" s="4">
        <v>14</v>
      </c>
      <c r="C20" s="4">
        <v>40960</v>
      </c>
      <c r="D20" t="s">
        <v>192</v>
      </c>
    </row>
    <row r="21" spans="1:4" x14ac:dyDescent="0.25">
      <c r="A21" s="4">
        <v>19</v>
      </c>
      <c r="B21" s="4">
        <v>14</v>
      </c>
      <c r="C21" s="4">
        <v>49152</v>
      </c>
      <c r="D21" t="s">
        <v>192</v>
      </c>
    </row>
    <row r="22" spans="1:4" x14ac:dyDescent="0.25">
      <c r="A22" s="4">
        <v>20</v>
      </c>
      <c r="B22" s="4">
        <v>14</v>
      </c>
      <c r="C22" s="4">
        <v>8192</v>
      </c>
      <c r="D22" t="s">
        <v>192</v>
      </c>
    </row>
    <row r="23" spans="1:4" x14ac:dyDescent="0.25">
      <c r="A23" s="4">
        <v>21</v>
      </c>
      <c r="B23" s="4">
        <v>16</v>
      </c>
      <c r="C23" s="4">
        <v>14336</v>
      </c>
      <c r="D23" t="s">
        <v>192</v>
      </c>
    </row>
    <row r="24" spans="1:4" x14ac:dyDescent="0.25">
      <c r="A24" s="4">
        <v>22</v>
      </c>
      <c r="B24" s="4">
        <v>16</v>
      </c>
      <c r="C24" s="4">
        <v>48128</v>
      </c>
      <c r="D24" t="s">
        <v>192</v>
      </c>
    </row>
    <row r="25" spans="1:4" x14ac:dyDescent="0.25">
      <c r="A25" s="4">
        <v>23</v>
      </c>
      <c r="B25" s="4">
        <v>16</v>
      </c>
      <c r="C25" s="4">
        <v>49152</v>
      </c>
      <c r="D25" t="s">
        <v>192</v>
      </c>
    </row>
    <row r="26" spans="1:4" x14ac:dyDescent="0.25">
      <c r="A26" s="4">
        <v>24</v>
      </c>
      <c r="B26" s="4">
        <v>16</v>
      </c>
      <c r="C26" s="4">
        <v>65536</v>
      </c>
      <c r="D26" t="s">
        <v>192</v>
      </c>
    </row>
    <row r="27" spans="1:4" x14ac:dyDescent="0.25">
      <c r="A27" s="4">
        <v>25</v>
      </c>
      <c r="B27" s="4">
        <v>16</v>
      </c>
      <c r="C27" s="4">
        <v>65536</v>
      </c>
      <c r="D27" t="s">
        <v>192</v>
      </c>
    </row>
    <row r="28" spans="1:4" x14ac:dyDescent="0.25">
      <c r="A28" s="4">
        <v>26</v>
      </c>
      <c r="B28" s="4">
        <v>20</v>
      </c>
      <c r="C28" s="4">
        <v>81920</v>
      </c>
      <c r="D28" t="s">
        <v>192</v>
      </c>
    </row>
    <row r="29" spans="1:4" x14ac:dyDescent="0.25">
      <c r="A29" s="4">
        <v>27</v>
      </c>
      <c r="B29" s="4">
        <v>24</v>
      </c>
      <c r="C29" s="4">
        <v>57344</v>
      </c>
      <c r="D29" t="s">
        <v>195</v>
      </c>
    </row>
    <row r="30" spans="1:4" x14ac:dyDescent="0.25">
      <c r="A30" s="4">
        <v>28</v>
      </c>
      <c r="B30" s="4">
        <v>32</v>
      </c>
      <c r="C30" s="4">
        <v>65536</v>
      </c>
      <c r="D30" t="s">
        <v>195</v>
      </c>
    </row>
    <row r="31" spans="1:4" x14ac:dyDescent="0.25">
      <c r="A31" s="4">
        <v>29</v>
      </c>
      <c r="B31" s="4">
        <v>34</v>
      </c>
      <c r="C31" s="4">
        <v>102400</v>
      </c>
      <c r="D31" t="s">
        <v>192</v>
      </c>
    </row>
  </sheetData>
  <sortState ref="A1:F446">
    <sortCondition ref="B1:B4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7"/>
    </sheetView>
  </sheetViews>
  <sheetFormatPr baseColWidth="10" defaultRowHeight="15" x14ac:dyDescent="0.25"/>
  <cols>
    <col min="1" max="1" width="28.28515625" bestFit="1" customWidth="1"/>
    <col min="2" max="2" width="32.140625" bestFit="1" customWidth="1"/>
    <col min="3" max="3" width="52.28515625" bestFit="1" customWidth="1"/>
  </cols>
  <sheetData>
    <row r="1" spans="1:3" s="1" customFormat="1" x14ac:dyDescent="0.25">
      <c r="A1" s="1" t="s">
        <v>220</v>
      </c>
      <c r="B1" s="1" t="s">
        <v>219</v>
      </c>
      <c r="C1" s="1" t="s">
        <v>222</v>
      </c>
    </row>
    <row r="2" spans="1:3" x14ac:dyDescent="0.25">
      <c r="B2" t="s">
        <v>221</v>
      </c>
      <c r="C2" t="s">
        <v>225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72"/>
  <sheetViews>
    <sheetView workbookViewId="0">
      <selection activeCell="A773" sqref="A773"/>
    </sheetView>
  </sheetViews>
  <sheetFormatPr baseColWidth="10" defaultColWidth="11.7109375" defaultRowHeight="15" x14ac:dyDescent="0.25"/>
  <cols>
    <col min="1" max="1" width="28.7109375" bestFit="1" customWidth="1"/>
    <col min="2" max="2" width="24.42578125" bestFit="1" customWidth="1"/>
    <col min="3" max="3" width="24.42578125" customWidth="1"/>
    <col min="4" max="4" width="10.140625" hidden="1" customWidth="1"/>
  </cols>
  <sheetData>
    <row r="1" spans="1:4" s="1" customFormat="1" ht="14.25" customHeight="1" x14ac:dyDescent="0.25">
      <c r="A1" s="1" t="s">
        <v>271</v>
      </c>
      <c r="B1" s="1" t="s">
        <v>199</v>
      </c>
      <c r="C1" s="1" t="s">
        <v>190</v>
      </c>
      <c r="D1" s="1" t="s">
        <v>272</v>
      </c>
    </row>
    <row r="2" spans="1:4" hidden="1" x14ac:dyDescent="0.25">
      <c r="A2" t="s">
        <v>913</v>
      </c>
      <c r="B2" t="s">
        <v>191</v>
      </c>
      <c r="C2" t="s">
        <v>938</v>
      </c>
      <c r="D2" t="s">
        <v>192</v>
      </c>
    </row>
    <row r="3" spans="1:4" hidden="1" x14ac:dyDescent="0.25">
      <c r="A3" t="s">
        <v>914</v>
      </c>
      <c r="B3" t="s">
        <v>191</v>
      </c>
      <c r="C3" t="s">
        <v>938</v>
      </c>
      <c r="D3" t="s">
        <v>192</v>
      </c>
    </row>
    <row r="4" spans="1:4" hidden="1" x14ac:dyDescent="0.25">
      <c r="A4" t="s">
        <v>911</v>
      </c>
      <c r="B4" t="s">
        <v>191</v>
      </c>
      <c r="C4" t="s">
        <v>938</v>
      </c>
      <c r="D4" t="s">
        <v>192</v>
      </c>
    </row>
    <row r="5" spans="1:4" hidden="1" x14ac:dyDescent="0.25">
      <c r="A5" t="s">
        <v>912</v>
      </c>
      <c r="B5" t="s">
        <v>191</v>
      </c>
      <c r="C5" t="s">
        <v>938</v>
      </c>
      <c r="D5" t="s">
        <v>192</v>
      </c>
    </row>
    <row r="6" spans="1:4" hidden="1" x14ac:dyDescent="0.25">
      <c r="A6" t="s">
        <v>502</v>
      </c>
      <c r="B6" t="s">
        <v>910</v>
      </c>
      <c r="C6" t="s">
        <v>964</v>
      </c>
      <c r="D6" t="s">
        <v>192</v>
      </c>
    </row>
    <row r="7" spans="1:4" hidden="1" x14ac:dyDescent="0.25">
      <c r="A7" t="s">
        <v>503</v>
      </c>
      <c r="B7" t="s">
        <v>907</v>
      </c>
      <c r="C7" t="s">
        <v>940</v>
      </c>
      <c r="D7" t="s">
        <v>192</v>
      </c>
    </row>
    <row r="8" spans="1:4" hidden="1" x14ac:dyDescent="0.25">
      <c r="A8" t="s">
        <v>504</v>
      </c>
      <c r="B8" t="s">
        <v>227</v>
      </c>
      <c r="C8" t="s">
        <v>941</v>
      </c>
      <c r="D8" t="s">
        <v>192</v>
      </c>
    </row>
    <row r="9" spans="1:4" hidden="1" x14ac:dyDescent="0.25">
      <c r="A9" t="s">
        <v>505</v>
      </c>
      <c r="B9" t="s">
        <v>227</v>
      </c>
      <c r="C9" t="s">
        <v>941</v>
      </c>
      <c r="D9" t="s">
        <v>192</v>
      </c>
    </row>
    <row r="10" spans="1:4" hidden="1" x14ac:dyDescent="0.25">
      <c r="A10" t="s">
        <v>506</v>
      </c>
      <c r="B10" t="s">
        <v>228</v>
      </c>
      <c r="C10" t="s">
        <v>941</v>
      </c>
      <c r="D10" t="s">
        <v>192</v>
      </c>
    </row>
    <row r="11" spans="1:4" hidden="1" x14ac:dyDescent="0.25">
      <c r="A11" t="s">
        <v>507</v>
      </c>
      <c r="B11" t="s">
        <v>228</v>
      </c>
      <c r="C11" t="s">
        <v>941</v>
      </c>
      <c r="D11" t="s">
        <v>192</v>
      </c>
    </row>
    <row r="12" spans="1:4" hidden="1" x14ac:dyDescent="0.25">
      <c r="A12" t="s">
        <v>508</v>
      </c>
      <c r="B12" t="s">
        <v>246</v>
      </c>
      <c r="C12" t="s">
        <v>942</v>
      </c>
      <c r="D12" t="s">
        <v>192</v>
      </c>
    </row>
    <row r="13" spans="1:4" hidden="1" x14ac:dyDescent="0.25">
      <c r="A13" t="s">
        <v>509</v>
      </c>
      <c r="B13" t="s">
        <v>246</v>
      </c>
      <c r="C13" t="s">
        <v>942</v>
      </c>
      <c r="D13" t="s">
        <v>192</v>
      </c>
    </row>
    <row r="14" spans="1:4" hidden="1" x14ac:dyDescent="0.25">
      <c r="A14" t="s">
        <v>510</v>
      </c>
      <c r="B14" t="s">
        <v>247</v>
      </c>
      <c r="C14" t="s">
        <v>942</v>
      </c>
      <c r="D14" t="s">
        <v>192</v>
      </c>
    </row>
    <row r="15" spans="1:4" hidden="1" x14ac:dyDescent="0.25">
      <c r="A15" t="s">
        <v>511</v>
      </c>
      <c r="B15" t="s">
        <v>247</v>
      </c>
      <c r="C15" t="s">
        <v>942</v>
      </c>
      <c r="D15" t="s">
        <v>192</v>
      </c>
    </row>
    <row r="16" spans="1:4" hidden="1" x14ac:dyDescent="0.25">
      <c r="A16" t="s">
        <v>512</v>
      </c>
      <c r="B16" t="s">
        <v>246</v>
      </c>
      <c r="C16" t="s">
        <v>942</v>
      </c>
      <c r="D16" t="s">
        <v>192</v>
      </c>
    </row>
    <row r="17" spans="1:4" hidden="1" x14ac:dyDescent="0.25">
      <c r="A17" t="s">
        <v>513</v>
      </c>
      <c r="B17" t="s">
        <v>246</v>
      </c>
      <c r="C17" t="s">
        <v>942</v>
      </c>
      <c r="D17" t="s">
        <v>192</v>
      </c>
    </row>
    <row r="18" spans="1:4" hidden="1" x14ac:dyDescent="0.25">
      <c r="A18" t="s">
        <v>514</v>
      </c>
      <c r="B18" t="s">
        <v>246</v>
      </c>
      <c r="C18" t="s">
        <v>942</v>
      </c>
      <c r="D18" t="s">
        <v>192</v>
      </c>
    </row>
    <row r="19" spans="1:4" hidden="1" x14ac:dyDescent="0.25">
      <c r="A19" t="s">
        <v>515</v>
      </c>
      <c r="B19" t="s">
        <v>246</v>
      </c>
      <c r="C19" t="s">
        <v>942</v>
      </c>
      <c r="D19" t="s">
        <v>192</v>
      </c>
    </row>
    <row r="20" spans="1:4" hidden="1" x14ac:dyDescent="0.25">
      <c r="A20" t="s">
        <v>516</v>
      </c>
      <c r="B20" t="s">
        <v>246</v>
      </c>
      <c r="C20" t="s">
        <v>942</v>
      </c>
      <c r="D20" t="s">
        <v>192</v>
      </c>
    </row>
    <row r="21" spans="1:4" hidden="1" x14ac:dyDescent="0.25">
      <c r="A21" t="s">
        <v>517</v>
      </c>
      <c r="B21" t="s">
        <v>246</v>
      </c>
      <c r="C21" t="s">
        <v>942</v>
      </c>
      <c r="D21" t="s">
        <v>192</v>
      </c>
    </row>
    <row r="22" spans="1:4" hidden="1" x14ac:dyDescent="0.25">
      <c r="A22" t="s">
        <v>518</v>
      </c>
      <c r="B22" t="s">
        <v>246</v>
      </c>
      <c r="C22" t="s">
        <v>942</v>
      </c>
      <c r="D22" t="s">
        <v>192</v>
      </c>
    </row>
    <row r="23" spans="1:4" hidden="1" x14ac:dyDescent="0.25">
      <c r="A23" t="s">
        <v>519</v>
      </c>
      <c r="B23" t="s">
        <v>246</v>
      </c>
      <c r="C23" t="s">
        <v>942</v>
      </c>
      <c r="D23" t="s">
        <v>192</v>
      </c>
    </row>
    <row r="24" spans="1:4" hidden="1" x14ac:dyDescent="0.25">
      <c r="A24" t="s">
        <v>520</v>
      </c>
      <c r="B24" t="s">
        <v>246</v>
      </c>
      <c r="C24" t="s">
        <v>942</v>
      </c>
      <c r="D24" t="s">
        <v>192</v>
      </c>
    </row>
    <row r="25" spans="1:4" hidden="1" x14ac:dyDescent="0.25">
      <c r="A25" t="s">
        <v>521</v>
      </c>
      <c r="B25" t="s">
        <v>246</v>
      </c>
      <c r="C25" t="s">
        <v>942</v>
      </c>
      <c r="D25" t="s">
        <v>192</v>
      </c>
    </row>
    <row r="26" spans="1:4" hidden="1" x14ac:dyDescent="0.25">
      <c r="A26" t="s">
        <v>522</v>
      </c>
      <c r="B26" t="s">
        <v>246</v>
      </c>
      <c r="C26" t="s">
        <v>942</v>
      </c>
      <c r="D26" t="s">
        <v>192</v>
      </c>
    </row>
    <row r="27" spans="1:4" hidden="1" x14ac:dyDescent="0.25">
      <c r="A27" t="s">
        <v>523</v>
      </c>
      <c r="B27" t="s">
        <v>246</v>
      </c>
      <c r="C27" t="s">
        <v>942</v>
      </c>
      <c r="D27" t="s">
        <v>192</v>
      </c>
    </row>
    <row r="28" spans="1:4" hidden="1" x14ac:dyDescent="0.25">
      <c r="A28" t="s">
        <v>524</v>
      </c>
      <c r="B28" t="s">
        <v>246</v>
      </c>
      <c r="C28" t="s">
        <v>942</v>
      </c>
      <c r="D28" t="s">
        <v>192</v>
      </c>
    </row>
    <row r="29" spans="1:4" hidden="1" x14ac:dyDescent="0.25">
      <c r="A29" t="s">
        <v>525</v>
      </c>
      <c r="B29" t="s">
        <v>246</v>
      </c>
      <c r="C29" t="s">
        <v>942</v>
      </c>
      <c r="D29" t="s">
        <v>192</v>
      </c>
    </row>
    <row r="30" spans="1:4" hidden="1" x14ac:dyDescent="0.25">
      <c r="A30" t="s">
        <v>526</v>
      </c>
      <c r="B30" t="s">
        <v>246</v>
      </c>
      <c r="C30" t="s">
        <v>942</v>
      </c>
      <c r="D30" t="s">
        <v>192</v>
      </c>
    </row>
    <row r="31" spans="1:4" hidden="1" x14ac:dyDescent="0.25">
      <c r="A31" t="s">
        <v>527</v>
      </c>
      <c r="B31" t="s">
        <v>246</v>
      </c>
      <c r="C31" t="s">
        <v>942</v>
      </c>
      <c r="D31" t="s">
        <v>192</v>
      </c>
    </row>
    <row r="32" spans="1:4" hidden="1" x14ac:dyDescent="0.25">
      <c r="A32" t="s">
        <v>528</v>
      </c>
      <c r="B32" t="s">
        <v>246</v>
      </c>
      <c r="C32" t="s">
        <v>942</v>
      </c>
      <c r="D32" t="s">
        <v>192</v>
      </c>
    </row>
    <row r="33" spans="1:4" hidden="1" x14ac:dyDescent="0.25">
      <c r="A33" t="s">
        <v>529</v>
      </c>
      <c r="B33" t="s">
        <v>246</v>
      </c>
      <c r="C33" t="s">
        <v>942</v>
      </c>
      <c r="D33" t="s">
        <v>192</v>
      </c>
    </row>
    <row r="34" spans="1:4" hidden="1" x14ac:dyDescent="0.25">
      <c r="A34" t="s">
        <v>530</v>
      </c>
      <c r="B34" t="s">
        <v>246</v>
      </c>
      <c r="C34" t="s">
        <v>942</v>
      </c>
      <c r="D34" t="s">
        <v>192</v>
      </c>
    </row>
    <row r="35" spans="1:4" hidden="1" x14ac:dyDescent="0.25">
      <c r="A35" t="s">
        <v>531</v>
      </c>
      <c r="B35" t="s">
        <v>246</v>
      </c>
      <c r="C35" t="s">
        <v>942</v>
      </c>
      <c r="D35" t="s">
        <v>192</v>
      </c>
    </row>
    <row r="36" spans="1:4" hidden="1" x14ac:dyDescent="0.25">
      <c r="A36" t="s">
        <v>532</v>
      </c>
      <c r="B36" t="s">
        <v>246</v>
      </c>
      <c r="C36" t="s">
        <v>942</v>
      </c>
      <c r="D36" t="s">
        <v>192</v>
      </c>
    </row>
    <row r="37" spans="1:4" hidden="1" x14ac:dyDescent="0.25">
      <c r="A37" t="s">
        <v>533</v>
      </c>
      <c r="B37" t="s">
        <v>246</v>
      </c>
      <c r="C37" t="s">
        <v>942</v>
      </c>
      <c r="D37" t="s">
        <v>192</v>
      </c>
    </row>
    <row r="38" spans="1:4" hidden="1" x14ac:dyDescent="0.25">
      <c r="A38" t="s">
        <v>534</v>
      </c>
      <c r="B38" t="s">
        <v>246</v>
      </c>
      <c r="C38" t="s">
        <v>942</v>
      </c>
      <c r="D38" t="s">
        <v>192</v>
      </c>
    </row>
    <row r="39" spans="1:4" hidden="1" x14ac:dyDescent="0.25">
      <c r="A39" t="s">
        <v>535</v>
      </c>
      <c r="B39" t="s">
        <v>246</v>
      </c>
      <c r="C39" t="s">
        <v>942</v>
      </c>
      <c r="D39" t="s">
        <v>192</v>
      </c>
    </row>
    <row r="40" spans="1:4" hidden="1" x14ac:dyDescent="0.25">
      <c r="A40" t="s">
        <v>536</v>
      </c>
      <c r="B40" t="s">
        <v>246</v>
      </c>
      <c r="C40" t="s">
        <v>942</v>
      </c>
      <c r="D40" t="s">
        <v>192</v>
      </c>
    </row>
    <row r="41" spans="1:4" hidden="1" x14ac:dyDescent="0.25">
      <c r="A41" t="s">
        <v>537</v>
      </c>
      <c r="B41" t="s">
        <v>246</v>
      </c>
      <c r="C41" t="s">
        <v>942</v>
      </c>
      <c r="D41" t="s">
        <v>192</v>
      </c>
    </row>
    <row r="42" spans="1:4" hidden="1" x14ac:dyDescent="0.25">
      <c r="A42" t="s">
        <v>538</v>
      </c>
      <c r="B42" t="s">
        <v>246</v>
      </c>
      <c r="C42" t="s">
        <v>942</v>
      </c>
      <c r="D42" t="s">
        <v>192</v>
      </c>
    </row>
    <row r="43" spans="1:4" hidden="1" x14ac:dyDescent="0.25">
      <c r="A43" t="s">
        <v>539</v>
      </c>
      <c r="B43" t="s">
        <v>246</v>
      </c>
      <c r="C43" t="s">
        <v>942</v>
      </c>
      <c r="D43" t="s">
        <v>192</v>
      </c>
    </row>
    <row r="44" spans="1:4" hidden="1" x14ac:dyDescent="0.25">
      <c r="A44" t="s">
        <v>540</v>
      </c>
      <c r="B44" t="s">
        <v>246</v>
      </c>
      <c r="C44" t="s">
        <v>942</v>
      </c>
      <c r="D44" t="s">
        <v>192</v>
      </c>
    </row>
    <row r="45" spans="1:4" hidden="1" x14ac:dyDescent="0.25">
      <c r="A45" t="s">
        <v>541</v>
      </c>
      <c r="B45" t="s">
        <v>246</v>
      </c>
      <c r="C45" t="s">
        <v>942</v>
      </c>
      <c r="D45" t="s">
        <v>192</v>
      </c>
    </row>
    <row r="46" spans="1:4" hidden="1" x14ac:dyDescent="0.25">
      <c r="A46" t="s">
        <v>542</v>
      </c>
      <c r="B46" t="s">
        <v>246</v>
      </c>
      <c r="C46" t="s">
        <v>943</v>
      </c>
      <c r="D46" t="s">
        <v>192</v>
      </c>
    </row>
    <row r="47" spans="1:4" hidden="1" x14ac:dyDescent="0.25">
      <c r="A47" t="s">
        <v>543</v>
      </c>
      <c r="B47" t="s">
        <v>246</v>
      </c>
      <c r="C47" t="s">
        <v>943</v>
      </c>
      <c r="D47" t="s">
        <v>192</v>
      </c>
    </row>
    <row r="48" spans="1:4" hidden="1" x14ac:dyDescent="0.25">
      <c r="A48" t="s">
        <v>544</v>
      </c>
      <c r="B48" t="s">
        <v>247</v>
      </c>
      <c r="C48" t="s">
        <v>943</v>
      </c>
      <c r="D48" t="s">
        <v>192</v>
      </c>
    </row>
    <row r="49" spans="1:4" hidden="1" x14ac:dyDescent="0.25">
      <c r="A49" t="s">
        <v>545</v>
      </c>
      <c r="B49" t="s">
        <v>247</v>
      </c>
      <c r="C49" t="s">
        <v>943</v>
      </c>
      <c r="D49" t="s">
        <v>192</v>
      </c>
    </row>
    <row r="50" spans="1:4" hidden="1" x14ac:dyDescent="0.25">
      <c r="A50" t="s">
        <v>546</v>
      </c>
      <c r="B50" t="s">
        <v>246</v>
      </c>
      <c r="C50" t="s">
        <v>943</v>
      </c>
      <c r="D50" t="s">
        <v>192</v>
      </c>
    </row>
    <row r="51" spans="1:4" hidden="1" x14ac:dyDescent="0.25">
      <c r="A51" t="s">
        <v>547</v>
      </c>
      <c r="B51" t="s">
        <v>246</v>
      </c>
      <c r="C51" t="s">
        <v>943</v>
      </c>
      <c r="D51" t="s">
        <v>192</v>
      </c>
    </row>
    <row r="52" spans="1:4" hidden="1" x14ac:dyDescent="0.25">
      <c r="A52" t="s">
        <v>548</v>
      </c>
      <c r="B52" t="s">
        <v>246</v>
      </c>
      <c r="C52" t="s">
        <v>943</v>
      </c>
      <c r="D52" t="s">
        <v>192</v>
      </c>
    </row>
    <row r="53" spans="1:4" hidden="1" x14ac:dyDescent="0.25">
      <c r="A53" t="s">
        <v>549</v>
      </c>
      <c r="B53" t="s">
        <v>246</v>
      </c>
      <c r="C53" t="s">
        <v>943</v>
      </c>
      <c r="D53" t="s">
        <v>192</v>
      </c>
    </row>
    <row r="54" spans="1:4" hidden="1" x14ac:dyDescent="0.25">
      <c r="A54" t="s">
        <v>550</v>
      </c>
      <c r="B54" t="s">
        <v>246</v>
      </c>
      <c r="C54" t="s">
        <v>943</v>
      </c>
      <c r="D54" t="s">
        <v>192</v>
      </c>
    </row>
    <row r="55" spans="1:4" hidden="1" x14ac:dyDescent="0.25">
      <c r="A55" t="s">
        <v>551</v>
      </c>
      <c r="B55" t="s">
        <v>246</v>
      </c>
      <c r="C55" t="s">
        <v>943</v>
      </c>
      <c r="D55" t="s">
        <v>192</v>
      </c>
    </row>
    <row r="56" spans="1:4" hidden="1" x14ac:dyDescent="0.25">
      <c r="A56" t="s">
        <v>552</v>
      </c>
      <c r="B56" t="s">
        <v>246</v>
      </c>
      <c r="C56" t="s">
        <v>943</v>
      </c>
      <c r="D56" t="s">
        <v>192</v>
      </c>
    </row>
    <row r="57" spans="1:4" hidden="1" x14ac:dyDescent="0.25">
      <c r="A57" t="s">
        <v>553</v>
      </c>
      <c r="B57" t="s">
        <v>246</v>
      </c>
      <c r="C57" t="s">
        <v>943</v>
      </c>
      <c r="D57" t="s">
        <v>192</v>
      </c>
    </row>
    <row r="58" spans="1:4" hidden="1" x14ac:dyDescent="0.25">
      <c r="A58" t="s">
        <v>554</v>
      </c>
      <c r="B58" t="s">
        <v>246</v>
      </c>
      <c r="C58" t="s">
        <v>943</v>
      </c>
      <c r="D58" t="s">
        <v>192</v>
      </c>
    </row>
    <row r="59" spans="1:4" hidden="1" x14ac:dyDescent="0.25">
      <c r="A59" t="s">
        <v>555</v>
      </c>
      <c r="B59" t="s">
        <v>246</v>
      </c>
      <c r="C59" t="s">
        <v>943</v>
      </c>
      <c r="D59" t="s">
        <v>192</v>
      </c>
    </row>
    <row r="60" spans="1:4" hidden="1" x14ac:dyDescent="0.25">
      <c r="A60" t="s">
        <v>556</v>
      </c>
      <c r="B60" t="s">
        <v>246</v>
      </c>
      <c r="C60" t="s">
        <v>943</v>
      </c>
      <c r="D60" t="s">
        <v>192</v>
      </c>
    </row>
    <row r="61" spans="1:4" hidden="1" x14ac:dyDescent="0.25">
      <c r="A61" t="s">
        <v>557</v>
      </c>
      <c r="B61" t="s">
        <v>246</v>
      </c>
      <c r="C61" t="s">
        <v>943</v>
      </c>
      <c r="D61" t="s">
        <v>192</v>
      </c>
    </row>
    <row r="62" spans="1:4" hidden="1" x14ac:dyDescent="0.25">
      <c r="A62" t="s">
        <v>558</v>
      </c>
      <c r="B62" t="s">
        <v>246</v>
      </c>
      <c r="C62" t="s">
        <v>943</v>
      </c>
      <c r="D62" t="s">
        <v>192</v>
      </c>
    </row>
    <row r="63" spans="1:4" hidden="1" x14ac:dyDescent="0.25">
      <c r="A63" t="s">
        <v>559</v>
      </c>
      <c r="B63" t="s">
        <v>246</v>
      </c>
      <c r="C63" t="s">
        <v>943</v>
      </c>
      <c r="D63" t="s">
        <v>192</v>
      </c>
    </row>
    <row r="64" spans="1:4" hidden="1" x14ac:dyDescent="0.25">
      <c r="A64" t="s">
        <v>560</v>
      </c>
      <c r="B64" t="s">
        <v>246</v>
      </c>
      <c r="C64" t="s">
        <v>943</v>
      </c>
      <c r="D64" t="s">
        <v>192</v>
      </c>
    </row>
    <row r="65" spans="1:4" hidden="1" x14ac:dyDescent="0.25">
      <c r="A65" t="s">
        <v>561</v>
      </c>
      <c r="B65" t="s">
        <v>246</v>
      </c>
      <c r="C65" t="s">
        <v>943</v>
      </c>
      <c r="D65" t="s">
        <v>192</v>
      </c>
    </row>
    <row r="66" spans="1:4" hidden="1" x14ac:dyDescent="0.25">
      <c r="A66" t="s">
        <v>562</v>
      </c>
      <c r="B66" t="s">
        <v>246</v>
      </c>
      <c r="C66" t="s">
        <v>943</v>
      </c>
      <c r="D66" t="s">
        <v>192</v>
      </c>
    </row>
    <row r="67" spans="1:4" hidden="1" x14ac:dyDescent="0.25">
      <c r="A67" t="s">
        <v>563</v>
      </c>
      <c r="B67" t="s">
        <v>246</v>
      </c>
      <c r="C67" t="s">
        <v>943</v>
      </c>
      <c r="D67" t="s">
        <v>192</v>
      </c>
    </row>
    <row r="68" spans="1:4" hidden="1" x14ac:dyDescent="0.25">
      <c r="A68" t="s">
        <v>564</v>
      </c>
      <c r="B68" t="s">
        <v>246</v>
      </c>
      <c r="C68" t="s">
        <v>943</v>
      </c>
      <c r="D68" t="s">
        <v>192</v>
      </c>
    </row>
    <row r="69" spans="1:4" hidden="1" x14ac:dyDescent="0.25">
      <c r="A69" t="s">
        <v>565</v>
      </c>
      <c r="B69" t="s">
        <v>246</v>
      </c>
      <c r="C69" t="s">
        <v>943</v>
      </c>
      <c r="D69" t="s">
        <v>192</v>
      </c>
    </row>
    <row r="70" spans="1:4" hidden="1" x14ac:dyDescent="0.25">
      <c r="A70" t="s">
        <v>566</v>
      </c>
      <c r="B70" t="s">
        <v>246</v>
      </c>
      <c r="C70" t="s">
        <v>943</v>
      </c>
      <c r="D70" t="s">
        <v>192</v>
      </c>
    </row>
    <row r="71" spans="1:4" hidden="1" x14ac:dyDescent="0.25">
      <c r="A71" t="s">
        <v>567</v>
      </c>
      <c r="B71" t="s">
        <v>246</v>
      </c>
      <c r="C71" t="s">
        <v>943</v>
      </c>
      <c r="D71" t="s">
        <v>192</v>
      </c>
    </row>
    <row r="72" spans="1:4" hidden="1" x14ac:dyDescent="0.25">
      <c r="A72" t="s">
        <v>568</v>
      </c>
      <c r="B72" t="s">
        <v>246</v>
      </c>
      <c r="C72" t="s">
        <v>943</v>
      </c>
      <c r="D72" t="s">
        <v>192</v>
      </c>
    </row>
    <row r="73" spans="1:4" hidden="1" x14ac:dyDescent="0.25">
      <c r="A73" t="s">
        <v>569</v>
      </c>
      <c r="B73" t="s">
        <v>246</v>
      </c>
      <c r="C73" t="s">
        <v>943</v>
      </c>
      <c r="D73" t="s">
        <v>192</v>
      </c>
    </row>
    <row r="74" spans="1:4" hidden="1" x14ac:dyDescent="0.25">
      <c r="A74" t="s">
        <v>570</v>
      </c>
      <c r="B74" t="s">
        <v>246</v>
      </c>
      <c r="C74" t="s">
        <v>943</v>
      </c>
      <c r="D74" t="s">
        <v>192</v>
      </c>
    </row>
    <row r="75" spans="1:4" hidden="1" x14ac:dyDescent="0.25">
      <c r="A75" t="s">
        <v>571</v>
      </c>
      <c r="B75" t="s">
        <v>246</v>
      </c>
      <c r="C75" t="s">
        <v>943</v>
      </c>
      <c r="D75" t="s">
        <v>192</v>
      </c>
    </row>
    <row r="76" spans="1:4" hidden="1" x14ac:dyDescent="0.25">
      <c r="A76" t="s">
        <v>572</v>
      </c>
      <c r="B76" t="s">
        <v>246</v>
      </c>
      <c r="C76" t="s">
        <v>943</v>
      </c>
      <c r="D76" t="s">
        <v>192</v>
      </c>
    </row>
    <row r="77" spans="1:4" hidden="1" x14ac:dyDescent="0.25">
      <c r="A77" t="s">
        <v>573</v>
      </c>
      <c r="B77" t="s">
        <v>246</v>
      </c>
      <c r="C77" t="s">
        <v>943</v>
      </c>
      <c r="D77" t="s">
        <v>192</v>
      </c>
    </row>
    <row r="78" spans="1:4" hidden="1" x14ac:dyDescent="0.25">
      <c r="A78" t="s">
        <v>574</v>
      </c>
      <c r="B78" t="s">
        <v>246</v>
      </c>
      <c r="C78" t="s">
        <v>943</v>
      </c>
      <c r="D78" t="s">
        <v>192</v>
      </c>
    </row>
    <row r="79" spans="1:4" hidden="1" x14ac:dyDescent="0.25">
      <c r="A79" t="s">
        <v>575</v>
      </c>
      <c r="B79" t="s">
        <v>246</v>
      </c>
      <c r="C79" t="s">
        <v>943</v>
      </c>
      <c r="D79" t="s">
        <v>192</v>
      </c>
    </row>
    <row r="80" spans="1:4" hidden="1" x14ac:dyDescent="0.25">
      <c r="A80" t="s">
        <v>576</v>
      </c>
      <c r="B80" t="s">
        <v>257</v>
      </c>
      <c r="C80" t="s">
        <v>945</v>
      </c>
      <c r="D80" t="s">
        <v>192</v>
      </c>
    </row>
    <row r="81" spans="1:4" hidden="1" x14ac:dyDescent="0.25">
      <c r="A81" t="s">
        <v>577</v>
      </c>
      <c r="B81" t="s">
        <v>257</v>
      </c>
      <c r="C81" t="s">
        <v>945</v>
      </c>
      <c r="D81" t="s">
        <v>192</v>
      </c>
    </row>
    <row r="82" spans="1:4" hidden="1" x14ac:dyDescent="0.25">
      <c r="A82" t="s">
        <v>578</v>
      </c>
      <c r="B82" t="s">
        <v>257</v>
      </c>
      <c r="C82" t="s">
        <v>945</v>
      </c>
      <c r="D82" t="s">
        <v>192</v>
      </c>
    </row>
    <row r="83" spans="1:4" hidden="1" x14ac:dyDescent="0.25">
      <c r="A83" t="s">
        <v>579</v>
      </c>
      <c r="B83" t="s">
        <v>257</v>
      </c>
      <c r="C83" t="s">
        <v>945</v>
      </c>
      <c r="D83" t="s">
        <v>192</v>
      </c>
    </row>
    <row r="84" spans="1:4" hidden="1" x14ac:dyDescent="0.25">
      <c r="A84" t="s">
        <v>580</v>
      </c>
      <c r="B84" t="s">
        <v>257</v>
      </c>
      <c r="C84" t="s">
        <v>945</v>
      </c>
      <c r="D84" t="s">
        <v>192</v>
      </c>
    </row>
    <row r="85" spans="1:4" hidden="1" x14ac:dyDescent="0.25">
      <c r="A85" t="s">
        <v>581</v>
      </c>
      <c r="B85" t="s">
        <v>257</v>
      </c>
      <c r="C85" t="s">
        <v>945</v>
      </c>
      <c r="D85" t="s">
        <v>192</v>
      </c>
    </row>
    <row r="86" spans="1:4" hidden="1" x14ac:dyDescent="0.25">
      <c r="A86" t="s">
        <v>582</v>
      </c>
      <c r="B86" t="s">
        <v>257</v>
      </c>
      <c r="C86" t="s">
        <v>945</v>
      </c>
      <c r="D86" t="s">
        <v>192</v>
      </c>
    </row>
    <row r="87" spans="1:4" hidden="1" x14ac:dyDescent="0.25">
      <c r="A87" t="s">
        <v>583</v>
      </c>
      <c r="B87" t="s">
        <v>257</v>
      </c>
      <c r="C87" t="s">
        <v>945</v>
      </c>
      <c r="D87" t="s">
        <v>192</v>
      </c>
    </row>
    <row r="88" spans="1:4" hidden="1" x14ac:dyDescent="0.25">
      <c r="A88" t="s">
        <v>584</v>
      </c>
      <c r="B88" t="s">
        <v>257</v>
      </c>
      <c r="C88" t="s">
        <v>945</v>
      </c>
      <c r="D88" t="s">
        <v>192</v>
      </c>
    </row>
    <row r="89" spans="1:4" hidden="1" x14ac:dyDescent="0.25">
      <c r="A89" t="s">
        <v>585</v>
      </c>
      <c r="B89" t="s">
        <v>257</v>
      </c>
      <c r="C89" t="s">
        <v>945</v>
      </c>
      <c r="D89" t="s">
        <v>192</v>
      </c>
    </row>
    <row r="90" spans="1:4" hidden="1" x14ac:dyDescent="0.25">
      <c r="A90" t="s">
        <v>586</v>
      </c>
      <c r="B90" t="s">
        <v>257</v>
      </c>
      <c r="C90" t="s">
        <v>945</v>
      </c>
      <c r="D90" t="s">
        <v>192</v>
      </c>
    </row>
    <row r="91" spans="1:4" hidden="1" x14ac:dyDescent="0.25">
      <c r="A91" t="s">
        <v>587</v>
      </c>
      <c r="B91" t="s">
        <v>909</v>
      </c>
      <c r="C91" t="s">
        <v>945</v>
      </c>
      <c r="D91" t="s">
        <v>192</v>
      </c>
    </row>
    <row r="92" spans="1:4" hidden="1" x14ac:dyDescent="0.25">
      <c r="A92" t="s">
        <v>588</v>
      </c>
      <c r="B92" t="s">
        <v>909</v>
      </c>
      <c r="C92" t="s">
        <v>945</v>
      </c>
      <c r="D92" t="s">
        <v>192</v>
      </c>
    </row>
    <row r="93" spans="1:4" hidden="1" x14ac:dyDescent="0.25">
      <c r="A93" t="s">
        <v>589</v>
      </c>
      <c r="B93" t="s">
        <v>229</v>
      </c>
      <c r="C93" t="s">
        <v>946</v>
      </c>
      <c r="D93" t="s">
        <v>195</v>
      </c>
    </row>
    <row r="94" spans="1:4" hidden="1" x14ac:dyDescent="0.25">
      <c r="A94" t="s">
        <v>590</v>
      </c>
      <c r="B94" t="s">
        <v>229</v>
      </c>
      <c r="C94" t="s">
        <v>946</v>
      </c>
      <c r="D94" t="s">
        <v>195</v>
      </c>
    </row>
    <row r="95" spans="1:4" hidden="1" x14ac:dyDescent="0.25">
      <c r="A95" t="s">
        <v>591</v>
      </c>
      <c r="B95" t="s">
        <v>259</v>
      </c>
      <c r="C95" t="s">
        <v>946</v>
      </c>
      <c r="D95" t="s">
        <v>195</v>
      </c>
    </row>
    <row r="96" spans="1:4" hidden="1" x14ac:dyDescent="0.25">
      <c r="A96" t="s">
        <v>592</v>
      </c>
      <c r="B96" t="s">
        <v>259</v>
      </c>
      <c r="C96" t="s">
        <v>946</v>
      </c>
      <c r="D96" t="s">
        <v>195</v>
      </c>
    </row>
    <row r="97" spans="1:4" hidden="1" x14ac:dyDescent="0.25">
      <c r="A97" t="s">
        <v>593</v>
      </c>
      <c r="B97" t="s">
        <v>259</v>
      </c>
      <c r="C97" t="s">
        <v>946</v>
      </c>
      <c r="D97" t="s">
        <v>195</v>
      </c>
    </row>
    <row r="98" spans="1:4" hidden="1" x14ac:dyDescent="0.25">
      <c r="A98" t="s">
        <v>594</v>
      </c>
      <c r="B98" t="s">
        <v>259</v>
      </c>
      <c r="C98" t="s">
        <v>946</v>
      </c>
      <c r="D98" t="s">
        <v>195</v>
      </c>
    </row>
    <row r="99" spans="1:4" hidden="1" x14ac:dyDescent="0.25">
      <c r="A99" t="s">
        <v>595</v>
      </c>
      <c r="B99" t="s">
        <v>248</v>
      </c>
      <c r="C99" t="s">
        <v>948</v>
      </c>
      <c r="D99" t="s">
        <v>192</v>
      </c>
    </row>
    <row r="100" spans="1:4" hidden="1" x14ac:dyDescent="0.25">
      <c r="A100" t="s">
        <v>596</v>
      </c>
      <c r="B100" t="s">
        <v>248</v>
      </c>
      <c r="C100" t="s">
        <v>948</v>
      </c>
      <c r="D100" t="s">
        <v>192</v>
      </c>
    </row>
    <row r="101" spans="1:4" hidden="1" x14ac:dyDescent="0.25">
      <c r="A101" t="s">
        <v>597</v>
      </c>
      <c r="B101" t="s">
        <v>249</v>
      </c>
      <c r="C101" t="s">
        <v>948</v>
      </c>
      <c r="D101" t="s">
        <v>192</v>
      </c>
    </row>
    <row r="102" spans="1:4" hidden="1" x14ac:dyDescent="0.25">
      <c r="A102" t="s">
        <v>598</v>
      </c>
      <c r="B102" t="s">
        <v>249</v>
      </c>
      <c r="C102" t="s">
        <v>948</v>
      </c>
      <c r="D102" t="s">
        <v>192</v>
      </c>
    </row>
    <row r="103" spans="1:4" hidden="1" x14ac:dyDescent="0.25">
      <c r="A103" t="s">
        <v>599</v>
      </c>
      <c r="B103" t="s">
        <v>249</v>
      </c>
      <c r="C103" t="s">
        <v>948</v>
      </c>
      <c r="D103" t="s">
        <v>192</v>
      </c>
    </row>
    <row r="104" spans="1:4" hidden="1" x14ac:dyDescent="0.25">
      <c r="A104" t="s">
        <v>600</v>
      </c>
      <c r="B104" t="s">
        <v>250</v>
      </c>
      <c r="C104" t="s">
        <v>948</v>
      </c>
      <c r="D104" t="s">
        <v>192</v>
      </c>
    </row>
    <row r="105" spans="1:4" hidden="1" x14ac:dyDescent="0.25">
      <c r="A105" t="s">
        <v>601</v>
      </c>
      <c r="B105" t="s">
        <v>250</v>
      </c>
      <c r="C105" t="s">
        <v>948</v>
      </c>
      <c r="D105" t="s">
        <v>192</v>
      </c>
    </row>
    <row r="106" spans="1:4" hidden="1" x14ac:dyDescent="0.25">
      <c r="A106" t="s">
        <v>602</v>
      </c>
      <c r="B106" t="s">
        <v>260</v>
      </c>
      <c r="C106" t="s">
        <v>949</v>
      </c>
      <c r="D106" t="s">
        <v>192</v>
      </c>
    </row>
    <row r="107" spans="1:4" hidden="1" x14ac:dyDescent="0.25">
      <c r="A107" t="s">
        <v>603</v>
      </c>
      <c r="B107" t="s">
        <v>260</v>
      </c>
      <c r="C107" t="s">
        <v>949</v>
      </c>
      <c r="D107" t="s">
        <v>192</v>
      </c>
    </row>
    <row r="108" spans="1:4" hidden="1" x14ac:dyDescent="0.25">
      <c r="A108" t="s">
        <v>604</v>
      </c>
      <c r="B108" t="s">
        <v>261</v>
      </c>
      <c r="C108" t="s">
        <v>949</v>
      </c>
      <c r="D108" t="s">
        <v>192</v>
      </c>
    </row>
    <row r="109" spans="1:4" hidden="1" x14ac:dyDescent="0.25">
      <c r="A109" t="s">
        <v>605</v>
      </c>
      <c r="B109" t="s">
        <v>261</v>
      </c>
      <c r="C109" t="s">
        <v>949</v>
      </c>
      <c r="D109" t="s">
        <v>192</v>
      </c>
    </row>
    <row r="110" spans="1:4" hidden="1" x14ac:dyDescent="0.25">
      <c r="A110" t="s">
        <v>606</v>
      </c>
      <c r="B110" t="s">
        <v>262</v>
      </c>
      <c r="C110" t="s">
        <v>949</v>
      </c>
      <c r="D110" t="s">
        <v>192</v>
      </c>
    </row>
    <row r="111" spans="1:4" hidden="1" x14ac:dyDescent="0.25">
      <c r="A111" t="s">
        <v>607</v>
      </c>
      <c r="B111" t="s">
        <v>262</v>
      </c>
      <c r="C111" t="s">
        <v>949</v>
      </c>
      <c r="D111" t="s">
        <v>192</v>
      </c>
    </row>
    <row r="112" spans="1:4" hidden="1" x14ac:dyDescent="0.25">
      <c r="A112" t="s">
        <v>608</v>
      </c>
      <c r="B112" t="s">
        <v>262</v>
      </c>
      <c r="C112" t="s">
        <v>949</v>
      </c>
      <c r="D112" t="s">
        <v>192</v>
      </c>
    </row>
    <row r="113" spans="1:4" hidden="1" x14ac:dyDescent="0.25">
      <c r="A113" t="s">
        <v>609</v>
      </c>
      <c r="B113" t="s">
        <v>262</v>
      </c>
      <c r="C113" t="s">
        <v>949</v>
      </c>
      <c r="D113" t="s">
        <v>192</v>
      </c>
    </row>
    <row r="114" spans="1:4" hidden="1" x14ac:dyDescent="0.25">
      <c r="A114" t="s">
        <v>610</v>
      </c>
      <c r="B114" t="s">
        <v>262</v>
      </c>
      <c r="C114" t="s">
        <v>949</v>
      </c>
      <c r="D114" t="s">
        <v>192</v>
      </c>
    </row>
    <row r="115" spans="1:4" hidden="1" x14ac:dyDescent="0.25">
      <c r="A115" t="s">
        <v>611</v>
      </c>
      <c r="B115" t="s">
        <v>262</v>
      </c>
      <c r="C115" t="s">
        <v>949</v>
      </c>
      <c r="D115" t="s">
        <v>192</v>
      </c>
    </row>
    <row r="116" spans="1:4" hidden="1" x14ac:dyDescent="0.25">
      <c r="A116" t="s">
        <v>612</v>
      </c>
      <c r="B116" t="s">
        <v>262</v>
      </c>
      <c r="C116" t="s">
        <v>949</v>
      </c>
      <c r="D116" t="s">
        <v>192</v>
      </c>
    </row>
    <row r="117" spans="1:4" hidden="1" x14ac:dyDescent="0.25">
      <c r="A117" t="s">
        <v>613</v>
      </c>
      <c r="B117" t="s">
        <v>260</v>
      </c>
      <c r="C117" t="s">
        <v>950</v>
      </c>
      <c r="D117" t="s">
        <v>192</v>
      </c>
    </row>
    <row r="118" spans="1:4" hidden="1" x14ac:dyDescent="0.25">
      <c r="A118" t="s">
        <v>614</v>
      </c>
      <c r="B118" t="s">
        <v>260</v>
      </c>
      <c r="C118" t="s">
        <v>950</v>
      </c>
      <c r="D118" t="s">
        <v>192</v>
      </c>
    </row>
    <row r="119" spans="1:4" hidden="1" x14ac:dyDescent="0.25">
      <c r="A119" t="s">
        <v>615</v>
      </c>
      <c r="B119" t="s">
        <v>261</v>
      </c>
      <c r="C119" t="s">
        <v>950</v>
      </c>
      <c r="D119" t="s">
        <v>192</v>
      </c>
    </row>
    <row r="120" spans="1:4" hidden="1" x14ac:dyDescent="0.25">
      <c r="A120" t="s">
        <v>616</v>
      </c>
      <c r="B120" t="s">
        <v>261</v>
      </c>
      <c r="C120" t="s">
        <v>950</v>
      </c>
      <c r="D120" t="s">
        <v>192</v>
      </c>
    </row>
    <row r="121" spans="1:4" hidden="1" x14ac:dyDescent="0.25">
      <c r="A121" t="s">
        <v>617</v>
      </c>
      <c r="B121" t="s">
        <v>262</v>
      </c>
      <c r="C121" t="s">
        <v>950</v>
      </c>
      <c r="D121" t="s">
        <v>192</v>
      </c>
    </row>
    <row r="122" spans="1:4" hidden="1" x14ac:dyDescent="0.25">
      <c r="A122" t="s">
        <v>618</v>
      </c>
      <c r="B122" t="s">
        <v>262</v>
      </c>
      <c r="C122" t="s">
        <v>950</v>
      </c>
      <c r="D122" t="s">
        <v>192</v>
      </c>
    </row>
    <row r="123" spans="1:4" hidden="1" x14ac:dyDescent="0.25">
      <c r="A123" t="s">
        <v>619</v>
      </c>
      <c r="B123" t="s">
        <v>262</v>
      </c>
      <c r="C123" t="s">
        <v>950</v>
      </c>
      <c r="D123" t="s">
        <v>192</v>
      </c>
    </row>
    <row r="124" spans="1:4" hidden="1" x14ac:dyDescent="0.25">
      <c r="A124" t="s">
        <v>620</v>
      </c>
      <c r="B124" t="s">
        <v>262</v>
      </c>
      <c r="C124" t="s">
        <v>950</v>
      </c>
      <c r="D124" t="s">
        <v>192</v>
      </c>
    </row>
    <row r="125" spans="1:4" hidden="1" x14ac:dyDescent="0.25">
      <c r="A125" t="s">
        <v>621</v>
      </c>
      <c r="B125" t="s">
        <v>262</v>
      </c>
      <c r="C125" t="s">
        <v>950</v>
      </c>
      <c r="D125" t="s">
        <v>192</v>
      </c>
    </row>
    <row r="126" spans="1:4" hidden="1" x14ac:dyDescent="0.25">
      <c r="A126" t="s">
        <v>622</v>
      </c>
      <c r="B126" t="s">
        <v>262</v>
      </c>
      <c r="C126" t="s">
        <v>950</v>
      </c>
      <c r="D126" t="s">
        <v>192</v>
      </c>
    </row>
    <row r="127" spans="1:4" hidden="1" x14ac:dyDescent="0.25">
      <c r="A127" t="s">
        <v>623</v>
      </c>
      <c r="B127" t="s">
        <v>262</v>
      </c>
      <c r="C127" t="s">
        <v>950</v>
      </c>
      <c r="D127" t="s">
        <v>192</v>
      </c>
    </row>
    <row r="128" spans="1:4" hidden="1" x14ac:dyDescent="0.25">
      <c r="A128" t="s">
        <v>624</v>
      </c>
      <c r="B128" t="s">
        <v>721</v>
      </c>
      <c r="C128" t="s">
        <v>962</v>
      </c>
      <c r="D128" t="s">
        <v>192</v>
      </c>
    </row>
    <row r="129" spans="1:4" hidden="1" x14ac:dyDescent="0.25">
      <c r="A129" t="s">
        <v>625</v>
      </c>
      <c r="B129" t="s">
        <v>230</v>
      </c>
      <c r="C129" t="s">
        <v>951</v>
      </c>
      <c r="D129" t="s">
        <v>192</v>
      </c>
    </row>
    <row r="130" spans="1:4" hidden="1" x14ac:dyDescent="0.25">
      <c r="A130" t="s">
        <v>626</v>
      </c>
      <c r="B130" t="s">
        <v>230</v>
      </c>
      <c r="C130" t="s">
        <v>951</v>
      </c>
      <c r="D130" t="s">
        <v>192</v>
      </c>
    </row>
    <row r="131" spans="1:4" hidden="1" x14ac:dyDescent="0.25">
      <c r="A131" t="s">
        <v>627</v>
      </c>
      <c r="B131" t="s">
        <v>915</v>
      </c>
      <c r="C131" t="s">
        <v>951</v>
      </c>
      <c r="D131" t="s">
        <v>192</v>
      </c>
    </row>
    <row r="132" spans="1:4" hidden="1" x14ac:dyDescent="0.25">
      <c r="A132" t="s">
        <v>628</v>
      </c>
      <c r="B132" t="s">
        <v>915</v>
      </c>
      <c r="C132" t="s">
        <v>951</v>
      </c>
      <c r="D132" t="s">
        <v>192</v>
      </c>
    </row>
    <row r="133" spans="1:4" hidden="1" x14ac:dyDescent="0.25">
      <c r="A133" t="s">
        <v>629</v>
      </c>
      <c r="B133" t="s">
        <v>231</v>
      </c>
      <c r="C133" t="s">
        <v>951</v>
      </c>
      <c r="D133" t="s">
        <v>192</v>
      </c>
    </row>
    <row r="134" spans="1:4" hidden="1" x14ac:dyDescent="0.25">
      <c r="A134" t="s">
        <v>630</v>
      </c>
      <c r="B134" t="s">
        <v>231</v>
      </c>
      <c r="C134" t="s">
        <v>951</v>
      </c>
      <c r="D134" t="s">
        <v>192</v>
      </c>
    </row>
    <row r="135" spans="1:4" hidden="1" x14ac:dyDescent="0.25">
      <c r="A135" t="s">
        <v>631</v>
      </c>
      <c r="B135" t="s">
        <v>232</v>
      </c>
      <c r="C135" t="s">
        <v>951</v>
      </c>
      <c r="D135" t="s">
        <v>192</v>
      </c>
    </row>
    <row r="136" spans="1:4" hidden="1" x14ac:dyDescent="0.25">
      <c r="A136" t="s">
        <v>632</v>
      </c>
      <c r="B136" t="s">
        <v>232</v>
      </c>
      <c r="C136" t="s">
        <v>951</v>
      </c>
      <c r="D136" t="s">
        <v>192</v>
      </c>
    </row>
    <row r="137" spans="1:4" hidden="1" x14ac:dyDescent="0.25">
      <c r="A137" t="s">
        <v>633</v>
      </c>
      <c r="B137" t="s">
        <v>255</v>
      </c>
      <c r="C137" t="s">
        <v>952</v>
      </c>
      <c r="D137" t="s">
        <v>192</v>
      </c>
    </row>
    <row r="138" spans="1:4" hidden="1" x14ac:dyDescent="0.25">
      <c r="A138" t="s">
        <v>634</v>
      </c>
      <c r="B138" t="s">
        <v>255</v>
      </c>
      <c r="C138" t="s">
        <v>952</v>
      </c>
      <c r="D138" t="s">
        <v>192</v>
      </c>
    </row>
    <row r="139" spans="1:4" hidden="1" x14ac:dyDescent="0.25">
      <c r="A139" t="s">
        <v>635</v>
      </c>
      <c r="B139" t="s">
        <v>233</v>
      </c>
      <c r="C139" t="s">
        <v>952</v>
      </c>
      <c r="D139" t="s">
        <v>192</v>
      </c>
    </row>
    <row r="140" spans="1:4" hidden="1" x14ac:dyDescent="0.25">
      <c r="A140" t="s">
        <v>636</v>
      </c>
      <c r="B140" t="s">
        <v>233</v>
      </c>
      <c r="C140" t="s">
        <v>952</v>
      </c>
      <c r="D140" t="s">
        <v>192</v>
      </c>
    </row>
    <row r="141" spans="1:4" hidden="1" x14ac:dyDescent="0.25">
      <c r="A141" t="s">
        <v>637</v>
      </c>
      <c r="B141" t="s">
        <v>233</v>
      </c>
      <c r="C141" t="s">
        <v>952</v>
      </c>
      <c r="D141" t="s">
        <v>192</v>
      </c>
    </row>
    <row r="142" spans="1:4" hidden="1" x14ac:dyDescent="0.25">
      <c r="A142" t="s">
        <v>638</v>
      </c>
      <c r="B142" t="s">
        <v>233</v>
      </c>
      <c r="C142" t="s">
        <v>952</v>
      </c>
      <c r="D142" t="s">
        <v>192</v>
      </c>
    </row>
    <row r="143" spans="1:4" hidden="1" x14ac:dyDescent="0.25">
      <c r="A143" t="s">
        <v>639</v>
      </c>
      <c r="B143" t="s">
        <v>233</v>
      </c>
      <c r="C143" t="s">
        <v>952</v>
      </c>
      <c r="D143" t="s">
        <v>192</v>
      </c>
    </row>
    <row r="144" spans="1:4" hidden="1" x14ac:dyDescent="0.25">
      <c r="A144" t="s">
        <v>640</v>
      </c>
      <c r="B144" t="s">
        <v>233</v>
      </c>
      <c r="C144" t="s">
        <v>952</v>
      </c>
      <c r="D144" t="s">
        <v>192</v>
      </c>
    </row>
    <row r="145" spans="1:4" hidden="1" x14ac:dyDescent="0.25">
      <c r="A145" t="s">
        <v>641</v>
      </c>
      <c r="B145" t="s">
        <v>233</v>
      </c>
      <c r="C145" t="s">
        <v>952</v>
      </c>
      <c r="D145" t="s">
        <v>192</v>
      </c>
    </row>
    <row r="146" spans="1:4" hidden="1" x14ac:dyDescent="0.25">
      <c r="A146" t="s">
        <v>642</v>
      </c>
      <c r="B146" t="s">
        <v>233</v>
      </c>
      <c r="C146" t="s">
        <v>952</v>
      </c>
      <c r="D146" t="s">
        <v>192</v>
      </c>
    </row>
    <row r="147" spans="1:4" hidden="1" x14ac:dyDescent="0.25">
      <c r="A147" t="s">
        <v>643</v>
      </c>
      <c r="B147" t="s">
        <v>233</v>
      </c>
      <c r="C147" t="s">
        <v>952</v>
      </c>
      <c r="D147" t="s">
        <v>192</v>
      </c>
    </row>
    <row r="148" spans="1:4" hidden="1" x14ac:dyDescent="0.25">
      <c r="A148" t="s">
        <v>644</v>
      </c>
      <c r="B148" t="s">
        <v>233</v>
      </c>
      <c r="C148" t="s">
        <v>952</v>
      </c>
      <c r="D148" t="s">
        <v>192</v>
      </c>
    </row>
    <row r="149" spans="1:4" hidden="1" x14ac:dyDescent="0.25">
      <c r="A149" t="s">
        <v>645</v>
      </c>
      <c r="B149" t="s">
        <v>233</v>
      </c>
      <c r="C149" t="s">
        <v>952</v>
      </c>
      <c r="D149" t="s">
        <v>192</v>
      </c>
    </row>
    <row r="150" spans="1:4" hidden="1" x14ac:dyDescent="0.25">
      <c r="A150" t="s">
        <v>646</v>
      </c>
      <c r="B150" t="s">
        <v>233</v>
      </c>
      <c r="C150" t="s">
        <v>952</v>
      </c>
      <c r="D150" t="s">
        <v>192</v>
      </c>
    </row>
    <row r="151" spans="1:4" hidden="1" x14ac:dyDescent="0.25">
      <c r="A151" t="s">
        <v>647</v>
      </c>
      <c r="B151" t="s">
        <v>233</v>
      </c>
      <c r="C151" t="s">
        <v>952</v>
      </c>
      <c r="D151" t="s">
        <v>192</v>
      </c>
    </row>
    <row r="152" spans="1:4" hidden="1" x14ac:dyDescent="0.25">
      <c r="A152" t="s">
        <v>648</v>
      </c>
      <c r="B152" t="s">
        <v>233</v>
      </c>
      <c r="C152" t="s">
        <v>952</v>
      </c>
      <c r="D152" t="s">
        <v>192</v>
      </c>
    </row>
    <row r="153" spans="1:4" hidden="1" x14ac:dyDescent="0.25">
      <c r="A153" t="s">
        <v>649</v>
      </c>
      <c r="B153" t="s">
        <v>233</v>
      </c>
      <c r="C153" t="s">
        <v>952</v>
      </c>
      <c r="D153" t="s">
        <v>192</v>
      </c>
    </row>
    <row r="154" spans="1:4" hidden="1" x14ac:dyDescent="0.25">
      <c r="A154" t="s">
        <v>650</v>
      </c>
      <c r="B154" t="s">
        <v>233</v>
      </c>
      <c r="C154" t="s">
        <v>952</v>
      </c>
      <c r="D154" t="s">
        <v>192</v>
      </c>
    </row>
    <row r="155" spans="1:4" hidden="1" x14ac:dyDescent="0.25">
      <c r="A155" t="s">
        <v>651</v>
      </c>
      <c r="B155" t="s">
        <v>233</v>
      </c>
      <c r="C155" t="s">
        <v>952</v>
      </c>
      <c r="D155" t="s">
        <v>192</v>
      </c>
    </row>
    <row r="156" spans="1:4" hidden="1" x14ac:dyDescent="0.25">
      <c r="A156" t="s">
        <v>652</v>
      </c>
      <c r="B156" t="s">
        <v>233</v>
      </c>
      <c r="C156" t="s">
        <v>952</v>
      </c>
      <c r="D156" t="s">
        <v>192</v>
      </c>
    </row>
    <row r="157" spans="1:4" hidden="1" x14ac:dyDescent="0.25">
      <c r="A157" t="s">
        <v>653</v>
      </c>
      <c r="B157" t="s">
        <v>233</v>
      </c>
      <c r="C157" t="s">
        <v>952</v>
      </c>
      <c r="D157" t="s">
        <v>192</v>
      </c>
    </row>
    <row r="158" spans="1:4" hidden="1" x14ac:dyDescent="0.25">
      <c r="A158" t="s">
        <v>654</v>
      </c>
      <c r="B158" t="s">
        <v>233</v>
      </c>
      <c r="C158" t="s">
        <v>952</v>
      </c>
      <c r="D158" t="s">
        <v>192</v>
      </c>
    </row>
    <row r="159" spans="1:4" hidden="1" x14ac:dyDescent="0.25">
      <c r="A159" t="s">
        <v>655</v>
      </c>
      <c r="B159" t="s">
        <v>233</v>
      </c>
      <c r="C159" t="s">
        <v>952</v>
      </c>
      <c r="D159" t="s">
        <v>192</v>
      </c>
    </row>
    <row r="160" spans="1:4" hidden="1" x14ac:dyDescent="0.25">
      <c r="A160" t="s">
        <v>656</v>
      </c>
      <c r="B160" t="s">
        <v>233</v>
      </c>
      <c r="C160" t="s">
        <v>952</v>
      </c>
      <c r="D160" t="s">
        <v>192</v>
      </c>
    </row>
    <row r="161" spans="1:4" hidden="1" x14ac:dyDescent="0.25">
      <c r="A161" t="s">
        <v>657</v>
      </c>
      <c r="B161" t="s">
        <v>233</v>
      </c>
      <c r="C161" t="s">
        <v>952</v>
      </c>
      <c r="D161" t="s">
        <v>192</v>
      </c>
    </row>
    <row r="162" spans="1:4" hidden="1" x14ac:dyDescent="0.25">
      <c r="A162" t="s">
        <v>658</v>
      </c>
      <c r="B162" t="s">
        <v>233</v>
      </c>
      <c r="C162" t="s">
        <v>952</v>
      </c>
      <c r="D162" t="s">
        <v>192</v>
      </c>
    </row>
    <row r="163" spans="1:4" hidden="1" x14ac:dyDescent="0.25">
      <c r="A163" t="s">
        <v>659</v>
      </c>
      <c r="B163" t="s">
        <v>234</v>
      </c>
      <c r="C163" t="s">
        <v>952</v>
      </c>
      <c r="D163" t="s">
        <v>192</v>
      </c>
    </row>
    <row r="164" spans="1:4" hidden="1" x14ac:dyDescent="0.25">
      <c r="A164" t="s">
        <v>660</v>
      </c>
      <c r="B164" t="s">
        <v>234</v>
      </c>
      <c r="C164" t="s">
        <v>952</v>
      </c>
      <c r="D164" t="s">
        <v>192</v>
      </c>
    </row>
    <row r="165" spans="1:4" hidden="1" x14ac:dyDescent="0.25">
      <c r="A165" t="s">
        <v>661</v>
      </c>
      <c r="B165" t="s">
        <v>251</v>
      </c>
      <c r="C165" t="s">
        <v>954</v>
      </c>
      <c r="D165" t="s">
        <v>192</v>
      </c>
    </row>
    <row r="166" spans="1:4" hidden="1" x14ac:dyDescent="0.25">
      <c r="A166" t="s">
        <v>662</v>
      </c>
      <c r="B166" t="s">
        <v>251</v>
      </c>
      <c r="C166" t="s">
        <v>954</v>
      </c>
      <c r="D166" t="s">
        <v>192</v>
      </c>
    </row>
    <row r="167" spans="1:4" hidden="1" x14ac:dyDescent="0.25">
      <c r="A167" t="s">
        <v>663</v>
      </c>
      <c r="B167" t="s">
        <v>252</v>
      </c>
      <c r="C167" t="s">
        <v>954</v>
      </c>
      <c r="D167" t="s">
        <v>192</v>
      </c>
    </row>
    <row r="168" spans="1:4" hidden="1" x14ac:dyDescent="0.25">
      <c r="A168" t="s">
        <v>664</v>
      </c>
      <c r="B168" t="s">
        <v>252</v>
      </c>
      <c r="C168" t="s">
        <v>954</v>
      </c>
      <c r="D168" t="s">
        <v>192</v>
      </c>
    </row>
    <row r="169" spans="1:4" hidden="1" x14ac:dyDescent="0.25">
      <c r="A169" t="s">
        <v>665</v>
      </c>
      <c r="B169" t="s">
        <v>252</v>
      </c>
      <c r="C169" t="s">
        <v>954</v>
      </c>
      <c r="D169" t="s">
        <v>192</v>
      </c>
    </row>
    <row r="170" spans="1:4" hidden="1" x14ac:dyDescent="0.25">
      <c r="A170" t="s">
        <v>666</v>
      </c>
      <c r="B170" t="s">
        <v>252</v>
      </c>
      <c r="C170" t="s">
        <v>954</v>
      </c>
      <c r="D170" t="s">
        <v>192</v>
      </c>
    </row>
    <row r="171" spans="1:4" hidden="1" x14ac:dyDescent="0.25">
      <c r="A171" t="s">
        <v>667</v>
      </c>
      <c r="B171" t="s">
        <v>252</v>
      </c>
      <c r="C171" t="s">
        <v>954</v>
      </c>
      <c r="D171" t="s">
        <v>192</v>
      </c>
    </row>
    <row r="172" spans="1:4" hidden="1" x14ac:dyDescent="0.25">
      <c r="A172" t="s">
        <v>668</v>
      </c>
      <c r="B172" t="s">
        <v>253</v>
      </c>
      <c r="C172" t="s">
        <v>954</v>
      </c>
      <c r="D172" t="s">
        <v>192</v>
      </c>
    </row>
    <row r="173" spans="1:4" hidden="1" x14ac:dyDescent="0.25">
      <c r="A173" t="s">
        <v>669</v>
      </c>
      <c r="B173" t="s">
        <v>253</v>
      </c>
      <c r="C173" t="s">
        <v>954</v>
      </c>
      <c r="D173" t="s">
        <v>192</v>
      </c>
    </row>
    <row r="174" spans="1:4" hidden="1" x14ac:dyDescent="0.25">
      <c r="A174" t="s">
        <v>670</v>
      </c>
      <c r="B174" t="s">
        <v>253</v>
      </c>
      <c r="C174" t="s">
        <v>954</v>
      </c>
      <c r="D174" t="s">
        <v>192</v>
      </c>
    </row>
    <row r="175" spans="1:4" hidden="1" x14ac:dyDescent="0.25">
      <c r="A175" t="s">
        <v>671</v>
      </c>
      <c r="B175" t="s">
        <v>253</v>
      </c>
      <c r="C175" t="s">
        <v>954</v>
      </c>
      <c r="D175" t="s">
        <v>192</v>
      </c>
    </row>
    <row r="176" spans="1:4" hidden="1" x14ac:dyDescent="0.25">
      <c r="A176" t="s">
        <v>672</v>
      </c>
      <c r="B176" t="s">
        <v>256</v>
      </c>
      <c r="C176" t="s">
        <v>954</v>
      </c>
      <c r="D176" t="s">
        <v>192</v>
      </c>
    </row>
    <row r="177" spans="1:4" hidden="1" x14ac:dyDescent="0.25">
      <c r="A177" t="s">
        <v>673</v>
      </c>
      <c r="B177" t="s">
        <v>256</v>
      </c>
      <c r="C177" t="s">
        <v>954</v>
      </c>
      <c r="D177" t="s">
        <v>192</v>
      </c>
    </row>
    <row r="178" spans="1:4" hidden="1" x14ac:dyDescent="0.25">
      <c r="A178" t="s">
        <v>674</v>
      </c>
      <c r="B178" t="s">
        <v>235</v>
      </c>
      <c r="C178" t="s">
        <v>956</v>
      </c>
      <c r="D178" t="s">
        <v>192</v>
      </c>
    </row>
    <row r="179" spans="1:4" hidden="1" x14ac:dyDescent="0.25">
      <c r="A179" t="s">
        <v>675</v>
      </c>
      <c r="B179" t="s">
        <v>235</v>
      </c>
      <c r="C179" t="s">
        <v>956</v>
      </c>
      <c r="D179" t="s">
        <v>192</v>
      </c>
    </row>
    <row r="180" spans="1:4" hidden="1" x14ac:dyDescent="0.25">
      <c r="A180" t="s">
        <v>676</v>
      </c>
      <c r="B180" t="s">
        <v>236</v>
      </c>
      <c r="C180" t="s">
        <v>956</v>
      </c>
      <c r="D180" t="s">
        <v>192</v>
      </c>
    </row>
    <row r="181" spans="1:4" hidden="1" x14ac:dyDescent="0.25">
      <c r="A181" t="s">
        <v>677</v>
      </c>
      <c r="B181" t="s">
        <v>236</v>
      </c>
      <c r="C181" t="s">
        <v>956</v>
      </c>
      <c r="D181" t="s">
        <v>192</v>
      </c>
    </row>
    <row r="182" spans="1:4" hidden="1" x14ac:dyDescent="0.25">
      <c r="A182" t="s">
        <v>678</v>
      </c>
      <c r="B182" t="s">
        <v>237</v>
      </c>
      <c r="C182" t="s">
        <v>956</v>
      </c>
      <c r="D182" t="s">
        <v>192</v>
      </c>
    </row>
    <row r="183" spans="1:4" hidden="1" x14ac:dyDescent="0.25">
      <c r="A183" t="s">
        <v>679</v>
      </c>
      <c r="B183" t="s">
        <v>237</v>
      </c>
      <c r="C183" t="s">
        <v>956</v>
      </c>
      <c r="D183" t="s">
        <v>192</v>
      </c>
    </row>
    <row r="184" spans="1:4" hidden="1" x14ac:dyDescent="0.25">
      <c r="A184" t="s">
        <v>680</v>
      </c>
      <c r="B184" t="s">
        <v>237</v>
      </c>
      <c r="C184" t="s">
        <v>956</v>
      </c>
      <c r="D184" t="s">
        <v>192</v>
      </c>
    </row>
    <row r="185" spans="1:4" hidden="1" x14ac:dyDescent="0.25">
      <c r="A185" t="s">
        <v>681</v>
      </c>
      <c r="B185" t="s">
        <v>237</v>
      </c>
      <c r="C185" t="s">
        <v>956</v>
      </c>
      <c r="D185" t="s">
        <v>192</v>
      </c>
    </row>
    <row r="186" spans="1:4" hidden="1" x14ac:dyDescent="0.25">
      <c r="A186" t="s">
        <v>682</v>
      </c>
      <c r="B186" t="s">
        <v>238</v>
      </c>
      <c r="C186" t="s">
        <v>957</v>
      </c>
      <c r="D186" t="s">
        <v>192</v>
      </c>
    </row>
    <row r="187" spans="1:4" hidden="1" x14ac:dyDescent="0.25">
      <c r="A187" t="s">
        <v>683</v>
      </c>
      <c r="B187" t="s">
        <v>238</v>
      </c>
      <c r="C187" t="s">
        <v>957</v>
      </c>
      <c r="D187" t="s">
        <v>192</v>
      </c>
    </row>
    <row r="188" spans="1:4" hidden="1" x14ac:dyDescent="0.25">
      <c r="A188" t="s">
        <v>684</v>
      </c>
      <c r="B188" t="s">
        <v>238</v>
      </c>
      <c r="C188" t="s">
        <v>957</v>
      </c>
      <c r="D188" t="s">
        <v>192</v>
      </c>
    </row>
    <row r="189" spans="1:4" hidden="1" x14ac:dyDescent="0.25">
      <c r="A189" t="s">
        <v>685</v>
      </c>
      <c r="B189" t="s">
        <v>238</v>
      </c>
      <c r="C189" t="s">
        <v>957</v>
      </c>
      <c r="D189" t="s">
        <v>192</v>
      </c>
    </row>
    <row r="190" spans="1:4" hidden="1" x14ac:dyDescent="0.25">
      <c r="A190" t="s">
        <v>686</v>
      </c>
      <c r="B190" t="s">
        <v>238</v>
      </c>
      <c r="C190" t="s">
        <v>957</v>
      </c>
      <c r="D190" t="s">
        <v>192</v>
      </c>
    </row>
    <row r="191" spans="1:4" hidden="1" x14ac:dyDescent="0.25">
      <c r="A191" t="s">
        <v>687</v>
      </c>
      <c r="B191" t="s">
        <v>238</v>
      </c>
      <c r="C191" t="s">
        <v>957</v>
      </c>
      <c r="D191" t="s">
        <v>192</v>
      </c>
    </row>
    <row r="192" spans="1:4" hidden="1" x14ac:dyDescent="0.25">
      <c r="A192" t="s">
        <v>688</v>
      </c>
      <c r="B192" t="s">
        <v>238</v>
      </c>
      <c r="C192" t="s">
        <v>957</v>
      </c>
      <c r="D192" t="s">
        <v>192</v>
      </c>
    </row>
    <row r="193" spans="1:4" hidden="1" x14ac:dyDescent="0.25">
      <c r="A193" t="s">
        <v>689</v>
      </c>
      <c r="B193" t="s">
        <v>238</v>
      </c>
      <c r="C193" t="s">
        <v>957</v>
      </c>
      <c r="D193" t="s">
        <v>192</v>
      </c>
    </row>
    <row r="194" spans="1:4" hidden="1" x14ac:dyDescent="0.25">
      <c r="A194" t="s">
        <v>690</v>
      </c>
      <c r="B194" t="s">
        <v>238</v>
      </c>
      <c r="C194" t="s">
        <v>957</v>
      </c>
      <c r="D194" t="s">
        <v>192</v>
      </c>
    </row>
    <row r="195" spans="1:4" hidden="1" x14ac:dyDescent="0.25">
      <c r="A195" t="s">
        <v>691</v>
      </c>
      <c r="B195" t="s">
        <v>238</v>
      </c>
      <c r="C195" t="s">
        <v>957</v>
      </c>
      <c r="D195" t="s">
        <v>192</v>
      </c>
    </row>
    <row r="196" spans="1:4" hidden="1" x14ac:dyDescent="0.25">
      <c r="A196" t="s">
        <v>692</v>
      </c>
      <c r="B196" t="s">
        <v>238</v>
      </c>
      <c r="C196" t="s">
        <v>957</v>
      </c>
      <c r="D196" t="s">
        <v>192</v>
      </c>
    </row>
    <row r="197" spans="1:4" hidden="1" x14ac:dyDescent="0.25">
      <c r="A197" t="s">
        <v>693</v>
      </c>
      <c r="B197" t="s">
        <v>238</v>
      </c>
      <c r="C197" t="s">
        <v>957</v>
      </c>
      <c r="D197" t="s">
        <v>192</v>
      </c>
    </row>
    <row r="198" spans="1:4" hidden="1" x14ac:dyDescent="0.25">
      <c r="A198" t="s">
        <v>694</v>
      </c>
      <c r="B198" t="s">
        <v>238</v>
      </c>
      <c r="C198" t="s">
        <v>957</v>
      </c>
      <c r="D198" t="s">
        <v>192</v>
      </c>
    </row>
    <row r="199" spans="1:4" hidden="1" x14ac:dyDescent="0.25">
      <c r="A199" t="s">
        <v>695</v>
      </c>
      <c r="B199" t="s">
        <v>238</v>
      </c>
      <c r="C199" t="s">
        <v>957</v>
      </c>
      <c r="D199" t="s">
        <v>192</v>
      </c>
    </row>
    <row r="200" spans="1:4" hidden="1" x14ac:dyDescent="0.25">
      <c r="A200" t="s">
        <v>696</v>
      </c>
      <c r="B200" t="s">
        <v>239</v>
      </c>
      <c r="C200" t="s">
        <v>957</v>
      </c>
      <c r="D200" t="s">
        <v>192</v>
      </c>
    </row>
    <row r="201" spans="1:4" hidden="1" x14ac:dyDescent="0.25">
      <c r="A201" t="s">
        <v>697</v>
      </c>
      <c r="B201" t="s">
        <v>239</v>
      </c>
      <c r="C201" t="s">
        <v>957</v>
      </c>
      <c r="D201" t="s">
        <v>192</v>
      </c>
    </row>
    <row r="202" spans="1:4" hidden="1" x14ac:dyDescent="0.25">
      <c r="A202" t="s">
        <v>698</v>
      </c>
      <c r="B202" t="s">
        <v>240</v>
      </c>
      <c r="C202" t="s">
        <v>958</v>
      </c>
      <c r="D202" t="s">
        <v>192</v>
      </c>
    </row>
    <row r="203" spans="1:4" hidden="1" x14ac:dyDescent="0.25">
      <c r="A203" t="s">
        <v>699</v>
      </c>
      <c r="B203" t="s">
        <v>240</v>
      </c>
      <c r="C203" t="s">
        <v>958</v>
      </c>
      <c r="D203" t="s">
        <v>192</v>
      </c>
    </row>
    <row r="204" spans="1:4" hidden="1" x14ac:dyDescent="0.25">
      <c r="A204" t="s">
        <v>700</v>
      </c>
      <c r="B204" t="s">
        <v>241</v>
      </c>
      <c r="C204" t="s">
        <v>958</v>
      </c>
      <c r="D204" t="s">
        <v>192</v>
      </c>
    </row>
    <row r="205" spans="1:4" hidden="1" x14ac:dyDescent="0.25">
      <c r="A205" t="s">
        <v>701</v>
      </c>
      <c r="B205" t="s">
        <v>241</v>
      </c>
      <c r="C205" t="s">
        <v>958</v>
      </c>
      <c r="D205" t="s">
        <v>192</v>
      </c>
    </row>
    <row r="206" spans="1:4" hidden="1" x14ac:dyDescent="0.25">
      <c r="A206" t="s">
        <v>702</v>
      </c>
      <c r="B206" t="s">
        <v>242</v>
      </c>
      <c r="C206" t="s">
        <v>958</v>
      </c>
      <c r="D206" t="s">
        <v>192</v>
      </c>
    </row>
    <row r="207" spans="1:4" hidden="1" x14ac:dyDescent="0.25">
      <c r="A207" t="s">
        <v>703</v>
      </c>
      <c r="B207" t="s">
        <v>242</v>
      </c>
      <c r="C207" t="s">
        <v>958</v>
      </c>
      <c r="D207" t="s">
        <v>192</v>
      </c>
    </row>
    <row r="208" spans="1:4" hidden="1" x14ac:dyDescent="0.25">
      <c r="A208" t="s">
        <v>704</v>
      </c>
      <c r="B208" t="s">
        <v>242</v>
      </c>
      <c r="C208" t="s">
        <v>958</v>
      </c>
      <c r="D208" t="s">
        <v>192</v>
      </c>
    </row>
    <row r="209" spans="1:4" hidden="1" x14ac:dyDescent="0.25">
      <c r="A209" t="s">
        <v>705</v>
      </c>
      <c r="B209" t="s">
        <v>242</v>
      </c>
      <c r="C209" t="s">
        <v>958</v>
      </c>
      <c r="D209" t="s">
        <v>192</v>
      </c>
    </row>
    <row r="210" spans="1:4" hidden="1" x14ac:dyDescent="0.25">
      <c r="A210" t="s">
        <v>706</v>
      </c>
      <c r="B210" t="s">
        <v>242</v>
      </c>
      <c r="C210" t="s">
        <v>958</v>
      </c>
      <c r="D210" t="s">
        <v>192</v>
      </c>
    </row>
    <row r="211" spans="1:4" hidden="1" x14ac:dyDescent="0.25">
      <c r="A211" t="s">
        <v>707</v>
      </c>
      <c r="B211" t="s">
        <v>242</v>
      </c>
      <c r="C211" t="s">
        <v>958</v>
      </c>
      <c r="D211" t="s">
        <v>192</v>
      </c>
    </row>
    <row r="212" spans="1:4" hidden="1" x14ac:dyDescent="0.25">
      <c r="A212" t="s">
        <v>708</v>
      </c>
      <c r="B212" t="s">
        <v>243</v>
      </c>
      <c r="C212" t="s">
        <v>958</v>
      </c>
      <c r="D212" t="s">
        <v>192</v>
      </c>
    </row>
    <row r="213" spans="1:4" hidden="1" x14ac:dyDescent="0.25">
      <c r="A213" t="s">
        <v>709</v>
      </c>
      <c r="B213" t="s">
        <v>243</v>
      </c>
      <c r="C213" t="s">
        <v>958</v>
      </c>
      <c r="D213" t="s">
        <v>192</v>
      </c>
    </row>
    <row r="214" spans="1:4" hidden="1" x14ac:dyDescent="0.25">
      <c r="A214" t="s">
        <v>710</v>
      </c>
      <c r="B214" t="s">
        <v>244</v>
      </c>
      <c r="C214" t="s">
        <v>958</v>
      </c>
      <c r="D214" t="s">
        <v>192</v>
      </c>
    </row>
    <row r="215" spans="1:4" hidden="1" x14ac:dyDescent="0.25">
      <c r="A215" t="s">
        <v>711</v>
      </c>
      <c r="B215" t="s">
        <v>244</v>
      </c>
      <c r="C215" t="s">
        <v>958</v>
      </c>
      <c r="D215" t="s">
        <v>192</v>
      </c>
    </row>
    <row r="216" spans="1:4" hidden="1" x14ac:dyDescent="0.25">
      <c r="A216" t="s">
        <v>712</v>
      </c>
      <c r="B216" t="s">
        <v>245</v>
      </c>
      <c r="C216" t="s">
        <v>959</v>
      </c>
      <c r="D216" t="s">
        <v>192</v>
      </c>
    </row>
    <row r="217" spans="1:4" hidden="1" x14ac:dyDescent="0.25">
      <c r="A217" t="s">
        <v>713</v>
      </c>
      <c r="B217" t="s">
        <v>245</v>
      </c>
      <c r="C217" t="s">
        <v>959</v>
      </c>
      <c r="D217" t="s">
        <v>192</v>
      </c>
    </row>
    <row r="218" spans="1:4" hidden="1" x14ac:dyDescent="0.25">
      <c r="A218" t="s">
        <v>714</v>
      </c>
      <c r="B218" t="s">
        <v>916</v>
      </c>
      <c r="C218" t="s">
        <v>959</v>
      </c>
      <c r="D218" t="s">
        <v>192</v>
      </c>
    </row>
    <row r="219" spans="1:4" hidden="1" x14ac:dyDescent="0.25">
      <c r="A219" t="s">
        <v>715</v>
      </c>
      <c r="B219" t="s">
        <v>916</v>
      </c>
      <c r="C219" t="s">
        <v>959</v>
      </c>
      <c r="D219" t="s">
        <v>192</v>
      </c>
    </row>
    <row r="220" spans="1:4" hidden="1" x14ac:dyDescent="0.25">
      <c r="A220" t="s">
        <v>716</v>
      </c>
      <c r="B220" t="s">
        <v>202</v>
      </c>
      <c r="C220" t="s">
        <v>960</v>
      </c>
      <c r="D220" t="s">
        <v>192</v>
      </c>
    </row>
    <row r="221" spans="1:4" hidden="1" x14ac:dyDescent="0.25">
      <c r="A221" t="s">
        <v>717</v>
      </c>
      <c r="B221" t="s">
        <v>202</v>
      </c>
      <c r="C221" t="s">
        <v>960</v>
      </c>
      <c r="D221" t="s">
        <v>192</v>
      </c>
    </row>
    <row r="222" spans="1:4" hidden="1" x14ac:dyDescent="0.25">
      <c r="A222" t="s">
        <v>718</v>
      </c>
      <c r="B222" t="s">
        <v>202</v>
      </c>
      <c r="C222" t="s">
        <v>960</v>
      </c>
      <c r="D222" t="s">
        <v>192</v>
      </c>
    </row>
    <row r="223" spans="1:4" hidden="1" x14ac:dyDescent="0.25">
      <c r="A223" t="s">
        <v>719</v>
      </c>
      <c r="B223" t="s">
        <v>202</v>
      </c>
      <c r="C223" t="s">
        <v>960</v>
      </c>
      <c r="D223" t="s">
        <v>192</v>
      </c>
    </row>
    <row r="224" spans="1:4" hidden="1" x14ac:dyDescent="0.25">
      <c r="A224" t="s">
        <v>283</v>
      </c>
      <c r="B224" t="s">
        <v>227</v>
      </c>
      <c r="C224" t="s">
        <v>941</v>
      </c>
      <c r="D224" t="s">
        <v>192</v>
      </c>
    </row>
    <row r="225" spans="1:4" hidden="1" x14ac:dyDescent="0.25">
      <c r="A225" t="s">
        <v>284</v>
      </c>
      <c r="B225" t="s">
        <v>227</v>
      </c>
      <c r="C225" t="s">
        <v>941</v>
      </c>
      <c r="D225" t="s">
        <v>192</v>
      </c>
    </row>
    <row r="226" spans="1:4" hidden="1" x14ac:dyDescent="0.25">
      <c r="A226" t="s">
        <v>285</v>
      </c>
      <c r="B226" t="s">
        <v>228</v>
      </c>
      <c r="C226" t="s">
        <v>941</v>
      </c>
      <c r="D226" t="s">
        <v>192</v>
      </c>
    </row>
    <row r="227" spans="1:4" hidden="1" x14ac:dyDescent="0.25">
      <c r="A227" t="s">
        <v>286</v>
      </c>
      <c r="B227" t="s">
        <v>228</v>
      </c>
      <c r="C227" t="s">
        <v>941</v>
      </c>
      <c r="D227" t="s">
        <v>192</v>
      </c>
    </row>
    <row r="228" spans="1:4" hidden="1" x14ac:dyDescent="0.25">
      <c r="A228" t="s">
        <v>287</v>
      </c>
      <c r="B228" t="s">
        <v>246</v>
      </c>
      <c r="C228" t="s">
        <v>942</v>
      </c>
      <c r="D228" t="s">
        <v>192</v>
      </c>
    </row>
    <row r="229" spans="1:4" hidden="1" x14ac:dyDescent="0.25">
      <c r="A229" t="s">
        <v>288</v>
      </c>
      <c r="B229" t="s">
        <v>246</v>
      </c>
      <c r="C229" t="s">
        <v>942</v>
      </c>
      <c r="D229" t="s">
        <v>192</v>
      </c>
    </row>
    <row r="230" spans="1:4" hidden="1" x14ac:dyDescent="0.25">
      <c r="A230" t="s">
        <v>289</v>
      </c>
      <c r="B230" t="s">
        <v>247</v>
      </c>
      <c r="C230" t="s">
        <v>942</v>
      </c>
      <c r="D230" t="s">
        <v>192</v>
      </c>
    </row>
    <row r="231" spans="1:4" hidden="1" x14ac:dyDescent="0.25">
      <c r="A231" t="s">
        <v>290</v>
      </c>
      <c r="B231" t="s">
        <v>247</v>
      </c>
      <c r="C231" t="s">
        <v>942</v>
      </c>
      <c r="D231" t="s">
        <v>192</v>
      </c>
    </row>
    <row r="232" spans="1:4" hidden="1" x14ac:dyDescent="0.25">
      <c r="A232" t="s">
        <v>291</v>
      </c>
      <c r="B232" t="s">
        <v>246</v>
      </c>
      <c r="C232" t="s">
        <v>942</v>
      </c>
      <c r="D232" t="s">
        <v>192</v>
      </c>
    </row>
    <row r="233" spans="1:4" hidden="1" x14ac:dyDescent="0.25">
      <c r="A233" t="s">
        <v>292</v>
      </c>
      <c r="B233" t="s">
        <v>246</v>
      </c>
      <c r="C233" t="s">
        <v>942</v>
      </c>
      <c r="D233" t="s">
        <v>192</v>
      </c>
    </row>
    <row r="234" spans="1:4" hidden="1" x14ac:dyDescent="0.25">
      <c r="A234" t="s">
        <v>293</v>
      </c>
      <c r="B234" t="s">
        <v>246</v>
      </c>
      <c r="C234" t="s">
        <v>942</v>
      </c>
      <c r="D234" t="s">
        <v>192</v>
      </c>
    </row>
    <row r="235" spans="1:4" hidden="1" x14ac:dyDescent="0.25">
      <c r="A235" t="s">
        <v>294</v>
      </c>
      <c r="B235" t="s">
        <v>246</v>
      </c>
      <c r="C235" t="s">
        <v>942</v>
      </c>
      <c r="D235" t="s">
        <v>192</v>
      </c>
    </row>
    <row r="236" spans="1:4" hidden="1" x14ac:dyDescent="0.25">
      <c r="A236" t="s">
        <v>295</v>
      </c>
      <c r="B236" t="s">
        <v>246</v>
      </c>
      <c r="C236" t="s">
        <v>942</v>
      </c>
      <c r="D236" t="s">
        <v>192</v>
      </c>
    </row>
    <row r="237" spans="1:4" hidden="1" x14ac:dyDescent="0.25">
      <c r="A237" t="s">
        <v>296</v>
      </c>
      <c r="B237" t="s">
        <v>246</v>
      </c>
      <c r="C237" t="s">
        <v>942</v>
      </c>
      <c r="D237" t="s">
        <v>192</v>
      </c>
    </row>
    <row r="238" spans="1:4" hidden="1" x14ac:dyDescent="0.25">
      <c r="A238" t="s">
        <v>297</v>
      </c>
      <c r="B238" t="s">
        <v>246</v>
      </c>
      <c r="C238" t="s">
        <v>942</v>
      </c>
      <c r="D238" t="s">
        <v>192</v>
      </c>
    </row>
    <row r="239" spans="1:4" hidden="1" x14ac:dyDescent="0.25">
      <c r="A239" t="s">
        <v>298</v>
      </c>
      <c r="B239" t="s">
        <v>246</v>
      </c>
      <c r="C239" t="s">
        <v>942</v>
      </c>
      <c r="D239" t="s">
        <v>192</v>
      </c>
    </row>
    <row r="240" spans="1:4" hidden="1" x14ac:dyDescent="0.25">
      <c r="A240" t="s">
        <v>299</v>
      </c>
      <c r="B240" t="s">
        <v>246</v>
      </c>
      <c r="C240" t="s">
        <v>942</v>
      </c>
      <c r="D240" t="s">
        <v>192</v>
      </c>
    </row>
    <row r="241" spans="1:4" hidden="1" x14ac:dyDescent="0.25">
      <c r="A241" t="s">
        <v>300</v>
      </c>
      <c r="B241" t="s">
        <v>246</v>
      </c>
      <c r="C241" t="s">
        <v>942</v>
      </c>
      <c r="D241" t="s">
        <v>192</v>
      </c>
    </row>
    <row r="242" spans="1:4" hidden="1" x14ac:dyDescent="0.25">
      <c r="A242" t="s">
        <v>301</v>
      </c>
      <c r="B242" t="s">
        <v>246</v>
      </c>
      <c r="C242" t="s">
        <v>942</v>
      </c>
      <c r="D242" t="s">
        <v>192</v>
      </c>
    </row>
    <row r="243" spans="1:4" hidden="1" x14ac:dyDescent="0.25">
      <c r="A243" t="s">
        <v>302</v>
      </c>
      <c r="B243" t="s">
        <v>246</v>
      </c>
      <c r="C243" t="s">
        <v>942</v>
      </c>
      <c r="D243" t="s">
        <v>192</v>
      </c>
    </row>
    <row r="244" spans="1:4" hidden="1" x14ac:dyDescent="0.25">
      <c r="A244" t="s">
        <v>303</v>
      </c>
      <c r="B244" t="s">
        <v>246</v>
      </c>
      <c r="C244" t="s">
        <v>942</v>
      </c>
      <c r="D244" t="s">
        <v>192</v>
      </c>
    </row>
    <row r="245" spans="1:4" hidden="1" x14ac:dyDescent="0.25">
      <c r="A245" t="s">
        <v>304</v>
      </c>
      <c r="B245" t="s">
        <v>246</v>
      </c>
      <c r="C245" t="s">
        <v>942</v>
      </c>
      <c r="D245" t="s">
        <v>192</v>
      </c>
    </row>
    <row r="246" spans="1:4" hidden="1" x14ac:dyDescent="0.25">
      <c r="A246" t="s">
        <v>305</v>
      </c>
      <c r="B246" t="s">
        <v>246</v>
      </c>
      <c r="C246" t="s">
        <v>942</v>
      </c>
      <c r="D246" t="s">
        <v>192</v>
      </c>
    </row>
    <row r="247" spans="1:4" hidden="1" x14ac:dyDescent="0.25">
      <c r="A247" t="s">
        <v>306</v>
      </c>
      <c r="B247" t="s">
        <v>246</v>
      </c>
      <c r="C247" t="s">
        <v>942</v>
      </c>
      <c r="D247" t="s">
        <v>192</v>
      </c>
    </row>
    <row r="248" spans="1:4" hidden="1" x14ac:dyDescent="0.25">
      <c r="A248" t="s">
        <v>307</v>
      </c>
      <c r="B248" t="s">
        <v>246</v>
      </c>
      <c r="C248" t="s">
        <v>942</v>
      </c>
      <c r="D248" t="s">
        <v>192</v>
      </c>
    </row>
    <row r="249" spans="1:4" hidden="1" x14ac:dyDescent="0.25">
      <c r="A249" t="s">
        <v>308</v>
      </c>
      <c r="B249" t="s">
        <v>246</v>
      </c>
      <c r="C249" t="s">
        <v>942</v>
      </c>
      <c r="D249" t="s">
        <v>192</v>
      </c>
    </row>
    <row r="250" spans="1:4" hidden="1" x14ac:dyDescent="0.25">
      <c r="A250" t="s">
        <v>309</v>
      </c>
      <c r="B250" t="s">
        <v>246</v>
      </c>
      <c r="C250" t="s">
        <v>942</v>
      </c>
      <c r="D250" t="s">
        <v>192</v>
      </c>
    </row>
    <row r="251" spans="1:4" hidden="1" x14ac:dyDescent="0.25">
      <c r="A251" t="s">
        <v>310</v>
      </c>
      <c r="B251" t="s">
        <v>246</v>
      </c>
      <c r="C251" t="s">
        <v>942</v>
      </c>
      <c r="D251" t="s">
        <v>192</v>
      </c>
    </row>
    <row r="252" spans="1:4" hidden="1" x14ac:dyDescent="0.25">
      <c r="A252" t="s">
        <v>311</v>
      </c>
      <c r="B252" t="s">
        <v>246</v>
      </c>
      <c r="C252" t="s">
        <v>942</v>
      </c>
      <c r="D252" t="s">
        <v>192</v>
      </c>
    </row>
    <row r="253" spans="1:4" hidden="1" x14ac:dyDescent="0.25">
      <c r="A253" t="s">
        <v>312</v>
      </c>
      <c r="B253" t="s">
        <v>246</v>
      </c>
      <c r="C253" t="s">
        <v>942</v>
      </c>
      <c r="D253" t="s">
        <v>192</v>
      </c>
    </row>
    <row r="254" spans="1:4" hidden="1" x14ac:dyDescent="0.25">
      <c r="A254" t="s">
        <v>313</v>
      </c>
      <c r="B254" t="s">
        <v>246</v>
      </c>
      <c r="C254" t="s">
        <v>942</v>
      </c>
      <c r="D254" t="s">
        <v>192</v>
      </c>
    </row>
    <row r="255" spans="1:4" hidden="1" x14ac:dyDescent="0.25">
      <c r="A255" t="s">
        <v>314</v>
      </c>
      <c r="B255" t="s">
        <v>246</v>
      </c>
      <c r="C255" t="s">
        <v>942</v>
      </c>
      <c r="D255" t="s">
        <v>192</v>
      </c>
    </row>
    <row r="256" spans="1:4" hidden="1" x14ac:dyDescent="0.25">
      <c r="A256" t="s">
        <v>315</v>
      </c>
      <c r="B256" t="s">
        <v>246</v>
      </c>
      <c r="C256" t="s">
        <v>942</v>
      </c>
      <c r="D256" t="s">
        <v>192</v>
      </c>
    </row>
    <row r="257" spans="1:4" hidden="1" x14ac:dyDescent="0.25">
      <c r="A257" t="s">
        <v>316</v>
      </c>
      <c r="B257" t="s">
        <v>246</v>
      </c>
      <c r="C257" t="s">
        <v>942</v>
      </c>
      <c r="D257" t="s">
        <v>192</v>
      </c>
    </row>
    <row r="258" spans="1:4" hidden="1" x14ac:dyDescent="0.25">
      <c r="A258" t="s">
        <v>317</v>
      </c>
      <c r="B258" t="s">
        <v>246</v>
      </c>
      <c r="C258" t="s">
        <v>942</v>
      </c>
      <c r="D258" t="s">
        <v>192</v>
      </c>
    </row>
    <row r="259" spans="1:4" hidden="1" x14ac:dyDescent="0.25">
      <c r="A259" t="s">
        <v>318</v>
      </c>
      <c r="B259" t="s">
        <v>246</v>
      </c>
      <c r="C259" t="s">
        <v>942</v>
      </c>
      <c r="D259" t="s">
        <v>192</v>
      </c>
    </row>
    <row r="260" spans="1:4" hidden="1" x14ac:dyDescent="0.25">
      <c r="A260" t="s">
        <v>319</v>
      </c>
      <c r="B260" t="s">
        <v>246</v>
      </c>
      <c r="C260" t="s">
        <v>942</v>
      </c>
      <c r="D260" t="s">
        <v>192</v>
      </c>
    </row>
    <row r="261" spans="1:4" hidden="1" x14ac:dyDescent="0.25">
      <c r="A261" t="s">
        <v>320</v>
      </c>
      <c r="B261" t="s">
        <v>246</v>
      </c>
      <c r="C261" t="s">
        <v>942</v>
      </c>
      <c r="D261" t="s">
        <v>192</v>
      </c>
    </row>
    <row r="262" spans="1:4" hidden="1" x14ac:dyDescent="0.25">
      <c r="A262" t="s">
        <v>321</v>
      </c>
      <c r="B262" t="s">
        <v>246</v>
      </c>
      <c r="C262" t="s">
        <v>943</v>
      </c>
      <c r="D262" t="s">
        <v>192</v>
      </c>
    </row>
    <row r="263" spans="1:4" hidden="1" x14ac:dyDescent="0.25">
      <c r="A263" t="s">
        <v>322</v>
      </c>
      <c r="B263" t="s">
        <v>246</v>
      </c>
      <c r="C263" t="s">
        <v>943</v>
      </c>
      <c r="D263" t="s">
        <v>192</v>
      </c>
    </row>
    <row r="264" spans="1:4" hidden="1" x14ac:dyDescent="0.25">
      <c r="A264" t="s">
        <v>323</v>
      </c>
      <c r="B264" t="s">
        <v>247</v>
      </c>
      <c r="C264" t="s">
        <v>943</v>
      </c>
      <c r="D264" t="s">
        <v>192</v>
      </c>
    </row>
    <row r="265" spans="1:4" hidden="1" x14ac:dyDescent="0.25">
      <c r="A265" t="s">
        <v>324</v>
      </c>
      <c r="B265" t="s">
        <v>247</v>
      </c>
      <c r="C265" t="s">
        <v>943</v>
      </c>
      <c r="D265" t="s">
        <v>192</v>
      </c>
    </row>
    <row r="266" spans="1:4" hidden="1" x14ac:dyDescent="0.25">
      <c r="A266" t="s">
        <v>325</v>
      </c>
      <c r="B266" t="s">
        <v>246</v>
      </c>
      <c r="C266" t="s">
        <v>943</v>
      </c>
      <c r="D266" t="s">
        <v>192</v>
      </c>
    </row>
    <row r="267" spans="1:4" hidden="1" x14ac:dyDescent="0.25">
      <c r="A267" t="s">
        <v>326</v>
      </c>
      <c r="B267" t="s">
        <v>246</v>
      </c>
      <c r="C267" t="s">
        <v>943</v>
      </c>
      <c r="D267" t="s">
        <v>192</v>
      </c>
    </row>
    <row r="268" spans="1:4" hidden="1" x14ac:dyDescent="0.25">
      <c r="A268" t="s">
        <v>327</v>
      </c>
      <c r="B268" t="s">
        <v>246</v>
      </c>
      <c r="C268" t="s">
        <v>943</v>
      </c>
      <c r="D268" t="s">
        <v>192</v>
      </c>
    </row>
    <row r="269" spans="1:4" hidden="1" x14ac:dyDescent="0.25">
      <c r="A269" t="s">
        <v>328</v>
      </c>
      <c r="B269" t="s">
        <v>246</v>
      </c>
      <c r="C269" t="s">
        <v>943</v>
      </c>
      <c r="D269" t="s">
        <v>192</v>
      </c>
    </row>
    <row r="270" spans="1:4" hidden="1" x14ac:dyDescent="0.25">
      <c r="A270" t="s">
        <v>329</v>
      </c>
      <c r="B270" t="s">
        <v>246</v>
      </c>
      <c r="C270" t="s">
        <v>943</v>
      </c>
      <c r="D270" t="s">
        <v>192</v>
      </c>
    </row>
    <row r="271" spans="1:4" hidden="1" x14ac:dyDescent="0.25">
      <c r="A271" t="s">
        <v>330</v>
      </c>
      <c r="B271" t="s">
        <v>246</v>
      </c>
      <c r="C271" t="s">
        <v>943</v>
      </c>
      <c r="D271" t="s">
        <v>192</v>
      </c>
    </row>
    <row r="272" spans="1:4" hidden="1" x14ac:dyDescent="0.25">
      <c r="A272" t="s">
        <v>331</v>
      </c>
      <c r="B272" t="s">
        <v>246</v>
      </c>
      <c r="C272" t="s">
        <v>943</v>
      </c>
      <c r="D272" t="s">
        <v>192</v>
      </c>
    </row>
    <row r="273" spans="1:4" hidden="1" x14ac:dyDescent="0.25">
      <c r="A273" t="s">
        <v>332</v>
      </c>
      <c r="B273" t="s">
        <v>246</v>
      </c>
      <c r="C273" t="s">
        <v>943</v>
      </c>
      <c r="D273" t="s">
        <v>192</v>
      </c>
    </row>
    <row r="274" spans="1:4" hidden="1" x14ac:dyDescent="0.25">
      <c r="A274" t="s">
        <v>333</v>
      </c>
      <c r="B274" t="s">
        <v>246</v>
      </c>
      <c r="C274" t="s">
        <v>943</v>
      </c>
      <c r="D274" t="s">
        <v>192</v>
      </c>
    </row>
    <row r="275" spans="1:4" hidden="1" x14ac:dyDescent="0.25">
      <c r="A275" t="s">
        <v>334</v>
      </c>
      <c r="B275" t="s">
        <v>246</v>
      </c>
      <c r="C275" t="s">
        <v>943</v>
      </c>
      <c r="D275" t="s">
        <v>192</v>
      </c>
    </row>
    <row r="276" spans="1:4" hidden="1" x14ac:dyDescent="0.25">
      <c r="A276" t="s">
        <v>335</v>
      </c>
      <c r="B276" t="s">
        <v>246</v>
      </c>
      <c r="C276" t="s">
        <v>943</v>
      </c>
      <c r="D276" t="s">
        <v>192</v>
      </c>
    </row>
    <row r="277" spans="1:4" hidden="1" x14ac:dyDescent="0.25">
      <c r="A277" t="s">
        <v>336</v>
      </c>
      <c r="B277" t="s">
        <v>246</v>
      </c>
      <c r="C277" t="s">
        <v>943</v>
      </c>
      <c r="D277" t="s">
        <v>192</v>
      </c>
    </row>
    <row r="278" spans="1:4" hidden="1" x14ac:dyDescent="0.25">
      <c r="A278" t="s">
        <v>337</v>
      </c>
      <c r="B278" t="s">
        <v>246</v>
      </c>
      <c r="C278" t="s">
        <v>943</v>
      </c>
      <c r="D278" t="s">
        <v>192</v>
      </c>
    </row>
    <row r="279" spans="1:4" hidden="1" x14ac:dyDescent="0.25">
      <c r="A279" t="s">
        <v>338</v>
      </c>
      <c r="B279" t="s">
        <v>246</v>
      </c>
      <c r="C279" t="s">
        <v>943</v>
      </c>
      <c r="D279" t="s">
        <v>192</v>
      </c>
    </row>
    <row r="280" spans="1:4" hidden="1" x14ac:dyDescent="0.25">
      <c r="A280" t="s">
        <v>339</v>
      </c>
      <c r="B280" t="s">
        <v>246</v>
      </c>
      <c r="C280" t="s">
        <v>943</v>
      </c>
      <c r="D280" t="s">
        <v>192</v>
      </c>
    </row>
    <row r="281" spans="1:4" hidden="1" x14ac:dyDescent="0.25">
      <c r="A281" t="s">
        <v>340</v>
      </c>
      <c r="B281" t="s">
        <v>246</v>
      </c>
      <c r="C281" t="s">
        <v>943</v>
      </c>
      <c r="D281" t="s">
        <v>192</v>
      </c>
    </row>
    <row r="282" spans="1:4" hidden="1" x14ac:dyDescent="0.25">
      <c r="A282" t="s">
        <v>341</v>
      </c>
      <c r="B282" t="s">
        <v>246</v>
      </c>
      <c r="C282" t="s">
        <v>943</v>
      </c>
      <c r="D282" t="s">
        <v>192</v>
      </c>
    </row>
    <row r="283" spans="1:4" hidden="1" x14ac:dyDescent="0.25">
      <c r="A283" t="s">
        <v>342</v>
      </c>
      <c r="B283" t="s">
        <v>246</v>
      </c>
      <c r="C283" t="s">
        <v>943</v>
      </c>
      <c r="D283" t="s">
        <v>192</v>
      </c>
    </row>
    <row r="284" spans="1:4" hidden="1" x14ac:dyDescent="0.25">
      <c r="A284" t="s">
        <v>343</v>
      </c>
      <c r="B284" t="s">
        <v>246</v>
      </c>
      <c r="C284" t="s">
        <v>943</v>
      </c>
      <c r="D284" t="s">
        <v>192</v>
      </c>
    </row>
    <row r="285" spans="1:4" hidden="1" x14ac:dyDescent="0.25">
      <c r="A285" t="s">
        <v>344</v>
      </c>
      <c r="B285" t="s">
        <v>246</v>
      </c>
      <c r="C285" t="s">
        <v>943</v>
      </c>
      <c r="D285" t="s">
        <v>192</v>
      </c>
    </row>
    <row r="286" spans="1:4" hidden="1" x14ac:dyDescent="0.25">
      <c r="A286" t="s">
        <v>345</v>
      </c>
      <c r="B286" t="s">
        <v>246</v>
      </c>
      <c r="C286" t="s">
        <v>943</v>
      </c>
      <c r="D286" t="s">
        <v>192</v>
      </c>
    </row>
    <row r="287" spans="1:4" hidden="1" x14ac:dyDescent="0.25">
      <c r="A287" t="s">
        <v>346</v>
      </c>
      <c r="B287" t="s">
        <v>246</v>
      </c>
      <c r="C287" t="s">
        <v>943</v>
      </c>
      <c r="D287" t="s">
        <v>192</v>
      </c>
    </row>
    <row r="288" spans="1:4" hidden="1" x14ac:dyDescent="0.25">
      <c r="A288" t="s">
        <v>347</v>
      </c>
      <c r="B288" t="s">
        <v>246</v>
      </c>
      <c r="C288" t="s">
        <v>943</v>
      </c>
      <c r="D288" t="s">
        <v>192</v>
      </c>
    </row>
    <row r="289" spans="1:4" hidden="1" x14ac:dyDescent="0.25">
      <c r="A289" t="s">
        <v>348</v>
      </c>
      <c r="B289" t="s">
        <v>246</v>
      </c>
      <c r="C289" t="s">
        <v>943</v>
      </c>
      <c r="D289" t="s">
        <v>192</v>
      </c>
    </row>
    <row r="290" spans="1:4" hidden="1" x14ac:dyDescent="0.25">
      <c r="A290" t="s">
        <v>349</v>
      </c>
      <c r="B290" t="s">
        <v>246</v>
      </c>
      <c r="C290" t="s">
        <v>943</v>
      </c>
      <c r="D290" t="s">
        <v>192</v>
      </c>
    </row>
    <row r="291" spans="1:4" hidden="1" x14ac:dyDescent="0.25">
      <c r="A291" t="s">
        <v>350</v>
      </c>
      <c r="B291" t="s">
        <v>246</v>
      </c>
      <c r="C291" t="s">
        <v>943</v>
      </c>
      <c r="D291" t="s">
        <v>192</v>
      </c>
    </row>
    <row r="292" spans="1:4" hidden="1" x14ac:dyDescent="0.25">
      <c r="A292" t="s">
        <v>351</v>
      </c>
      <c r="B292" t="s">
        <v>246</v>
      </c>
      <c r="C292" t="s">
        <v>943</v>
      </c>
      <c r="D292" t="s">
        <v>192</v>
      </c>
    </row>
    <row r="293" spans="1:4" hidden="1" x14ac:dyDescent="0.25">
      <c r="A293" t="s">
        <v>352</v>
      </c>
      <c r="B293" t="s">
        <v>246</v>
      </c>
      <c r="C293" t="s">
        <v>943</v>
      </c>
      <c r="D293" t="s">
        <v>192</v>
      </c>
    </row>
    <row r="294" spans="1:4" hidden="1" x14ac:dyDescent="0.25">
      <c r="A294" t="s">
        <v>353</v>
      </c>
      <c r="B294" t="s">
        <v>246</v>
      </c>
      <c r="C294" t="s">
        <v>943</v>
      </c>
      <c r="D294" t="s">
        <v>192</v>
      </c>
    </row>
    <row r="295" spans="1:4" hidden="1" x14ac:dyDescent="0.25">
      <c r="A295" t="s">
        <v>354</v>
      </c>
      <c r="B295" t="s">
        <v>246</v>
      </c>
      <c r="C295" t="s">
        <v>943</v>
      </c>
      <c r="D295" t="s">
        <v>192</v>
      </c>
    </row>
    <row r="296" spans="1:4" hidden="1" x14ac:dyDescent="0.25">
      <c r="A296" t="s">
        <v>355</v>
      </c>
      <c r="B296" t="s">
        <v>257</v>
      </c>
      <c r="C296" t="s">
        <v>945</v>
      </c>
      <c r="D296" t="s">
        <v>192</v>
      </c>
    </row>
    <row r="297" spans="1:4" hidden="1" x14ac:dyDescent="0.25">
      <c r="A297" t="s">
        <v>356</v>
      </c>
      <c r="B297" t="s">
        <v>257</v>
      </c>
      <c r="C297" t="s">
        <v>945</v>
      </c>
      <c r="D297" t="s">
        <v>192</v>
      </c>
    </row>
    <row r="298" spans="1:4" hidden="1" x14ac:dyDescent="0.25">
      <c r="A298" t="s">
        <v>357</v>
      </c>
      <c r="B298" t="s">
        <v>257</v>
      </c>
      <c r="C298" t="s">
        <v>945</v>
      </c>
      <c r="D298" t="s">
        <v>192</v>
      </c>
    </row>
    <row r="299" spans="1:4" hidden="1" x14ac:dyDescent="0.25">
      <c r="A299" t="s">
        <v>358</v>
      </c>
      <c r="B299" t="s">
        <v>257</v>
      </c>
      <c r="C299" t="s">
        <v>945</v>
      </c>
      <c r="D299" t="s">
        <v>192</v>
      </c>
    </row>
    <row r="300" spans="1:4" hidden="1" x14ac:dyDescent="0.25">
      <c r="A300" t="s">
        <v>359</v>
      </c>
      <c r="B300" t="s">
        <v>257</v>
      </c>
      <c r="C300" t="s">
        <v>945</v>
      </c>
      <c r="D300" t="s">
        <v>192</v>
      </c>
    </row>
    <row r="301" spans="1:4" hidden="1" x14ac:dyDescent="0.25">
      <c r="A301" t="s">
        <v>360</v>
      </c>
      <c r="B301" t="s">
        <v>257</v>
      </c>
      <c r="C301" t="s">
        <v>945</v>
      </c>
      <c r="D301" t="s">
        <v>192</v>
      </c>
    </row>
    <row r="302" spans="1:4" hidden="1" x14ac:dyDescent="0.25">
      <c r="A302" t="s">
        <v>361</v>
      </c>
      <c r="B302" t="s">
        <v>257</v>
      </c>
      <c r="C302" t="s">
        <v>945</v>
      </c>
      <c r="D302" t="s">
        <v>192</v>
      </c>
    </row>
    <row r="303" spans="1:4" hidden="1" x14ac:dyDescent="0.25">
      <c r="A303" t="s">
        <v>362</v>
      </c>
      <c r="B303" t="s">
        <v>257</v>
      </c>
      <c r="C303" t="s">
        <v>945</v>
      </c>
      <c r="D303" t="s">
        <v>192</v>
      </c>
    </row>
    <row r="304" spans="1:4" hidden="1" x14ac:dyDescent="0.25">
      <c r="A304" t="s">
        <v>363</v>
      </c>
      <c r="B304" t="s">
        <v>257</v>
      </c>
      <c r="C304" t="s">
        <v>945</v>
      </c>
      <c r="D304" t="s">
        <v>192</v>
      </c>
    </row>
    <row r="305" spans="1:4" hidden="1" x14ac:dyDescent="0.25">
      <c r="A305" t="s">
        <v>364</v>
      </c>
      <c r="B305" t="s">
        <v>257</v>
      </c>
      <c r="C305" t="s">
        <v>945</v>
      </c>
      <c r="D305" t="s">
        <v>192</v>
      </c>
    </row>
    <row r="306" spans="1:4" hidden="1" x14ac:dyDescent="0.25">
      <c r="A306" t="s">
        <v>365</v>
      </c>
      <c r="B306" t="s">
        <v>257</v>
      </c>
      <c r="C306" t="s">
        <v>945</v>
      </c>
      <c r="D306" t="s">
        <v>192</v>
      </c>
    </row>
    <row r="307" spans="1:4" hidden="1" x14ac:dyDescent="0.25">
      <c r="A307" t="s">
        <v>366</v>
      </c>
      <c r="B307" t="s">
        <v>258</v>
      </c>
      <c r="C307" t="s">
        <v>945</v>
      </c>
      <c r="D307" t="s">
        <v>192</v>
      </c>
    </row>
    <row r="308" spans="1:4" hidden="1" x14ac:dyDescent="0.25">
      <c r="A308" t="s">
        <v>367</v>
      </c>
      <c r="B308" t="s">
        <v>258</v>
      </c>
      <c r="C308" t="s">
        <v>945</v>
      </c>
      <c r="D308" t="s">
        <v>192</v>
      </c>
    </row>
    <row r="309" spans="1:4" hidden="1" x14ac:dyDescent="0.25">
      <c r="A309" t="s">
        <v>368</v>
      </c>
      <c r="B309" t="s">
        <v>229</v>
      </c>
      <c r="C309" t="s">
        <v>946</v>
      </c>
      <c r="D309" t="s">
        <v>195</v>
      </c>
    </row>
    <row r="310" spans="1:4" hidden="1" x14ac:dyDescent="0.25">
      <c r="A310" t="s">
        <v>369</v>
      </c>
      <c r="B310" t="s">
        <v>229</v>
      </c>
      <c r="C310" t="s">
        <v>946</v>
      </c>
      <c r="D310" t="s">
        <v>195</v>
      </c>
    </row>
    <row r="311" spans="1:4" hidden="1" x14ac:dyDescent="0.25">
      <c r="A311" t="s">
        <v>370</v>
      </c>
      <c r="B311" t="s">
        <v>259</v>
      </c>
      <c r="C311" t="s">
        <v>946</v>
      </c>
      <c r="D311" t="s">
        <v>195</v>
      </c>
    </row>
    <row r="312" spans="1:4" hidden="1" x14ac:dyDescent="0.25">
      <c r="A312" t="s">
        <v>371</v>
      </c>
      <c r="B312" t="s">
        <v>259</v>
      </c>
      <c r="C312" t="s">
        <v>946</v>
      </c>
      <c r="D312" t="s">
        <v>195</v>
      </c>
    </row>
    <row r="313" spans="1:4" hidden="1" x14ac:dyDescent="0.25">
      <c r="A313" t="s">
        <v>372</v>
      </c>
      <c r="B313" t="s">
        <v>259</v>
      </c>
      <c r="C313" t="s">
        <v>946</v>
      </c>
      <c r="D313" t="s">
        <v>195</v>
      </c>
    </row>
    <row r="314" spans="1:4" hidden="1" x14ac:dyDescent="0.25">
      <c r="A314" t="s">
        <v>373</v>
      </c>
      <c r="B314" t="s">
        <v>259</v>
      </c>
      <c r="C314" t="s">
        <v>946</v>
      </c>
      <c r="D314" t="s">
        <v>195</v>
      </c>
    </row>
    <row r="315" spans="1:4" hidden="1" x14ac:dyDescent="0.25">
      <c r="A315" t="s">
        <v>374</v>
      </c>
      <c r="B315" t="s">
        <v>902</v>
      </c>
      <c r="C315" t="s">
        <v>946</v>
      </c>
      <c r="D315" t="s">
        <v>195</v>
      </c>
    </row>
    <row r="316" spans="1:4" hidden="1" x14ac:dyDescent="0.25">
      <c r="A316" t="s">
        <v>375</v>
      </c>
      <c r="B316" t="s">
        <v>902</v>
      </c>
      <c r="C316" t="s">
        <v>946</v>
      </c>
      <c r="D316" t="s">
        <v>195</v>
      </c>
    </row>
    <row r="317" spans="1:4" hidden="1" x14ac:dyDescent="0.25">
      <c r="A317" t="s">
        <v>376</v>
      </c>
      <c r="B317" t="s">
        <v>268</v>
      </c>
      <c r="C317" t="s">
        <v>946</v>
      </c>
      <c r="D317" t="s">
        <v>195</v>
      </c>
    </row>
    <row r="318" spans="1:4" hidden="1" x14ac:dyDescent="0.25">
      <c r="A318" t="s">
        <v>377</v>
      </c>
      <c r="B318" t="s">
        <v>268</v>
      </c>
      <c r="C318" t="s">
        <v>946</v>
      </c>
      <c r="D318" t="s">
        <v>195</v>
      </c>
    </row>
    <row r="319" spans="1:4" hidden="1" x14ac:dyDescent="0.25">
      <c r="A319" t="s">
        <v>378</v>
      </c>
      <c r="B319" t="s">
        <v>268</v>
      </c>
      <c r="C319" t="s">
        <v>946</v>
      </c>
      <c r="D319" t="s">
        <v>195</v>
      </c>
    </row>
    <row r="320" spans="1:4" hidden="1" x14ac:dyDescent="0.25">
      <c r="A320" t="s">
        <v>379</v>
      </c>
      <c r="B320" t="s">
        <v>268</v>
      </c>
      <c r="C320" t="s">
        <v>946</v>
      </c>
      <c r="D320" t="s">
        <v>195</v>
      </c>
    </row>
    <row r="321" spans="1:4" hidden="1" x14ac:dyDescent="0.25">
      <c r="A321" t="s">
        <v>380</v>
      </c>
      <c r="B321" t="s">
        <v>268</v>
      </c>
      <c r="C321" t="s">
        <v>946</v>
      </c>
      <c r="D321" t="s">
        <v>195</v>
      </c>
    </row>
    <row r="322" spans="1:4" hidden="1" x14ac:dyDescent="0.25">
      <c r="A322" t="s">
        <v>381</v>
      </c>
      <c r="B322" t="s">
        <v>268</v>
      </c>
      <c r="C322" t="s">
        <v>946</v>
      </c>
      <c r="D322" t="s">
        <v>195</v>
      </c>
    </row>
    <row r="323" spans="1:4" hidden="1" x14ac:dyDescent="0.25">
      <c r="A323" t="s">
        <v>382</v>
      </c>
      <c r="B323" t="s">
        <v>268</v>
      </c>
      <c r="C323" t="s">
        <v>946</v>
      </c>
      <c r="D323" t="s">
        <v>195</v>
      </c>
    </row>
    <row r="324" spans="1:4" hidden="1" x14ac:dyDescent="0.25">
      <c r="A324" t="s">
        <v>383</v>
      </c>
      <c r="B324" t="s">
        <v>268</v>
      </c>
      <c r="C324" t="s">
        <v>946</v>
      </c>
      <c r="D324" t="s">
        <v>195</v>
      </c>
    </row>
    <row r="325" spans="1:4" hidden="1" x14ac:dyDescent="0.25">
      <c r="A325" t="s">
        <v>384</v>
      </c>
      <c r="B325" t="s">
        <v>268</v>
      </c>
      <c r="C325" t="s">
        <v>946</v>
      </c>
      <c r="D325" t="s">
        <v>195</v>
      </c>
    </row>
    <row r="326" spans="1:4" hidden="1" x14ac:dyDescent="0.25">
      <c r="A326" t="s">
        <v>385</v>
      </c>
      <c r="B326" t="s">
        <v>268</v>
      </c>
      <c r="C326" t="s">
        <v>946</v>
      </c>
      <c r="D326" t="s">
        <v>195</v>
      </c>
    </row>
    <row r="327" spans="1:4" hidden="1" x14ac:dyDescent="0.25">
      <c r="A327" t="s">
        <v>386</v>
      </c>
      <c r="B327" t="s">
        <v>268</v>
      </c>
      <c r="C327" t="s">
        <v>946</v>
      </c>
      <c r="D327" t="s">
        <v>195</v>
      </c>
    </row>
    <row r="328" spans="1:4" hidden="1" x14ac:dyDescent="0.25">
      <c r="A328" t="s">
        <v>387</v>
      </c>
      <c r="B328" t="s">
        <v>248</v>
      </c>
      <c r="C328" t="s">
        <v>948</v>
      </c>
      <c r="D328" t="s">
        <v>192</v>
      </c>
    </row>
    <row r="329" spans="1:4" hidden="1" x14ac:dyDescent="0.25">
      <c r="A329" t="s">
        <v>388</v>
      </c>
      <c r="B329" t="s">
        <v>248</v>
      </c>
      <c r="C329" t="s">
        <v>948</v>
      </c>
      <c r="D329" t="s">
        <v>192</v>
      </c>
    </row>
    <row r="330" spans="1:4" hidden="1" x14ac:dyDescent="0.25">
      <c r="A330" t="s">
        <v>389</v>
      </c>
      <c r="B330" t="s">
        <v>249</v>
      </c>
      <c r="C330" t="s">
        <v>948</v>
      </c>
      <c r="D330" t="s">
        <v>192</v>
      </c>
    </row>
    <row r="331" spans="1:4" hidden="1" x14ac:dyDescent="0.25">
      <c r="A331" t="s">
        <v>390</v>
      </c>
      <c r="B331" t="s">
        <v>249</v>
      </c>
      <c r="C331" t="s">
        <v>948</v>
      </c>
      <c r="D331" t="s">
        <v>192</v>
      </c>
    </row>
    <row r="332" spans="1:4" hidden="1" x14ac:dyDescent="0.25">
      <c r="A332" t="s">
        <v>391</v>
      </c>
      <c r="B332" t="s">
        <v>249</v>
      </c>
      <c r="C332" t="s">
        <v>948</v>
      </c>
      <c r="D332" t="s">
        <v>192</v>
      </c>
    </row>
    <row r="333" spans="1:4" hidden="1" x14ac:dyDescent="0.25">
      <c r="A333" t="s">
        <v>392</v>
      </c>
      <c r="B333" t="s">
        <v>250</v>
      </c>
      <c r="C333" t="s">
        <v>948</v>
      </c>
      <c r="D333" t="s">
        <v>192</v>
      </c>
    </row>
    <row r="334" spans="1:4" hidden="1" x14ac:dyDescent="0.25">
      <c r="A334" t="s">
        <v>393</v>
      </c>
      <c r="B334" t="s">
        <v>250</v>
      </c>
      <c r="C334" t="s">
        <v>948</v>
      </c>
      <c r="D334" t="s">
        <v>192</v>
      </c>
    </row>
    <row r="335" spans="1:4" hidden="1" x14ac:dyDescent="0.25">
      <c r="A335" t="s">
        <v>394</v>
      </c>
      <c r="B335" t="s">
        <v>917</v>
      </c>
      <c r="C335" t="s">
        <v>949</v>
      </c>
      <c r="D335" t="s">
        <v>192</v>
      </c>
    </row>
    <row r="336" spans="1:4" hidden="1" x14ac:dyDescent="0.25">
      <c r="A336" t="s">
        <v>395</v>
      </c>
      <c r="B336" t="s">
        <v>917</v>
      </c>
      <c r="C336" t="s">
        <v>949</v>
      </c>
      <c r="D336" t="s">
        <v>192</v>
      </c>
    </row>
    <row r="337" spans="1:4" hidden="1" x14ac:dyDescent="0.25">
      <c r="A337" t="s">
        <v>396</v>
      </c>
      <c r="B337" t="s">
        <v>918</v>
      </c>
      <c r="C337" t="s">
        <v>949</v>
      </c>
      <c r="D337" t="s">
        <v>192</v>
      </c>
    </row>
    <row r="338" spans="1:4" hidden="1" x14ac:dyDescent="0.25">
      <c r="A338" t="s">
        <v>397</v>
      </c>
      <c r="B338" t="s">
        <v>918</v>
      </c>
      <c r="C338" t="s">
        <v>949</v>
      </c>
      <c r="D338" t="s">
        <v>192</v>
      </c>
    </row>
    <row r="339" spans="1:4" hidden="1" x14ac:dyDescent="0.25">
      <c r="A339" t="s">
        <v>398</v>
      </c>
      <c r="B339" t="s">
        <v>262</v>
      </c>
      <c r="C339" t="s">
        <v>949</v>
      </c>
      <c r="D339" t="s">
        <v>192</v>
      </c>
    </row>
    <row r="340" spans="1:4" hidden="1" x14ac:dyDescent="0.25">
      <c r="A340" t="s">
        <v>399</v>
      </c>
      <c r="B340" t="s">
        <v>262</v>
      </c>
      <c r="C340" t="s">
        <v>949</v>
      </c>
      <c r="D340" t="s">
        <v>192</v>
      </c>
    </row>
    <row r="341" spans="1:4" hidden="1" x14ac:dyDescent="0.25">
      <c r="A341" t="s">
        <v>400</v>
      </c>
      <c r="B341" t="s">
        <v>262</v>
      </c>
      <c r="C341" t="s">
        <v>949</v>
      </c>
      <c r="D341" t="s">
        <v>192</v>
      </c>
    </row>
    <row r="342" spans="1:4" hidden="1" x14ac:dyDescent="0.25">
      <c r="A342" t="s">
        <v>401</v>
      </c>
      <c r="B342" t="s">
        <v>262</v>
      </c>
      <c r="C342" t="s">
        <v>949</v>
      </c>
      <c r="D342" t="s">
        <v>192</v>
      </c>
    </row>
    <row r="343" spans="1:4" hidden="1" x14ac:dyDescent="0.25">
      <c r="A343" t="s">
        <v>402</v>
      </c>
      <c r="B343" t="s">
        <v>262</v>
      </c>
      <c r="C343" t="s">
        <v>949</v>
      </c>
      <c r="D343" t="s">
        <v>192</v>
      </c>
    </row>
    <row r="344" spans="1:4" hidden="1" x14ac:dyDescent="0.25">
      <c r="A344" t="s">
        <v>403</v>
      </c>
      <c r="B344" t="s">
        <v>262</v>
      </c>
      <c r="C344" t="s">
        <v>949</v>
      </c>
      <c r="D344" t="s">
        <v>192</v>
      </c>
    </row>
    <row r="345" spans="1:4" hidden="1" x14ac:dyDescent="0.25">
      <c r="A345" t="s">
        <v>404</v>
      </c>
      <c r="B345" t="s">
        <v>262</v>
      </c>
      <c r="C345" t="s">
        <v>949</v>
      </c>
      <c r="D345" t="s">
        <v>192</v>
      </c>
    </row>
    <row r="346" spans="1:4" hidden="1" x14ac:dyDescent="0.25">
      <c r="A346" t="s">
        <v>405</v>
      </c>
      <c r="B346" t="s">
        <v>260</v>
      </c>
      <c r="C346" t="s">
        <v>950</v>
      </c>
      <c r="D346" t="s">
        <v>192</v>
      </c>
    </row>
    <row r="347" spans="1:4" hidden="1" x14ac:dyDescent="0.25">
      <c r="A347" t="s">
        <v>406</v>
      </c>
      <c r="B347" t="s">
        <v>260</v>
      </c>
      <c r="C347" t="s">
        <v>950</v>
      </c>
      <c r="D347" t="s">
        <v>192</v>
      </c>
    </row>
    <row r="348" spans="1:4" hidden="1" x14ac:dyDescent="0.25">
      <c r="A348" t="s">
        <v>407</v>
      </c>
      <c r="B348" t="s">
        <v>261</v>
      </c>
      <c r="C348" t="s">
        <v>950</v>
      </c>
      <c r="D348" t="s">
        <v>192</v>
      </c>
    </row>
    <row r="349" spans="1:4" hidden="1" x14ac:dyDescent="0.25">
      <c r="A349" t="s">
        <v>408</v>
      </c>
      <c r="B349" t="s">
        <v>261</v>
      </c>
      <c r="C349" t="s">
        <v>950</v>
      </c>
      <c r="D349" t="s">
        <v>192</v>
      </c>
    </row>
    <row r="350" spans="1:4" hidden="1" x14ac:dyDescent="0.25">
      <c r="A350" t="s">
        <v>409</v>
      </c>
      <c r="B350" t="s">
        <v>265</v>
      </c>
      <c r="C350" t="s">
        <v>950</v>
      </c>
      <c r="D350" t="s">
        <v>192</v>
      </c>
    </row>
    <row r="351" spans="1:4" hidden="1" x14ac:dyDescent="0.25">
      <c r="A351" t="s">
        <v>410</v>
      </c>
      <c r="B351" t="s">
        <v>265</v>
      </c>
      <c r="C351" t="s">
        <v>950</v>
      </c>
      <c r="D351" t="s">
        <v>192</v>
      </c>
    </row>
    <row r="352" spans="1:4" hidden="1" x14ac:dyDescent="0.25">
      <c r="A352" t="s">
        <v>411</v>
      </c>
      <c r="B352" t="s">
        <v>265</v>
      </c>
      <c r="C352" t="s">
        <v>950</v>
      </c>
      <c r="D352" t="s">
        <v>192</v>
      </c>
    </row>
    <row r="353" spans="1:4" hidden="1" x14ac:dyDescent="0.25">
      <c r="A353" t="s">
        <v>412</v>
      </c>
      <c r="B353" t="s">
        <v>265</v>
      </c>
      <c r="C353" t="s">
        <v>950</v>
      </c>
      <c r="D353" t="s">
        <v>192</v>
      </c>
    </row>
    <row r="354" spans="1:4" hidden="1" x14ac:dyDescent="0.25">
      <c r="A354" t="s">
        <v>413</v>
      </c>
      <c r="B354" t="s">
        <v>265</v>
      </c>
      <c r="C354" t="s">
        <v>950</v>
      </c>
      <c r="D354" t="s">
        <v>192</v>
      </c>
    </row>
    <row r="355" spans="1:4" hidden="1" x14ac:dyDescent="0.25">
      <c r="A355" t="s">
        <v>414</v>
      </c>
      <c r="B355" t="s">
        <v>265</v>
      </c>
      <c r="C355" t="s">
        <v>950</v>
      </c>
      <c r="D355" t="s">
        <v>192</v>
      </c>
    </row>
    <row r="356" spans="1:4" hidden="1" x14ac:dyDescent="0.25">
      <c r="A356" t="s">
        <v>415</v>
      </c>
      <c r="B356" t="s">
        <v>265</v>
      </c>
      <c r="C356" t="s">
        <v>950</v>
      </c>
      <c r="D356" t="s">
        <v>192</v>
      </c>
    </row>
    <row r="357" spans="1:4" hidden="1" x14ac:dyDescent="0.25">
      <c r="A357" t="s">
        <v>416</v>
      </c>
      <c r="B357" t="s">
        <v>230</v>
      </c>
      <c r="C357" t="s">
        <v>951</v>
      </c>
      <c r="D357" t="s">
        <v>192</v>
      </c>
    </row>
    <row r="358" spans="1:4" hidden="1" x14ac:dyDescent="0.25">
      <c r="A358" t="s">
        <v>417</v>
      </c>
      <c r="B358" t="s">
        <v>230</v>
      </c>
      <c r="C358" t="s">
        <v>951</v>
      </c>
      <c r="D358" t="s">
        <v>192</v>
      </c>
    </row>
    <row r="359" spans="1:4" hidden="1" x14ac:dyDescent="0.25">
      <c r="A359" t="s">
        <v>418</v>
      </c>
      <c r="B359" t="s">
        <v>915</v>
      </c>
      <c r="C359" t="s">
        <v>951</v>
      </c>
      <c r="D359" t="s">
        <v>192</v>
      </c>
    </row>
    <row r="360" spans="1:4" hidden="1" x14ac:dyDescent="0.25">
      <c r="A360" t="s">
        <v>419</v>
      </c>
      <c r="B360" t="s">
        <v>915</v>
      </c>
      <c r="C360" t="s">
        <v>951</v>
      </c>
      <c r="D360" t="s">
        <v>192</v>
      </c>
    </row>
    <row r="361" spans="1:4" hidden="1" x14ac:dyDescent="0.25">
      <c r="A361" t="s">
        <v>420</v>
      </c>
      <c r="B361" t="s">
        <v>231</v>
      </c>
      <c r="C361" t="s">
        <v>951</v>
      </c>
      <c r="D361" t="s">
        <v>192</v>
      </c>
    </row>
    <row r="362" spans="1:4" hidden="1" x14ac:dyDescent="0.25">
      <c r="A362" t="s">
        <v>421</v>
      </c>
      <c r="B362" t="s">
        <v>231</v>
      </c>
      <c r="C362" t="s">
        <v>951</v>
      </c>
      <c r="D362" t="s">
        <v>192</v>
      </c>
    </row>
    <row r="363" spans="1:4" hidden="1" x14ac:dyDescent="0.25">
      <c r="A363" t="s">
        <v>422</v>
      </c>
      <c r="B363" t="s">
        <v>232</v>
      </c>
      <c r="C363" t="s">
        <v>951</v>
      </c>
      <c r="D363" t="s">
        <v>192</v>
      </c>
    </row>
    <row r="364" spans="1:4" hidden="1" x14ac:dyDescent="0.25">
      <c r="A364" t="s">
        <v>423</v>
      </c>
      <c r="B364" t="s">
        <v>232</v>
      </c>
      <c r="C364" t="s">
        <v>951</v>
      </c>
      <c r="D364" t="s">
        <v>192</v>
      </c>
    </row>
    <row r="365" spans="1:4" hidden="1" x14ac:dyDescent="0.25">
      <c r="A365" t="s">
        <v>424</v>
      </c>
      <c r="B365" t="s">
        <v>255</v>
      </c>
      <c r="C365" t="s">
        <v>952</v>
      </c>
      <c r="D365" t="s">
        <v>192</v>
      </c>
    </row>
    <row r="366" spans="1:4" hidden="1" x14ac:dyDescent="0.25">
      <c r="A366" t="s">
        <v>425</v>
      </c>
      <c r="B366" t="s">
        <v>255</v>
      </c>
      <c r="C366" t="s">
        <v>952</v>
      </c>
      <c r="D366" t="s">
        <v>192</v>
      </c>
    </row>
    <row r="367" spans="1:4" hidden="1" x14ac:dyDescent="0.25">
      <c r="A367" t="s">
        <v>426</v>
      </c>
      <c r="B367" t="s">
        <v>233</v>
      </c>
      <c r="C367" t="s">
        <v>952</v>
      </c>
      <c r="D367" t="s">
        <v>192</v>
      </c>
    </row>
    <row r="368" spans="1:4" hidden="1" x14ac:dyDescent="0.25">
      <c r="A368" t="s">
        <v>427</v>
      </c>
      <c r="B368" t="s">
        <v>233</v>
      </c>
      <c r="C368" t="s">
        <v>952</v>
      </c>
      <c r="D368" t="s">
        <v>192</v>
      </c>
    </row>
    <row r="369" spans="1:4" hidden="1" x14ac:dyDescent="0.25">
      <c r="A369" t="s">
        <v>428</v>
      </c>
      <c r="B369" t="s">
        <v>233</v>
      </c>
      <c r="C369" t="s">
        <v>952</v>
      </c>
      <c r="D369" t="s">
        <v>192</v>
      </c>
    </row>
    <row r="370" spans="1:4" hidden="1" x14ac:dyDescent="0.25">
      <c r="A370" t="s">
        <v>429</v>
      </c>
      <c r="B370" t="s">
        <v>233</v>
      </c>
      <c r="C370" t="s">
        <v>952</v>
      </c>
      <c r="D370" t="s">
        <v>192</v>
      </c>
    </row>
    <row r="371" spans="1:4" hidden="1" x14ac:dyDescent="0.25">
      <c r="A371" t="s">
        <v>430</v>
      </c>
      <c r="B371" t="s">
        <v>233</v>
      </c>
      <c r="C371" t="s">
        <v>952</v>
      </c>
      <c r="D371" t="s">
        <v>192</v>
      </c>
    </row>
    <row r="372" spans="1:4" hidden="1" x14ac:dyDescent="0.25">
      <c r="A372" t="s">
        <v>431</v>
      </c>
      <c r="B372" t="s">
        <v>233</v>
      </c>
      <c r="C372" t="s">
        <v>952</v>
      </c>
      <c r="D372" t="s">
        <v>192</v>
      </c>
    </row>
    <row r="373" spans="1:4" hidden="1" x14ac:dyDescent="0.25">
      <c r="A373" t="s">
        <v>432</v>
      </c>
      <c r="B373" t="s">
        <v>233</v>
      </c>
      <c r="C373" t="s">
        <v>952</v>
      </c>
      <c r="D373" t="s">
        <v>192</v>
      </c>
    </row>
    <row r="374" spans="1:4" hidden="1" x14ac:dyDescent="0.25">
      <c r="A374" t="s">
        <v>433</v>
      </c>
      <c r="B374" t="s">
        <v>233</v>
      </c>
      <c r="C374" t="s">
        <v>952</v>
      </c>
      <c r="D374" t="s">
        <v>192</v>
      </c>
    </row>
    <row r="375" spans="1:4" hidden="1" x14ac:dyDescent="0.25">
      <c r="A375" t="s">
        <v>434</v>
      </c>
      <c r="B375" t="s">
        <v>233</v>
      </c>
      <c r="C375" t="s">
        <v>952</v>
      </c>
      <c r="D375" t="s">
        <v>192</v>
      </c>
    </row>
    <row r="376" spans="1:4" hidden="1" x14ac:dyDescent="0.25">
      <c r="A376" t="s">
        <v>435</v>
      </c>
      <c r="B376" t="s">
        <v>233</v>
      </c>
      <c r="C376" t="s">
        <v>952</v>
      </c>
      <c r="D376" t="s">
        <v>192</v>
      </c>
    </row>
    <row r="377" spans="1:4" hidden="1" x14ac:dyDescent="0.25">
      <c r="A377" t="s">
        <v>436</v>
      </c>
      <c r="B377" t="s">
        <v>233</v>
      </c>
      <c r="C377" t="s">
        <v>952</v>
      </c>
      <c r="D377" t="s">
        <v>192</v>
      </c>
    </row>
    <row r="378" spans="1:4" hidden="1" x14ac:dyDescent="0.25">
      <c r="A378" t="s">
        <v>437</v>
      </c>
      <c r="B378" t="s">
        <v>233</v>
      </c>
      <c r="C378" t="s">
        <v>952</v>
      </c>
      <c r="D378" t="s">
        <v>192</v>
      </c>
    </row>
    <row r="379" spans="1:4" hidden="1" x14ac:dyDescent="0.25">
      <c r="A379" t="s">
        <v>438</v>
      </c>
      <c r="B379" t="s">
        <v>233</v>
      </c>
      <c r="C379" t="s">
        <v>952</v>
      </c>
      <c r="D379" t="s">
        <v>192</v>
      </c>
    </row>
    <row r="380" spans="1:4" hidden="1" x14ac:dyDescent="0.25">
      <c r="A380" t="s">
        <v>439</v>
      </c>
      <c r="B380" t="s">
        <v>233</v>
      </c>
      <c r="C380" t="s">
        <v>952</v>
      </c>
      <c r="D380" t="s">
        <v>192</v>
      </c>
    </row>
    <row r="381" spans="1:4" hidden="1" x14ac:dyDescent="0.25">
      <c r="A381" t="s">
        <v>440</v>
      </c>
      <c r="B381" t="s">
        <v>233</v>
      </c>
      <c r="C381" t="s">
        <v>952</v>
      </c>
      <c r="D381" t="s">
        <v>192</v>
      </c>
    </row>
    <row r="382" spans="1:4" hidden="1" x14ac:dyDescent="0.25">
      <c r="A382" t="s">
        <v>441</v>
      </c>
      <c r="B382" t="s">
        <v>233</v>
      </c>
      <c r="C382" t="s">
        <v>952</v>
      </c>
      <c r="D382" t="s">
        <v>192</v>
      </c>
    </row>
    <row r="383" spans="1:4" hidden="1" x14ac:dyDescent="0.25">
      <c r="A383" t="s">
        <v>442</v>
      </c>
      <c r="B383" t="s">
        <v>233</v>
      </c>
      <c r="C383" t="s">
        <v>952</v>
      </c>
      <c r="D383" t="s">
        <v>192</v>
      </c>
    </row>
    <row r="384" spans="1:4" hidden="1" x14ac:dyDescent="0.25">
      <c r="A384" t="s">
        <v>443</v>
      </c>
      <c r="B384" t="s">
        <v>233</v>
      </c>
      <c r="C384" t="s">
        <v>952</v>
      </c>
      <c r="D384" t="s">
        <v>192</v>
      </c>
    </row>
    <row r="385" spans="1:4" hidden="1" x14ac:dyDescent="0.25">
      <c r="A385" t="s">
        <v>444</v>
      </c>
      <c r="B385" t="s">
        <v>233</v>
      </c>
      <c r="C385" t="s">
        <v>952</v>
      </c>
      <c r="D385" t="s">
        <v>192</v>
      </c>
    </row>
    <row r="386" spans="1:4" hidden="1" x14ac:dyDescent="0.25">
      <c r="A386" t="s">
        <v>445</v>
      </c>
      <c r="B386" t="s">
        <v>233</v>
      </c>
      <c r="C386" t="s">
        <v>952</v>
      </c>
      <c r="D386" t="s">
        <v>192</v>
      </c>
    </row>
    <row r="387" spans="1:4" hidden="1" x14ac:dyDescent="0.25">
      <c r="A387" t="s">
        <v>446</v>
      </c>
      <c r="B387" t="s">
        <v>233</v>
      </c>
      <c r="C387" t="s">
        <v>952</v>
      </c>
      <c r="D387" t="s">
        <v>192</v>
      </c>
    </row>
    <row r="388" spans="1:4" hidden="1" x14ac:dyDescent="0.25">
      <c r="A388" t="s">
        <v>447</v>
      </c>
      <c r="B388" t="s">
        <v>233</v>
      </c>
      <c r="C388" t="s">
        <v>952</v>
      </c>
      <c r="D388" t="s">
        <v>192</v>
      </c>
    </row>
    <row r="389" spans="1:4" hidden="1" x14ac:dyDescent="0.25">
      <c r="A389" t="s">
        <v>448</v>
      </c>
      <c r="B389" t="s">
        <v>233</v>
      </c>
      <c r="C389" t="s">
        <v>952</v>
      </c>
      <c r="D389" t="s">
        <v>192</v>
      </c>
    </row>
    <row r="390" spans="1:4" hidden="1" x14ac:dyDescent="0.25">
      <c r="A390" t="s">
        <v>449</v>
      </c>
      <c r="B390" t="s">
        <v>233</v>
      </c>
      <c r="C390" t="s">
        <v>952</v>
      </c>
      <c r="D390" t="s">
        <v>192</v>
      </c>
    </row>
    <row r="391" spans="1:4" hidden="1" x14ac:dyDescent="0.25">
      <c r="A391" t="s">
        <v>450</v>
      </c>
      <c r="B391" t="s">
        <v>234</v>
      </c>
      <c r="C391" t="s">
        <v>952</v>
      </c>
      <c r="D391" t="s">
        <v>192</v>
      </c>
    </row>
    <row r="392" spans="1:4" hidden="1" x14ac:dyDescent="0.25">
      <c r="A392" t="s">
        <v>451</v>
      </c>
      <c r="B392" t="s">
        <v>234</v>
      </c>
      <c r="C392" t="s">
        <v>952</v>
      </c>
      <c r="D392" t="s">
        <v>192</v>
      </c>
    </row>
    <row r="393" spans="1:4" hidden="1" x14ac:dyDescent="0.25">
      <c r="A393" t="s">
        <v>452</v>
      </c>
      <c r="B393" t="s">
        <v>251</v>
      </c>
      <c r="C393" t="s">
        <v>954</v>
      </c>
      <c r="D393" t="s">
        <v>192</v>
      </c>
    </row>
    <row r="394" spans="1:4" hidden="1" x14ac:dyDescent="0.25">
      <c r="A394" t="s">
        <v>453</v>
      </c>
      <c r="B394" t="s">
        <v>251</v>
      </c>
      <c r="C394" t="s">
        <v>954</v>
      </c>
      <c r="D394" t="s">
        <v>192</v>
      </c>
    </row>
    <row r="395" spans="1:4" hidden="1" x14ac:dyDescent="0.25">
      <c r="A395" t="s">
        <v>454</v>
      </c>
      <c r="B395" t="s">
        <v>252</v>
      </c>
      <c r="C395" t="s">
        <v>954</v>
      </c>
      <c r="D395" t="s">
        <v>192</v>
      </c>
    </row>
    <row r="396" spans="1:4" hidden="1" x14ac:dyDescent="0.25">
      <c r="A396" t="s">
        <v>455</v>
      </c>
      <c r="B396" t="s">
        <v>252</v>
      </c>
      <c r="C396" t="s">
        <v>954</v>
      </c>
      <c r="D396" t="s">
        <v>192</v>
      </c>
    </row>
    <row r="397" spans="1:4" hidden="1" x14ac:dyDescent="0.25">
      <c r="A397" t="s">
        <v>456</v>
      </c>
      <c r="B397" t="s">
        <v>252</v>
      </c>
      <c r="C397" t="s">
        <v>954</v>
      </c>
      <c r="D397" t="s">
        <v>192</v>
      </c>
    </row>
    <row r="398" spans="1:4" hidden="1" x14ac:dyDescent="0.25">
      <c r="A398" t="s">
        <v>457</v>
      </c>
      <c r="B398" t="s">
        <v>252</v>
      </c>
      <c r="C398" t="s">
        <v>954</v>
      </c>
      <c r="D398" t="s">
        <v>192</v>
      </c>
    </row>
    <row r="399" spans="1:4" hidden="1" x14ac:dyDescent="0.25">
      <c r="A399" t="s">
        <v>458</v>
      </c>
      <c r="B399" t="s">
        <v>252</v>
      </c>
      <c r="C399" t="s">
        <v>954</v>
      </c>
      <c r="D399" t="s">
        <v>192</v>
      </c>
    </row>
    <row r="400" spans="1:4" hidden="1" x14ac:dyDescent="0.25">
      <c r="A400" t="s">
        <v>459</v>
      </c>
      <c r="B400" t="s">
        <v>253</v>
      </c>
      <c r="C400" t="s">
        <v>954</v>
      </c>
      <c r="D400" t="s">
        <v>192</v>
      </c>
    </row>
    <row r="401" spans="1:4" hidden="1" x14ac:dyDescent="0.25">
      <c r="A401" t="s">
        <v>460</v>
      </c>
      <c r="B401" t="s">
        <v>253</v>
      </c>
      <c r="C401" t="s">
        <v>954</v>
      </c>
      <c r="D401" t="s">
        <v>192</v>
      </c>
    </row>
    <row r="402" spans="1:4" hidden="1" x14ac:dyDescent="0.25">
      <c r="A402" t="s">
        <v>461</v>
      </c>
      <c r="B402" t="s">
        <v>253</v>
      </c>
      <c r="C402" t="s">
        <v>954</v>
      </c>
      <c r="D402" t="s">
        <v>192</v>
      </c>
    </row>
    <row r="403" spans="1:4" hidden="1" x14ac:dyDescent="0.25">
      <c r="A403" t="s">
        <v>462</v>
      </c>
      <c r="B403" t="s">
        <v>253</v>
      </c>
      <c r="C403" t="s">
        <v>954</v>
      </c>
      <c r="D403" t="s">
        <v>192</v>
      </c>
    </row>
    <row r="404" spans="1:4" hidden="1" x14ac:dyDescent="0.25">
      <c r="A404" t="s">
        <v>463</v>
      </c>
      <c r="B404" t="s">
        <v>256</v>
      </c>
      <c r="C404" t="s">
        <v>954</v>
      </c>
      <c r="D404" t="s">
        <v>192</v>
      </c>
    </row>
    <row r="405" spans="1:4" hidden="1" x14ac:dyDescent="0.25">
      <c r="A405" t="s">
        <v>464</v>
      </c>
      <c r="B405" t="s">
        <v>256</v>
      </c>
      <c r="C405" t="s">
        <v>954</v>
      </c>
      <c r="D405" t="s">
        <v>192</v>
      </c>
    </row>
    <row r="406" spans="1:4" hidden="1" x14ac:dyDescent="0.25">
      <c r="A406" t="s">
        <v>465</v>
      </c>
      <c r="B406" t="s">
        <v>251</v>
      </c>
      <c r="C406" t="s">
        <v>955</v>
      </c>
      <c r="D406" t="s">
        <v>192</v>
      </c>
    </row>
    <row r="407" spans="1:4" hidden="1" x14ac:dyDescent="0.25">
      <c r="A407" t="s">
        <v>466</v>
      </c>
      <c r="B407" t="s">
        <v>251</v>
      </c>
      <c r="C407" t="s">
        <v>955</v>
      </c>
      <c r="D407" t="s">
        <v>192</v>
      </c>
    </row>
    <row r="408" spans="1:4" hidden="1" x14ac:dyDescent="0.25">
      <c r="A408" t="s">
        <v>467</v>
      </c>
      <c r="B408" t="s">
        <v>252</v>
      </c>
      <c r="C408" t="s">
        <v>955</v>
      </c>
      <c r="D408" t="s">
        <v>192</v>
      </c>
    </row>
    <row r="409" spans="1:4" hidden="1" x14ac:dyDescent="0.25">
      <c r="A409" t="s">
        <v>468</v>
      </c>
      <c r="B409" t="s">
        <v>252</v>
      </c>
      <c r="C409" t="s">
        <v>955</v>
      </c>
      <c r="D409" t="s">
        <v>192</v>
      </c>
    </row>
    <row r="410" spans="1:4" hidden="1" x14ac:dyDescent="0.25">
      <c r="A410" t="s">
        <v>469</v>
      </c>
      <c r="B410" t="s">
        <v>252</v>
      </c>
      <c r="C410" t="s">
        <v>955</v>
      </c>
      <c r="D410" t="s">
        <v>192</v>
      </c>
    </row>
    <row r="411" spans="1:4" hidden="1" x14ac:dyDescent="0.25">
      <c r="A411" t="s">
        <v>470</v>
      </c>
      <c r="B411" t="s">
        <v>253</v>
      </c>
      <c r="C411" t="s">
        <v>955</v>
      </c>
      <c r="D411" t="s">
        <v>192</v>
      </c>
    </row>
    <row r="412" spans="1:4" hidden="1" x14ac:dyDescent="0.25">
      <c r="A412" t="s">
        <v>471</v>
      </c>
      <c r="B412" t="s">
        <v>253</v>
      </c>
      <c r="C412" t="s">
        <v>955</v>
      </c>
      <c r="D412" t="s">
        <v>192</v>
      </c>
    </row>
    <row r="413" spans="1:4" hidden="1" x14ac:dyDescent="0.25">
      <c r="A413" t="s">
        <v>472</v>
      </c>
      <c r="B413" t="s">
        <v>253</v>
      </c>
      <c r="C413" t="s">
        <v>955</v>
      </c>
      <c r="D413" t="s">
        <v>192</v>
      </c>
    </row>
    <row r="414" spans="1:4" hidden="1" x14ac:dyDescent="0.25">
      <c r="A414" t="s">
        <v>473</v>
      </c>
      <c r="B414" t="s">
        <v>253</v>
      </c>
      <c r="C414" t="s">
        <v>955</v>
      </c>
      <c r="D414" t="s">
        <v>192</v>
      </c>
    </row>
    <row r="415" spans="1:4" hidden="1" x14ac:dyDescent="0.25">
      <c r="A415" t="s">
        <v>474</v>
      </c>
      <c r="B415" t="s">
        <v>256</v>
      </c>
      <c r="C415" t="s">
        <v>955</v>
      </c>
      <c r="D415" t="s">
        <v>192</v>
      </c>
    </row>
    <row r="416" spans="1:4" hidden="1" x14ac:dyDescent="0.25">
      <c r="A416" t="s">
        <v>475</v>
      </c>
      <c r="B416" t="s">
        <v>256</v>
      </c>
      <c r="C416" t="s">
        <v>955</v>
      </c>
      <c r="D416" t="s">
        <v>192</v>
      </c>
    </row>
    <row r="417" spans="1:4" hidden="1" x14ac:dyDescent="0.25">
      <c r="A417" t="s">
        <v>476</v>
      </c>
      <c r="B417" t="s">
        <v>235</v>
      </c>
      <c r="C417" t="s">
        <v>956</v>
      </c>
      <c r="D417" t="s">
        <v>192</v>
      </c>
    </row>
    <row r="418" spans="1:4" hidden="1" x14ac:dyDescent="0.25">
      <c r="A418" t="s">
        <v>477</v>
      </c>
      <c r="B418" t="s">
        <v>235</v>
      </c>
      <c r="C418" t="s">
        <v>956</v>
      </c>
      <c r="D418" t="s">
        <v>192</v>
      </c>
    </row>
    <row r="419" spans="1:4" hidden="1" x14ac:dyDescent="0.25">
      <c r="A419" t="s">
        <v>478</v>
      </c>
      <c r="B419" t="s">
        <v>236</v>
      </c>
      <c r="C419" t="s">
        <v>956</v>
      </c>
      <c r="D419" t="s">
        <v>192</v>
      </c>
    </row>
    <row r="420" spans="1:4" hidden="1" x14ac:dyDescent="0.25">
      <c r="A420" t="s">
        <v>479</v>
      </c>
      <c r="B420" t="s">
        <v>236</v>
      </c>
      <c r="C420" t="s">
        <v>956</v>
      </c>
      <c r="D420" t="s">
        <v>192</v>
      </c>
    </row>
    <row r="421" spans="1:4" hidden="1" x14ac:dyDescent="0.25">
      <c r="A421" t="s">
        <v>480</v>
      </c>
      <c r="B421" t="s">
        <v>240</v>
      </c>
      <c r="C421" t="s">
        <v>958</v>
      </c>
      <c r="D421" t="s">
        <v>192</v>
      </c>
    </row>
    <row r="422" spans="1:4" hidden="1" x14ac:dyDescent="0.25">
      <c r="A422" t="s">
        <v>481</v>
      </c>
      <c r="B422" t="s">
        <v>240</v>
      </c>
      <c r="C422" t="s">
        <v>958</v>
      </c>
      <c r="D422" t="s">
        <v>192</v>
      </c>
    </row>
    <row r="423" spans="1:4" hidden="1" x14ac:dyDescent="0.25">
      <c r="A423" t="s">
        <v>482</v>
      </c>
      <c r="B423" t="s">
        <v>241</v>
      </c>
      <c r="C423" t="s">
        <v>958</v>
      </c>
      <c r="D423" t="s">
        <v>192</v>
      </c>
    </row>
    <row r="424" spans="1:4" hidden="1" x14ac:dyDescent="0.25">
      <c r="A424" t="s">
        <v>483</v>
      </c>
      <c r="B424" t="s">
        <v>241</v>
      </c>
      <c r="C424" t="s">
        <v>958</v>
      </c>
      <c r="D424" t="s">
        <v>192</v>
      </c>
    </row>
    <row r="425" spans="1:4" hidden="1" x14ac:dyDescent="0.25">
      <c r="A425" t="s">
        <v>484</v>
      </c>
      <c r="B425" t="s">
        <v>254</v>
      </c>
      <c r="C425" t="s">
        <v>958</v>
      </c>
      <c r="D425" t="s">
        <v>192</v>
      </c>
    </row>
    <row r="426" spans="1:4" hidden="1" x14ac:dyDescent="0.25">
      <c r="A426" t="s">
        <v>485</v>
      </c>
      <c r="B426" t="s">
        <v>254</v>
      </c>
      <c r="C426" t="s">
        <v>958</v>
      </c>
      <c r="D426" t="s">
        <v>192</v>
      </c>
    </row>
    <row r="427" spans="1:4" hidden="1" x14ac:dyDescent="0.25">
      <c r="A427" t="s">
        <v>486</v>
      </c>
      <c r="B427" t="s">
        <v>254</v>
      </c>
      <c r="C427" t="s">
        <v>958</v>
      </c>
      <c r="D427" t="s">
        <v>192</v>
      </c>
    </row>
    <row r="428" spans="1:4" hidden="1" x14ac:dyDescent="0.25">
      <c r="A428" t="s">
        <v>487</v>
      </c>
      <c r="B428" t="s">
        <v>254</v>
      </c>
      <c r="C428" t="s">
        <v>958</v>
      </c>
      <c r="D428" t="s">
        <v>192</v>
      </c>
    </row>
    <row r="429" spans="1:4" hidden="1" x14ac:dyDescent="0.25">
      <c r="A429" t="s">
        <v>488</v>
      </c>
      <c r="B429" t="s">
        <v>254</v>
      </c>
      <c r="C429" t="s">
        <v>958</v>
      </c>
      <c r="D429" t="s">
        <v>192</v>
      </c>
    </row>
    <row r="430" spans="1:4" hidden="1" x14ac:dyDescent="0.25">
      <c r="A430" t="s">
        <v>489</v>
      </c>
      <c r="B430" t="s">
        <v>254</v>
      </c>
      <c r="C430" t="s">
        <v>958</v>
      </c>
      <c r="D430" t="s">
        <v>192</v>
      </c>
    </row>
    <row r="431" spans="1:4" hidden="1" x14ac:dyDescent="0.25">
      <c r="A431" t="s">
        <v>490</v>
      </c>
      <c r="B431" t="s">
        <v>243</v>
      </c>
      <c r="C431" t="s">
        <v>958</v>
      </c>
      <c r="D431" t="s">
        <v>192</v>
      </c>
    </row>
    <row r="432" spans="1:4" hidden="1" x14ac:dyDescent="0.25">
      <c r="A432" t="s">
        <v>491</v>
      </c>
      <c r="B432" t="s">
        <v>243</v>
      </c>
      <c r="C432" t="s">
        <v>958</v>
      </c>
      <c r="D432" t="s">
        <v>192</v>
      </c>
    </row>
    <row r="433" spans="1:4" hidden="1" x14ac:dyDescent="0.25">
      <c r="A433" t="s">
        <v>492</v>
      </c>
      <c r="B433" t="s">
        <v>244</v>
      </c>
      <c r="C433" t="s">
        <v>958</v>
      </c>
      <c r="D433" t="s">
        <v>192</v>
      </c>
    </row>
    <row r="434" spans="1:4" hidden="1" x14ac:dyDescent="0.25">
      <c r="A434" t="s">
        <v>493</v>
      </c>
      <c r="B434" t="s">
        <v>244</v>
      </c>
      <c r="C434" t="s">
        <v>958</v>
      </c>
      <c r="D434" t="s">
        <v>192</v>
      </c>
    </row>
    <row r="435" spans="1:4" hidden="1" x14ac:dyDescent="0.25">
      <c r="A435" t="s">
        <v>494</v>
      </c>
      <c r="B435" t="s">
        <v>245</v>
      </c>
      <c r="C435" t="s">
        <v>959</v>
      </c>
      <c r="D435" t="s">
        <v>192</v>
      </c>
    </row>
    <row r="436" spans="1:4" hidden="1" x14ac:dyDescent="0.25">
      <c r="A436" t="s">
        <v>495</v>
      </c>
      <c r="B436" t="s">
        <v>245</v>
      </c>
      <c r="C436" t="s">
        <v>959</v>
      </c>
      <c r="D436" t="s">
        <v>192</v>
      </c>
    </row>
    <row r="437" spans="1:4" hidden="1" x14ac:dyDescent="0.25">
      <c r="A437" t="s">
        <v>496</v>
      </c>
      <c r="B437" t="s">
        <v>916</v>
      </c>
      <c r="C437" t="s">
        <v>959</v>
      </c>
      <c r="D437" t="s">
        <v>192</v>
      </c>
    </row>
    <row r="438" spans="1:4" hidden="1" x14ac:dyDescent="0.25">
      <c r="A438" t="s">
        <v>497</v>
      </c>
      <c r="B438" t="s">
        <v>916</v>
      </c>
      <c r="C438" t="s">
        <v>959</v>
      </c>
      <c r="D438" t="s">
        <v>192</v>
      </c>
    </row>
    <row r="439" spans="1:4" hidden="1" x14ac:dyDescent="0.25">
      <c r="A439" t="s">
        <v>498</v>
      </c>
      <c r="B439" t="s">
        <v>202</v>
      </c>
      <c r="C439" t="s">
        <v>960</v>
      </c>
      <c r="D439" t="s">
        <v>192</v>
      </c>
    </row>
    <row r="440" spans="1:4" hidden="1" x14ac:dyDescent="0.25">
      <c r="A440" t="s">
        <v>499</v>
      </c>
      <c r="B440" t="s">
        <v>202</v>
      </c>
      <c r="C440" t="s">
        <v>960</v>
      </c>
      <c r="D440" t="s">
        <v>192</v>
      </c>
    </row>
    <row r="441" spans="1:4" hidden="1" x14ac:dyDescent="0.25">
      <c r="A441" t="s">
        <v>500</v>
      </c>
      <c r="B441" t="s">
        <v>202</v>
      </c>
      <c r="C441" t="s">
        <v>960</v>
      </c>
      <c r="D441" t="s">
        <v>192</v>
      </c>
    </row>
    <row r="442" spans="1:4" hidden="1" x14ac:dyDescent="0.25">
      <c r="A442" t="s">
        <v>501</v>
      </c>
      <c r="B442" t="s">
        <v>202</v>
      </c>
      <c r="C442" t="s">
        <v>960</v>
      </c>
      <c r="D442" t="s">
        <v>192</v>
      </c>
    </row>
    <row r="443" spans="1:4" hidden="1" x14ac:dyDescent="0.25">
      <c r="A443" t="s">
        <v>727</v>
      </c>
      <c r="B443" t="s">
        <v>897</v>
      </c>
      <c r="C443" t="s">
        <v>939</v>
      </c>
      <c r="D443" t="s">
        <v>192</v>
      </c>
    </row>
    <row r="444" spans="1:4" hidden="1" x14ac:dyDescent="0.25">
      <c r="A444" t="s">
        <v>728</v>
      </c>
      <c r="B444" t="s">
        <v>897</v>
      </c>
      <c r="C444" t="s">
        <v>939</v>
      </c>
      <c r="D444" t="s">
        <v>192</v>
      </c>
    </row>
    <row r="445" spans="1:4" hidden="1" x14ac:dyDescent="0.25">
      <c r="A445" t="s">
        <v>729</v>
      </c>
      <c r="B445" t="s">
        <v>898</v>
      </c>
      <c r="C445" t="s">
        <v>939</v>
      </c>
      <c r="D445" t="s">
        <v>192</v>
      </c>
    </row>
    <row r="446" spans="1:4" hidden="1" x14ac:dyDescent="0.25">
      <c r="A446" t="s">
        <v>730</v>
      </c>
      <c r="B446" t="s">
        <v>898</v>
      </c>
      <c r="C446" t="s">
        <v>939</v>
      </c>
      <c r="D446" t="s">
        <v>192</v>
      </c>
    </row>
    <row r="447" spans="1:4" hidden="1" x14ac:dyDescent="0.25">
      <c r="A447" t="s">
        <v>731</v>
      </c>
      <c r="B447" t="s">
        <v>907</v>
      </c>
      <c r="C447" t="s">
        <v>940</v>
      </c>
      <c r="D447" t="s">
        <v>192</v>
      </c>
    </row>
    <row r="448" spans="1:4" hidden="1" x14ac:dyDescent="0.25">
      <c r="A448" t="s">
        <v>732</v>
      </c>
      <c r="B448" t="s">
        <v>907</v>
      </c>
      <c r="C448" t="s">
        <v>940</v>
      </c>
      <c r="D448" t="s">
        <v>192</v>
      </c>
    </row>
    <row r="449" spans="1:4" hidden="1" x14ac:dyDescent="0.25">
      <c r="A449" t="s">
        <v>733</v>
      </c>
      <c r="B449" t="s">
        <v>907</v>
      </c>
      <c r="C449" t="s">
        <v>940</v>
      </c>
      <c r="D449" t="s">
        <v>192</v>
      </c>
    </row>
    <row r="450" spans="1:4" hidden="1" x14ac:dyDescent="0.25">
      <c r="A450" t="s">
        <v>734</v>
      </c>
      <c r="B450" t="s">
        <v>907</v>
      </c>
      <c r="C450" t="s">
        <v>940</v>
      </c>
      <c r="D450" t="s">
        <v>192</v>
      </c>
    </row>
    <row r="451" spans="1:4" hidden="1" x14ac:dyDescent="0.25">
      <c r="A451" t="s">
        <v>735</v>
      </c>
      <c r="B451" t="s">
        <v>907</v>
      </c>
      <c r="C451" t="s">
        <v>940</v>
      </c>
      <c r="D451" t="s">
        <v>192</v>
      </c>
    </row>
    <row r="452" spans="1:4" hidden="1" x14ac:dyDescent="0.25">
      <c r="A452" t="s">
        <v>736</v>
      </c>
      <c r="B452" t="s">
        <v>907</v>
      </c>
      <c r="C452" t="s">
        <v>940</v>
      </c>
      <c r="D452" t="s">
        <v>192</v>
      </c>
    </row>
    <row r="453" spans="1:4" hidden="1" x14ac:dyDescent="0.25">
      <c r="A453" t="s">
        <v>737</v>
      </c>
      <c r="B453" t="s">
        <v>899</v>
      </c>
      <c r="C453" t="s">
        <v>941</v>
      </c>
      <c r="D453" t="s">
        <v>192</v>
      </c>
    </row>
    <row r="454" spans="1:4" hidden="1" x14ac:dyDescent="0.25">
      <c r="A454" t="s">
        <v>738</v>
      </c>
      <c r="B454" t="s">
        <v>899</v>
      </c>
      <c r="C454" t="s">
        <v>941</v>
      </c>
      <c r="D454" t="s">
        <v>192</v>
      </c>
    </row>
    <row r="455" spans="1:4" hidden="1" x14ac:dyDescent="0.25">
      <c r="A455" t="s">
        <v>739</v>
      </c>
      <c r="B455" t="s">
        <v>899</v>
      </c>
      <c r="C455" t="s">
        <v>941</v>
      </c>
      <c r="D455" t="s">
        <v>192</v>
      </c>
    </row>
    <row r="456" spans="1:4" hidden="1" x14ac:dyDescent="0.25">
      <c r="A456" t="s">
        <v>740</v>
      </c>
      <c r="B456" t="s">
        <v>899</v>
      </c>
      <c r="C456" t="s">
        <v>941</v>
      </c>
      <c r="D456" t="s">
        <v>192</v>
      </c>
    </row>
    <row r="457" spans="1:4" hidden="1" x14ac:dyDescent="0.25">
      <c r="A457" t="s">
        <v>741</v>
      </c>
      <c r="B457" t="s">
        <v>899</v>
      </c>
      <c r="C457" t="s">
        <v>941</v>
      </c>
      <c r="D457" t="s">
        <v>192</v>
      </c>
    </row>
    <row r="458" spans="1:4" hidden="1" x14ac:dyDescent="0.25">
      <c r="A458" t="s">
        <v>742</v>
      </c>
      <c r="B458" t="s">
        <v>899</v>
      </c>
      <c r="C458" t="s">
        <v>941</v>
      </c>
      <c r="D458" t="s">
        <v>192</v>
      </c>
    </row>
    <row r="459" spans="1:4" hidden="1" x14ac:dyDescent="0.25">
      <c r="A459" t="s">
        <v>743</v>
      </c>
      <c r="B459" t="s">
        <v>899</v>
      </c>
      <c r="C459" t="s">
        <v>941</v>
      </c>
      <c r="D459" t="s">
        <v>192</v>
      </c>
    </row>
    <row r="460" spans="1:4" hidden="1" x14ac:dyDescent="0.25">
      <c r="A460" t="s">
        <v>744</v>
      </c>
      <c r="B460" t="s">
        <v>899</v>
      </c>
      <c r="C460" t="s">
        <v>941</v>
      </c>
      <c r="D460" t="s">
        <v>192</v>
      </c>
    </row>
    <row r="461" spans="1:4" hidden="1" x14ac:dyDescent="0.25">
      <c r="A461" t="s">
        <v>745</v>
      </c>
      <c r="B461" t="s">
        <v>899</v>
      </c>
      <c r="C461" t="s">
        <v>941</v>
      </c>
      <c r="D461" t="s">
        <v>192</v>
      </c>
    </row>
    <row r="462" spans="1:4" hidden="1" x14ac:dyDescent="0.25">
      <c r="A462" t="s">
        <v>746</v>
      </c>
      <c r="B462" t="s">
        <v>899</v>
      </c>
      <c r="C462" t="s">
        <v>941</v>
      </c>
      <c r="D462" t="s">
        <v>192</v>
      </c>
    </row>
    <row r="463" spans="1:4" hidden="1" x14ac:dyDescent="0.25">
      <c r="A463" t="s">
        <v>747</v>
      </c>
      <c r="B463" t="s">
        <v>899</v>
      </c>
      <c r="C463" t="s">
        <v>941</v>
      </c>
      <c r="D463" t="s">
        <v>192</v>
      </c>
    </row>
    <row r="464" spans="1:4" hidden="1" x14ac:dyDescent="0.25">
      <c r="A464" t="s">
        <v>748</v>
      </c>
      <c r="B464" t="s">
        <v>899</v>
      </c>
      <c r="C464" t="s">
        <v>941</v>
      </c>
      <c r="D464" t="s">
        <v>192</v>
      </c>
    </row>
    <row r="465" spans="1:4" hidden="1" x14ac:dyDescent="0.25">
      <c r="A465" t="s">
        <v>749</v>
      </c>
      <c r="B465" t="s">
        <v>900</v>
      </c>
      <c r="C465" t="s">
        <v>944</v>
      </c>
      <c r="D465" t="s">
        <v>192</v>
      </c>
    </row>
    <row r="466" spans="1:4" hidden="1" x14ac:dyDescent="0.25">
      <c r="A466" t="s">
        <v>750</v>
      </c>
      <c r="B466" t="s">
        <v>900</v>
      </c>
      <c r="C466" t="s">
        <v>944</v>
      </c>
      <c r="D466" t="s">
        <v>192</v>
      </c>
    </row>
    <row r="467" spans="1:4" hidden="1" x14ac:dyDescent="0.25">
      <c r="A467" t="s">
        <v>751</v>
      </c>
      <c r="B467" t="s">
        <v>901</v>
      </c>
      <c r="C467" t="s">
        <v>944</v>
      </c>
      <c r="D467" t="s">
        <v>192</v>
      </c>
    </row>
    <row r="468" spans="1:4" hidden="1" x14ac:dyDescent="0.25">
      <c r="A468" t="s">
        <v>752</v>
      </c>
      <c r="B468" t="s">
        <v>901</v>
      </c>
      <c r="C468" t="s">
        <v>944</v>
      </c>
      <c r="D468" t="s">
        <v>192</v>
      </c>
    </row>
    <row r="469" spans="1:4" hidden="1" x14ac:dyDescent="0.25">
      <c r="A469" t="s">
        <v>753</v>
      </c>
      <c r="B469" t="s">
        <v>268</v>
      </c>
      <c r="C469" t="s">
        <v>946</v>
      </c>
      <c r="D469" t="s">
        <v>195</v>
      </c>
    </row>
    <row r="470" spans="1:4" hidden="1" x14ac:dyDescent="0.25">
      <c r="A470" t="s">
        <v>754</v>
      </c>
      <c r="B470" t="s">
        <v>268</v>
      </c>
      <c r="C470" t="s">
        <v>946</v>
      </c>
      <c r="D470" t="s">
        <v>195</v>
      </c>
    </row>
    <row r="471" spans="1:4" hidden="1" x14ac:dyDescent="0.25">
      <c r="A471" t="s">
        <v>755</v>
      </c>
      <c r="B471" t="s">
        <v>268</v>
      </c>
      <c r="C471" t="s">
        <v>946</v>
      </c>
      <c r="D471" t="s">
        <v>195</v>
      </c>
    </row>
    <row r="472" spans="1:4" hidden="1" x14ac:dyDescent="0.25">
      <c r="A472" t="s">
        <v>756</v>
      </c>
      <c r="B472" t="s">
        <v>268</v>
      </c>
      <c r="C472" t="s">
        <v>946</v>
      </c>
      <c r="D472" t="s">
        <v>195</v>
      </c>
    </row>
    <row r="473" spans="1:4" hidden="1" x14ac:dyDescent="0.25">
      <c r="A473" t="s">
        <v>757</v>
      </c>
      <c r="B473" t="s">
        <v>268</v>
      </c>
      <c r="C473" t="s">
        <v>946</v>
      </c>
      <c r="D473" t="s">
        <v>195</v>
      </c>
    </row>
    <row r="474" spans="1:4" hidden="1" x14ac:dyDescent="0.25">
      <c r="A474" t="s">
        <v>758</v>
      </c>
      <c r="B474" t="s">
        <v>268</v>
      </c>
      <c r="C474" t="s">
        <v>946</v>
      </c>
      <c r="D474" t="s">
        <v>195</v>
      </c>
    </row>
    <row r="475" spans="1:4" hidden="1" x14ac:dyDescent="0.25">
      <c r="A475" t="s">
        <v>759</v>
      </c>
      <c r="B475" t="s">
        <v>902</v>
      </c>
      <c r="C475" t="s">
        <v>947</v>
      </c>
      <c r="D475" t="s">
        <v>195</v>
      </c>
    </row>
    <row r="476" spans="1:4" hidden="1" x14ac:dyDescent="0.25">
      <c r="A476" t="s">
        <v>760</v>
      </c>
      <c r="B476" t="s">
        <v>902</v>
      </c>
      <c r="C476" t="s">
        <v>947</v>
      </c>
      <c r="D476" t="s">
        <v>195</v>
      </c>
    </row>
    <row r="477" spans="1:4" hidden="1" x14ac:dyDescent="0.25">
      <c r="A477" t="s">
        <v>761</v>
      </c>
      <c r="B477" t="s">
        <v>268</v>
      </c>
      <c r="C477" t="s">
        <v>947</v>
      </c>
      <c r="D477" t="s">
        <v>195</v>
      </c>
    </row>
    <row r="478" spans="1:4" hidden="1" x14ac:dyDescent="0.25">
      <c r="A478" t="s">
        <v>762</v>
      </c>
      <c r="B478" t="s">
        <v>268</v>
      </c>
      <c r="C478" t="s">
        <v>947</v>
      </c>
      <c r="D478" t="s">
        <v>195</v>
      </c>
    </row>
    <row r="479" spans="1:4" hidden="1" x14ac:dyDescent="0.25">
      <c r="A479" t="s">
        <v>763</v>
      </c>
      <c r="B479" t="s">
        <v>268</v>
      </c>
      <c r="C479" t="s">
        <v>947</v>
      </c>
      <c r="D479" t="s">
        <v>195</v>
      </c>
    </row>
    <row r="480" spans="1:4" hidden="1" x14ac:dyDescent="0.25">
      <c r="A480" t="s">
        <v>764</v>
      </c>
      <c r="B480" t="s">
        <v>268</v>
      </c>
      <c r="C480" t="s">
        <v>947</v>
      </c>
      <c r="D480" t="s">
        <v>195</v>
      </c>
    </row>
    <row r="481" spans="1:4" hidden="1" x14ac:dyDescent="0.25">
      <c r="A481" t="s">
        <v>765</v>
      </c>
      <c r="B481" t="s">
        <v>268</v>
      </c>
      <c r="C481" t="s">
        <v>947</v>
      </c>
      <c r="D481" t="s">
        <v>195</v>
      </c>
    </row>
    <row r="482" spans="1:4" hidden="1" x14ac:dyDescent="0.25">
      <c r="A482" t="s">
        <v>766</v>
      </c>
      <c r="B482" t="s">
        <v>268</v>
      </c>
      <c r="C482" t="s">
        <v>947</v>
      </c>
      <c r="D482" t="s">
        <v>195</v>
      </c>
    </row>
    <row r="483" spans="1:4" hidden="1" x14ac:dyDescent="0.25">
      <c r="A483" t="s">
        <v>767</v>
      </c>
      <c r="B483" t="s">
        <v>268</v>
      </c>
      <c r="C483" t="s">
        <v>947</v>
      </c>
      <c r="D483" t="s">
        <v>195</v>
      </c>
    </row>
    <row r="484" spans="1:4" hidden="1" x14ac:dyDescent="0.25">
      <c r="A484" t="s">
        <v>768</v>
      </c>
      <c r="B484" t="s">
        <v>268</v>
      </c>
      <c r="C484" t="s">
        <v>947</v>
      </c>
      <c r="D484" t="s">
        <v>195</v>
      </c>
    </row>
    <row r="485" spans="1:4" hidden="1" x14ac:dyDescent="0.25">
      <c r="A485" t="s">
        <v>769</v>
      </c>
      <c r="B485" t="s">
        <v>268</v>
      </c>
      <c r="C485" t="s">
        <v>947</v>
      </c>
      <c r="D485" t="s">
        <v>195</v>
      </c>
    </row>
    <row r="486" spans="1:4" hidden="1" x14ac:dyDescent="0.25">
      <c r="A486" t="s">
        <v>770</v>
      </c>
      <c r="B486" t="s">
        <v>268</v>
      </c>
      <c r="C486" t="s">
        <v>947</v>
      </c>
      <c r="D486" t="s">
        <v>195</v>
      </c>
    </row>
    <row r="487" spans="1:4" hidden="1" x14ac:dyDescent="0.25">
      <c r="A487" t="s">
        <v>771</v>
      </c>
      <c r="B487" t="s">
        <v>268</v>
      </c>
      <c r="C487" t="s">
        <v>947</v>
      </c>
      <c r="D487" t="s">
        <v>195</v>
      </c>
    </row>
    <row r="488" spans="1:4" hidden="1" x14ac:dyDescent="0.25">
      <c r="A488" t="s">
        <v>772</v>
      </c>
      <c r="B488" t="s">
        <v>268</v>
      </c>
      <c r="C488" t="s">
        <v>947</v>
      </c>
      <c r="D488" t="s">
        <v>195</v>
      </c>
    </row>
    <row r="489" spans="1:4" hidden="1" x14ac:dyDescent="0.25">
      <c r="A489" t="s">
        <v>773</v>
      </c>
      <c r="B489" t="s">
        <v>268</v>
      </c>
      <c r="C489" t="s">
        <v>947</v>
      </c>
      <c r="D489" t="s">
        <v>195</v>
      </c>
    </row>
    <row r="490" spans="1:4" hidden="1" x14ac:dyDescent="0.25">
      <c r="A490" t="s">
        <v>774</v>
      </c>
      <c r="B490" t="s">
        <v>268</v>
      </c>
      <c r="C490" t="s">
        <v>947</v>
      </c>
      <c r="D490" t="s">
        <v>195</v>
      </c>
    </row>
    <row r="491" spans="1:4" hidden="1" x14ac:dyDescent="0.25">
      <c r="A491" t="s">
        <v>775</v>
      </c>
      <c r="B491" t="s">
        <v>268</v>
      </c>
      <c r="C491" t="s">
        <v>947</v>
      </c>
      <c r="D491" t="s">
        <v>195</v>
      </c>
    </row>
    <row r="492" spans="1:4" hidden="1" x14ac:dyDescent="0.25">
      <c r="A492" t="s">
        <v>776</v>
      </c>
      <c r="B492" t="s">
        <v>268</v>
      </c>
      <c r="C492" t="s">
        <v>947</v>
      </c>
      <c r="D492" t="s">
        <v>195</v>
      </c>
    </row>
    <row r="493" spans="1:4" hidden="1" x14ac:dyDescent="0.25">
      <c r="A493" t="s">
        <v>777</v>
      </c>
      <c r="B493" t="s">
        <v>268</v>
      </c>
      <c r="C493" t="s">
        <v>947</v>
      </c>
      <c r="D493" t="s">
        <v>195</v>
      </c>
    </row>
    <row r="494" spans="1:4" hidden="1" x14ac:dyDescent="0.25">
      <c r="A494" t="s">
        <v>778</v>
      </c>
      <c r="B494" t="s">
        <v>233</v>
      </c>
      <c r="C494" t="s">
        <v>952</v>
      </c>
      <c r="D494" t="s">
        <v>195</v>
      </c>
    </row>
    <row r="495" spans="1:4" hidden="1" x14ac:dyDescent="0.25">
      <c r="A495" t="s">
        <v>779</v>
      </c>
      <c r="B495" t="s">
        <v>233</v>
      </c>
      <c r="C495" t="s">
        <v>952</v>
      </c>
      <c r="D495" t="s">
        <v>195</v>
      </c>
    </row>
    <row r="496" spans="1:4" hidden="1" x14ac:dyDescent="0.25">
      <c r="A496" t="s">
        <v>780</v>
      </c>
      <c r="B496" t="s">
        <v>908</v>
      </c>
      <c r="C496" t="s">
        <v>953</v>
      </c>
      <c r="D496" t="s">
        <v>195</v>
      </c>
    </row>
    <row r="497" spans="1:4" hidden="1" x14ac:dyDescent="0.25">
      <c r="A497" t="s">
        <v>781</v>
      </c>
      <c r="B497" t="s">
        <v>908</v>
      </c>
      <c r="C497" t="s">
        <v>953</v>
      </c>
      <c r="D497" t="s">
        <v>195</v>
      </c>
    </row>
    <row r="498" spans="1:4" hidden="1" x14ac:dyDescent="0.25">
      <c r="A498" t="s">
        <v>782</v>
      </c>
      <c r="B498" t="s">
        <v>237</v>
      </c>
      <c r="C498" t="s">
        <v>956</v>
      </c>
      <c r="D498" t="s">
        <v>195</v>
      </c>
    </row>
    <row r="499" spans="1:4" hidden="1" x14ac:dyDescent="0.25">
      <c r="A499" t="s">
        <v>783</v>
      </c>
      <c r="B499" t="s">
        <v>237</v>
      </c>
      <c r="C499" t="s">
        <v>956</v>
      </c>
      <c r="D499" t="s">
        <v>195</v>
      </c>
    </row>
    <row r="500" spans="1:4" hidden="1" x14ac:dyDescent="0.25">
      <c r="A500" t="s">
        <v>784</v>
      </c>
      <c r="B500" t="s">
        <v>237</v>
      </c>
      <c r="C500" t="s">
        <v>956</v>
      </c>
      <c r="D500" t="s">
        <v>195</v>
      </c>
    </row>
    <row r="501" spans="1:4" hidden="1" x14ac:dyDescent="0.25">
      <c r="A501" t="s">
        <v>785</v>
      </c>
      <c r="B501" t="s">
        <v>237</v>
      </c>
      <c r="C501" t="s">
        <v>956</v>
      </c>
      <c r="D501" t="s">
        <v>195</v>
      </c>
    </row>
    <row r="502" spans="1:4" hidden="1" x14ac:dyDescent="0.25">
      <c r="A502" t="s">
        <v>786</v>
      </c>
      <c r="B502" t="s">
        <v>237</v>
      </c>
      <c r="C502" t="s">
        <v>956</v>
      </c>
      <c r="D502" t="s">
        <v>195</v>
      </c>
    </row>
    <row r="503" spans="1:4" hidden="1" x14ac:dyDescent="0.25">
      <c r="A503" t="s">
        <v>787</v>
      </c>
      <c r="B503" t="s">
        <v>237</v>
      </c>
      <c r="C503" t="s">
        <v>956</v>
      </c>
      <c r="D503" t="s">
        <v>195</v>
      </c>
    </row>
    <row r="504" spans="1:4" hidden="1" x14ac:dyDescent="0.25">
      <c r="A504" t="s">
        <v>788</v>
      </c>
      <c r="B504" t="s">
        <v>237</v>
      </c>
      <c r="C504" t="s">
        <v>956</v>
      </c>
      <c r="D504" t="s">
        <v>195</v>
      </c>
    </row>
    <row r="505" spans="1:4" hidden="1" x14ac:dyDescent="0.25">
      <c r="A505" t="s">
        <v>789</v>
      </c>
      <c r="B505" t="s">
        <v>237</v>
      </c>
      <c r="C505" t="s">
        <v>956</v>
      </c>
      <c r="D505" t="s">
        <v>195</v>
      </c>
    </row>
    <row r="506" spans="1:4" hidden="1" x14ac:dyDescent="0.25">
      <c r="A506" t="s">
        <v>790</v>
      </c>
      <c r="B506" t="s">
        <v>237</v>
      </c>
      <c r="C506" t="s">
        <v>956</v>
      </c>
      <c r="D506" t="s">
        <v>195</v>
      </c>
    </row>
    <row r="507" spans="1:4" hidden="1" x14ac:dyDescent="0.25">
      <c r="A507" t="s">
        <v>791</v>
      </c>
      <c r="B507" t="s">
        <v>237</v>
      </c>
      <c r="C507" t="s">
        <v>956</v>
      </c>
      <c r="D507" t="s">
        <v>195</v>
      </c>
    </row>
    <row r="508" spans="1:4" hidden="1" x14ac:dyDescent="0.25">
      <c r="A508" t="s">
        <v>792</v>
      </c>
      <c r="B508" t="s">
        <v>237</v>
      </c>
      <c r="C508" t="s">
        <v>956</v>
      </c>
      <c r="D508" t="s">
        <v>195</v>
      </c>
    </row>
    <row r="509" spans="1:4" hidden="1" x14ac:dyDescent="0.25">
      <c r="A509" t="s">
        <v>793</v>
      </c>
      <c r="B509" t="s">
        <v>237</v>
      </c>
      <c r="C509" t="s">
        <v>956</v>
      </c>
      <c r="D509" t="s">
        <v>195</v>
      </c>
    </row>
    <row r="510" spans="1:4" hidden="1" x14ac:dyDescent="0.25">
      <c r="A510" t="s">
        <v>794</v>
      </c>
      <c r="B510" t="s">
        <v>237</v>
      </c>
      <c r="C510" t="s">
        <v>956</v>
      </c>
      <c r="D510" t="s">
        <v>195</v>
      </c>
    </row>
    <row r="511" spans="1:4" hidden="1" x14ac:dyDescent="0.25">
      <c r="A511" t="s">
        <v>795</v>
      </c>
      <c r="B511" t="s">
        <v>237</v>
      </c>
      <c r="C511" t="s">
        <v>956</v>
      </c>
      <c r="D511" t="s">
        <v>195</v>
      </c>
    </row>
    <row r="512" spans="1:4" hidden="1" x14ac:dyDescent="0.25">
      <c r="A512" t="s">
        <v>796</v>
      </c>
      <c r="B512" t="s">
        <v>237</v>
      </c>
      <c r="C512" t="s">
        <v>956</v>
      </c>
      <c r="D512" t="s">
        <v>195</v>
      </c>
    </row>
    <row r="513" spans="1:4" hidden="1" x14ac:dyDescent="0.25">
      <c r="A513" t="s">
        <v>797</v>
      </c>
      <c r="B513" t="s">
        <v>237</v>
      </c>
      <c r="C513" t="s">
        <v>956</v>
      </c>
      <c r="D513" t="s">
        <v>195</v>
      </c>
    </row>
    <row r="514" spans="1:4" x14ac:dyDescent="0.25">
      <c r="A514" t="s">
        <v>798</v>
      </c>
      <c r="B514" t="s">
        <v>238</v>
      </c>
      <c r="C514" t="s">
        <v>957</v>
      </c>
      <c r="D514" t="s">
        <v>195</v>
      </c>
    </row>
    <row r="515" spans="1:4" x14ac:dyDescent="0.25">
      <c r="A515" t="s">
        <v>799</v>
      </c>
      <c r="B515" t="s">
        <v>238</v>
      </c>
      <c r="C515" t="s">
        <v>957</v>
      </c>
      <c r="D515" t="s">
        <v>195</v>
      </c>
    </row>
    <row r="516" spans="1:4" x14ac:dyDescent="0.25">
      <c r="A516" t="s">
        <v>800</v>
      </c>
      <c r="B516" t="s">
        <v>238</v>
      </c>
      <c r="C516" t="s">
        <v>957</v>
      </c>
      <c r="D516" t="s">
        <v>195</v>
      </c>
    </row>
    <row r="517" spans="1:4" x14ac:dyDescent="0.25">
      <c r="A517" t="s">
        <v>801</v>
      </c>
      <c r="B517" t="s">
        <v>238</v>
      </c>
      <c r="C517" t="s">
        <v>957</v>
      </c>
      <c r="D517" t="s">
        <v>195</v>
      </c>
    </row>
    <row r="518" spans="1:4" x14ac:dyDescent="0.25">
      <c r="A518" t="s">
        <v>802</v>
      </c>
      <c r="B518" t="s">
        <v>238</v>
      </c>
      <c r="C518" t="s">
        <v>957</v>
      </c>
      <c r="D518" t="s">
        <v>195</v>
      </c>
    </row>
    <row r="519" spans="1:4" x14ac:dyDescent="0.25">
      <c r="A519" t="s">
        <v>803</v>
      </c>
      <c r="B519" t="s">
        <v>238</v>
      </c>
      <c r="C519" t="s">
        <v>957</v>
      </c>
      <c r="D519" t="s">
        <v>195</v>
      </c>
    </row>
    <row r="520" spans="1:4" x14ac:dyDescent="0.25">
      <c r="A520" t="s">
        <v>804</v>
      </c>
      <c r="B520" t="s">
        <v>238</v>
      </c>
      <c r="C520" t="s">
        <v>957</v>
      </c>
      <c r="D520" t="s">
        <v>195</v>
      </c>
    </row>
    <row r="521" spans="1:4" x14ac:dyDescent="0.25">
      <c r="A521" t="s">
        <v>805</v>
      </c>
      <c r="B521" t="s">
        <v>238</v>
      </c>
      <c r="C521" t="s">
        <v>957</v>
      </c>
      <c r="D521" t="s">
        <v>195</v>
      </c>
    </row>
    <row r="522" spans="1:4" hidden="1" x14ac:dyDescent="0.25">
      <c r="A522" t="s">
        <v>806</v>
      </c>
      <c r="B522" t="s">
        <v>239</v>
      </c>
      <c r="C522" t="s">
        <v>957</v>
      </c>
      <c r="D522" t="s">
        <v>195</v>
      </c>
    </row>
    <row r="523" spans="1:4" hidden="1" x14ac:dyDescent="0.25">
      <c r="A523" t="s">
        <v>807</v>
      </c>
      <c r="B523" t="s">
        <v>239</v>
      </c>
      <c r="C523" t="s">
        <v>957</v>
      </c>
      <c r="D523" t="s">
        <v>195</v>
      </c>
    </row>
    <row r="524" spans="1:4" hidden="1" x14ac:dyDescent="0.25">
      <c r="A524" t="s">
        <v>808</v>
      </c>
      <c r="B524" t="s">
        <v>897</v>
      </c>
      <c r="C524" t="s">
        <v>939</v>
      </c>
      <c r="D524" t="s">
        <v>195</v>
      </c>
    </row>
    <row r="525" spans="1:4" hidden="1" x14ac:dyDescent="0.25">
      <c r="A525" t="s">
        <v>809</v>
      </c>
      <c r="B525" t="s">
        <v>897</v>
      </c>
      <c r="C525" t="s">
        <v>939</v>
      </c>
      <c r="D525" t="s">
        <v>195</v>
      </c>
    </row>
    <row r="526" spans="1:4" hidden="1" x14ac:dyDescent="0.25">
      <c r="A526" t="s">
        <v>810</v>
      </c>
      <c r="B526" t="s">
        <v>898</v>
      </c>
      <c r="C526" t="s">
        <v>939</v>
      </c>
      <c r="D526" t="s">
        <v>195</v>
      </c>
    </row>
    <row r="527" spans="1:4" hidden="1" x14ac:dyDescent="0.25">
      <c r="A527" t="s">
        <v>811</v>
      </c>
      <c r="B527" t="s">
        <v>898</v>
      </c>
      <c r="C527" t="s">
        <v>939</v>
      </c>
      <c r="D527" t="s">
        <v>195</v>
      </c>
    </row>
    <row r="528" spans="1:4" hidden="1" x14ac:dyDescent="0.25">
      <c r="A528" t="s">
        <v>812</v>
      </c>
      <c r="B528" t="s">
        <v>903</v>
      </c>
      <c r="C528" t="s">
        <v>961</v>
      </c>
      <c r="D528" t="s">
        <v>195</v>
      </c>
    </row>
    <row r="529" spans="1:4" hidden="1" x14ac:dyDescent="0.25">
      <c r="A529" t="s">
        <v>813</v>
      </c>
      <c r="B529" t="s">
        <v>903</v>
      </c>
      <c r="C529" t="s">
        <v>961</v>
      </c>
      <c r="D529" t="s">
        <v>195</v>
      </c>
    </row>
    <row r="530" spans="1:4" hidden="1" x14ac:dyDescent="0.25">
      <c r="A530" t="s">
        <v>814</v>
      </c>
      <c r="B530" t="s">
        <v>906</v>
      </c>
      <c r="C530" t="s">
        <v>961</v>
      </c>
      <c r="D530" t="s">
        <v>195</v>
      </c>
    </row>
    <row r="531" spans="1:4" hidden="1" x14ac:dyDescent="0.25">
      <c r="A531" t="s">
        <v>815</v>
      </c>
      <c r="B531" t="s">
        <v>906</v>
      </c>
      <c r="C531" t="s">
        <v>961</v>
      </c>
      <c r="D531" t="s">
        <v>195</v>
      </c>
    </row>
    <row r="532" spans="1:4" hidden="1" x14ac:dyDescent="0.25">
      <c r="A532" t="s">
        <v>816</v>
      </c>
      <c r="B532" t="s">
        <v>904</v>
      </c>
      <c r="C532" t="s">
        <v>961</v>
      </c>
      <c r="D532" t="s">
        <v>195</v>
      </c>
    </row>
    <row r="533" spans="1:4" hidden="1" x14ac:dyDescent="0.25">
      <c r="A533" t="s">
        <v>817</v>
      </c>
      <c r="B533" t="s">
        <v>904</v>
      </c>
      <c r="C533" t="s">
        <v>961</v>
      </c>
      <c r="D533" t="s">
        <v>195</v>
      </c>
    </row>
    <row r="534" spans="1:4" hidden="1" x14ac:dyDescent="0.25">
      <c r="A534" t="s">
        <v>818</v>
      </c>
      <c r="B534" t="s">
        <v>905</v>
      </c>
      <c r="C534" t="s">
        <v>961</v>
      </c>
      <c r="D534" t="s">
        <v>195</v>
      </c>
    </row>
    <row r="535" spans="1:4" hidden="1" x14ac:dyDescent="0.25">
      <c r="A535" t="s">
        <v>819</v>
      </c>
      <c r="B535" t="s">
        <v>905</v>
      </c>
      <c r="C535" t="s">
        <v>961</v>
      </c>
      <c r="D535" t="s">
        <v>195</v>
      </c>
    </row>
    <row r="536" spans="1:4" hidden="1" x14ac:dyDescent="0.25">
      <c r="A536" t="s">
        <v>820</v>
      </c>
      <c r="B536" t="s">
        <v>907</v>
      </c>
      <c r="C536" t="s">
        <v>940</v>
      </c>
      <c r="D536" t="s">
        <v>195</v>
      </c>
    </row>
    <row r="537" spans="1:4" hidden="1" x14ac:dyDescent="0.25">
      <c r="A537" t="s">
        <v>821</v>
      </c>
      <c r="B537" t="s">
        <v>907</v>
      </c>
      <c r="C537" t="s">
        <v>940</v>
      </c>
      <c r="D537" t="s">
        <v>195</v>
      </c>
    </row>
    <row r="538" spans="1:4" hidden="1" x14ac:dyDescent="0.25">
      <c r="A538" t="s">
        <v>822</v>
      </c>
      <c r="B538" t="s">
        <v>907</v>
      </c>
      <c r="C538" t="s">
        <v>940</v>
      </c>
      <c r="D538" t="s">
        <v>195</v>
      </c>
    </row>
    <row r="539" spans="1:4" hidden="1" x14ac:dyDescent="0.25">
      <c r="A539" t="s">
        <v>823</v>
      </c>
      <c r="B539" t="s">
        <v>907</v>
      </c>
      <c r="C539" t="s">
        <v>940</v>
      </c>
      <c r="D539" t="s">
        <v>195</v>
      </c>
    </row>
    <row r="540" spans="1:4" hidden="1" x14ac:dyDescent="0.25">
      <c r="A540" t="s">
        <v>824</v>
      </c>
      <c r="B540" t="s">
        <v>907</v>
      </c>
      <c r="C540" t="s">
        <v>940</v>
      </c>
      <c r="D540" t="s">
        <v>195</v>
      </c>
    </row>
    <row r="541" spans="1:4" hidden="1" x14ac:dyDescent="0.25">
      <c r="A541" t="s">
        <v>825</v>
      </c>
      <c r="B541" t="s">
        <v>899</v>
      </c>
      <c r="C541" t="s">
        <v>941</v>
      </c>
      <c r="D541" t="s">
        <v>195</v>
      </c>
    </row>
    <row r="542" spans="1:4" hidden="1" x14ac:dyDescent="0.25">
      <c r="A542" t="s">
        <v>826</v>
      </c>
      <c r="B542" t="s">
        <v>899</v>
      </c>
      <c r="C542" t="s">
        <v>941</v>
      </c>
      <c r="D542" t="s">
        <v>195</v>
      </c>
    </row>
    <row r="543" spans="1:4" hidden="1" x14ac:dyDescent="0.25">
      <c r="A543" t="s">
        <v>827</v>
      </c>
      <c r="B543" t="s">
        <v>899</v>
      </c>
      <c r="C543" t="s">
        <v>941</v>
      </c>
      <c r="D543" t="s">
        <v>195</v>
      </c>
    </row>
    <row r="544" spans="1:4" hidden="1" x14ac:dyDescent="0.25">
      <c r="A544" t="s">
        <v>828</v>
      </c>
      <c r="B544" t="s">
        <v>899</v>
      </c>
      <c r="C544" t="s">
        <v>941</v>
      </c>
      <c r="D544" t="s">
        <v>195</v>
      </c>
    </row>
    <row r="545" spans="1:4" hidden="1" x14ac:dyDescent="0.25">
      <c r="A545" t="s">
        <v>829</v>
      </c>
      <c r="B545" t="s">
        <v>899</v>
      </c>
      <c r="C545" t="s">
        <v>941</v>
      </c>
      <c r="D545" t="s">
        <v>195</v>
      </c>
    </row>
    <row r="546" spans="1:4" hidden="1" x14ac:dyDescent="0.25">
      <c r="A546" t="s">
        <v>830</v>
      </c>
      <c r="B546" t="s">
        <v>899</v>
      </c>
      <c r="C546" t="s">
        <v>941</v>
      </c>
      <c r="D546" t="s">
        <v>195</v>
      </c>
    </row>
    <row r="547" spans="1:4" hidden="1" x14ac:dyDescent="0.25">
      <c r="A547" t="s">
        <v>831</v>
      </c>
      <c r="B547" t="s">
        <v>899</v>
      </c>
      <c r="C547" t="s">
        <v>941</v>
      </c>
      <c r="D547" t="s">
        <v>195</v>
      </c>
    </row>
    <row r="548" spans="1:4" hidden="1" x14ac:dyDescent="0.25">
      <c r="A548" t="s">
        <v>832</v>
      </c>
      <c r="B548" t="s">
        <v>899</v>
      </c>
      <c r="C548" t="s">
        <v>941</v>
      </c>
      <c r="D548" t="s">
        <v>195</v>
      </c>
    </row>
    <row r="549" spans="1:4" hidden="1" x14ac:dyDescent="0.25">
      <c r="A549" t="s">
        <v>833</v>
      </c>
      <c r="B549" t="s">
        <v>899</v>
      </c>
      <c r="C549" t="s">
        <v>941</v>
      </c>
      <c r="D549" t="s">
        <v>195</v>
      </c>
    </row>
    <row r="550" spans="1:4" hidden="1" x14ac:dyDescent="0.25">
      <c r="A550" t="s">
        <v>834</v>
      </c>
      <c r="B550" t="s">
        <v>899</v>
      </c>
      <c r="C550" t="s">
        <v>941</v>
      </c>
      <c r="D550" t="s">
        <v>195</v>
      </c>
    </row>
    <row r="551" spans="1:4" hidden="1" x14ac:dyDescent="0.25">
      <c r="A551" t="s">
        <v>835</v>
      </c>
      <c r="B551" t="s">
        <v>899</v>
      </c>
      <c r="C551" t="s">
        <v>941</v>
      </c>
      <c r="D551" t="s">
        <v>195</v>
      </c>
    </row>
    <row r="552" spans="1:4" hidden="1" x14ac:dyDescent="0.25">
      <c r="A552" t="s">
        <v>836</v>
      </c>
      <c r="B552" t="s">
        <v>899</v>
      </c>
      <c r="C552" t="s">
        <v>941</v>
      </c>
      <c r="D552" t="s">
        <v>195</v>
      </c>
    </row>
    <row r="553" spans="1:4" hidden="1" x14ac:dyDescent="0.25">
      <c r="A553" t="s">
        <v>837</v>
      </c>
      <c r="B553" t="s">
        <v>899</v>
      </c>
      <c r="C553" t="s">
        <v>941</v>
      </c>
      <c r="D553" t="s">
        <v>195</v>
      </c>
    </row>
    <row r="554" spans="1:4" hidden="1" x14ac:dyDescent="0.25">
      <c r="A554" t="s">
        <v>838</v>
      </c>
      <c r="B554" t="s">
        <v>900</v>
      </c>
      <c r="C554" t="s">
        <v>944</v>
      </c>
      <c r="D554" t="s">
        <v>195</v>
      </c>
    </row>
    <row r="555" spans="1:4" hidden="1" x14ac:dyDescent="0.25">
      <c r="A555" t="s">
        <v>839</v>
      </c>
      <c r="B555" t="s">
        <v>900</v>
      </c>
      <c r="C555" t="s">
        <v>944</v>
      </c>
      <c r="D555" t="s">
        <v>195</v>
      </c>
    </row>
    <row r="556" spans="1:4" hidden="1" x14ac:dyDescent="0.25">
      <c r="A556" t="s">
        <v>840</v>
      </c>
      <c r="B556" t="s">
        <v>901</v>
      </c>
      <c r="C556" t="s">
        <v>944</v>
      </c>
      <c r="D556" t="s">
        <v>195</v>
      </c>
    </row>
    <row r="557" spans="1:4" hidden="1" x14ac:dyDescent="0.25">
      <c r="A557" t="s">
        <v>841</v>
      </c>
      <c r="B557" t="s">
        <v>901</v>
      </c>
      <c r="C557" t="s">
        <v>944</v>
      </c>
      <c r="D557" t="s">
        <v>195</v>
      </c>
    </row>
    <row r="558" spans="1:4" hidden="1" x14ac:dyDescent="0.25">
      <c r="A558" t="s">
        <v>842</v>
      </c>
      <c r="B558" t="s">
        <v>902</v>
      </c>
      <c r="C558" t="s">
        <v>946</v>
      </c>
      <c r="D558" t="s">
        <v>195</v>
      </c>
    </row>
    <row r="559" spans="1:4" hidden="1" x14ac:dyDescent="0.25">
      <c r="A559" t="s">
        <v>843</v>
      </c>
      <c r="B559" t="s">
        <v>902</v>
      </c>
      <c r="C559" t="s">
        <v>946</v>
      </c>
      <c r="D559" t="s">
        <v>195</v>
      </c>
    </row>
    <row r="560" spans="1:4" hidden="1" x14ac:dyDescent="0.25">
      <c r="A560" t="s">
        <v>844</v>
      </c>
      <c r="B560" t="s">
        <v>268</v>
      </c>
      <c r="C560" t="s">
        <v>946</v>
      </c>
      <c r="D560" t="s">
        <v>195</v>
      </c>
    </row>
    <row r="561" spans="1:4" hidden="1" x14ac:dyDescent="0.25">
      <c r="A561" t="s">
        <v>845</v>
      </c>
      <c r="B561" t="s">
        <v>268</v>
      </c>
      <c r="C561" t="s">
        <v>946</v>
      </c>
      <c r="D561" t="s">
        <v>195</v>
      </c>
    </row>
    <row r="562" spans="1:4" hidden="1" x14ac:dyDescent="0.25">
      <c r="A562" t="s">
        <v>846</v>
      </c>
      <c r="B562" t="s">
        <v>268</v>
      </c>
      <c r="C562" t="s">
        <v>946</v>
      </c>
      <c r="D562" t="s">
        <v>195</v>
      </c>
    </row>
    <row r="563" spans="1:4" hidden="1" x14ac:dyDescent="0.25">
      <c r="A563" t="s">
        <v>847</v>
      </c>
      <c r="B563" t="s">
        <v>268</v>
      </c>
      <c r="C563" t="s">
        <v>946</v>
      </c>
      <c r="D563" t="s">
        <v>195</v>
      </c>
    </row>
    <row r="564" spans="1:4" hidden="1" x14ac:dyDescent="0.25">
      <c r="A564" t="s">
        <v>848</v>
      </c>
      <c r="B564" t="s">
        <v>268</v>
      </c>
      <c r="C564" t="s">
        <v>946</v>
      </c>
      <c r="D564" t="s">
        <v>195</v>
      </c>
    </row>
    <row r="565" spans="1:4" hidden="1" x14ac:dyDescent="0.25">
      <c r="A565" t="s">
        <v>849</v>
      </c>
      <c r="B565" t="s">
        <v>268</v>
      </c>
      <c r="C565" t="s">
        <v>946</v>
      </c>
      <c r="D565" t="s">
        <v>195</v>
      </c>
    </row>
    <row r="566" spans="1:4" hidden="1" x14ac:dyDescent="0.25">
      <c r="A566" t="s">
        <v>850</v>
      </c>
      <c r="B566" t="s">
        <v>268</v>
      </c>
      <c r="C566" t="s">
        <v>946</v>
      </c>
      <c r="D566" t="s">
        <v>195</v>
      </c>
    </row>
    <row r="567" spans="1:4" hidden="1" x14ac:dyDescent="0.25">
      <c r="A567" t="s">
        <v>851</v>
      </c>
      <c r="B567" t="s">
        <v>268</v>
      </c>
      <c r="C567" t="s">
        <v>946</v>
      </c>
      <c r="D567" t="s">
        <v>195</v>
      </c>
    </row>
    <row r="568" spans="1:4" hidden="1" x14ac:dyDescent="0.25">
      <c r="A568" t="s">
        <v>852</v>
      </c>
      <c r="B568" t="s">
        <v>268</v>
      </c>
      <c r="C568" t="s">
        <v>946</v>
      </c>
      <c r="D568" t="s">
        <v>195</v>
      </c>
    </row>
    <row r="569" spans="1:4" hidden="1" x14ac:dyDescent="0.25">
      <c r="A569" t="s">
        <v>853</v>
      </c>
      <c r="B569" t="s">
        <v>268</v>
      </c>
      <c r="C569" t="s">
        <v>946</v>
      </c>
      <c r="D569" t="s">
        <v>195</v>
      </c>
    </row>
    <row r="570" spans="1:4" hidden="1" x14ac:dyDescent="0.25">
      <c r="A570" t="s">
        <v>854</v>
      </c>
      <c r="B570" t="s">
        <v>268</v>
      </c>
      <c r="C570" t="s">
        <v>946</v>
      </c>
      <c r="D570" t="s">
        <v>195</v>
      </c>
    </row>
    <row r="571" spans="1:4" hidden="1" x14ac:dyDescent="0.25">
      <c r="A571" t="s">
        <v>855</v>
      </c>
      <c r="B571" t="s">
        <v>268</v>
      </c>
      <c r="C571" t="s">
        <v>946</v>
      </c>
      <c r="D571" t="s">
        <v>195</v>
      </c>
    </row>
    <row r="572" spans="1:4" hidden="1" x14ac:dyDescent="0.25">
      <c r="A572" t="s">
        <v>856</v>
      </c>
      <c r="B572" t="s">
        <v>268</v>
      </c>
      <c r="C572" t="s">
        <v>946</v>
      </c>
      <c r="D572" t="s">
        <v>195</v>
      </c>
    </row>
    <row r="573" spans="1:4" hidden="1" x14ac:dyDescent="0.25">
      <c r="A573" t="s">
        <v>857</v>
      </c>
      <c r="B573" t="s">
        <v>268</v>
      </c>
      <c r="C573" t="s">
        <v>946</v>
      </c>
      <c r="D573" t="s">
        <v>195</v>
      </c>
    </row>
    <row r="574" spans="1:4" hidden="1" x14ac:dyDescent="0.25">
      <c r="A574" t="s">
        <v>858</v>
      </c>
      <c r="B574" t="s">
        <v>268</v>
      </c>
      <c r="C574" t="s">
        <v>946</v>
      </c>
      <c r="D574" t="s">
        <v>195</v>
      </c>
    </row>
    <row r="575" spans="1:4" hidden="1" x14ac:dyDescent="0.25">
      <c r="A575" t="s">
        <v>859</v>
      </c>
      <c r="B575" t="s">
        <v>268</v>
      </c>
      <c r="C575" t="s">
        <v>946</v>
      </c>
      <c r="D575" t="s">
        <v>195</v>
      </c>
    </row>
    <row r="576" spans="1:4" hidden="1" x14ac:dyDescent="0.25">
      <c r="A576" t="s">
        <v>860</v>
      </c>
      <c r="B576" t="s">
        <v>268</v>
      </c>
      <c r="C576" t="s">
        <v>946</v>
      </c>
      <c r="D576" t="s">
        <v>195</v>
      </c>
    </row>
    <row r="577" spans="1:4" hidden="1" x14ac:dyDescent="0.25">
      <c r="A577" t="s">
        <v>861</v>
      </c>
      <c r="B577" t="s">
        <v>902</v>
      </c>
      <c r="C577" t="s">
        <v>947</v>
      </c>
      <c r="D577" t="s">
        <v>195</v>
      </c>
    </row>
    <row r="578" spans="1:4" hidden="1" x14ac:dyDescent="0.25">
      <c r="A578" t="s">
        <v>862</v>
      </c>
      <c r="B578" t="s">
        <v>902</v>
      </c>
      <c r="C578" t="s">
        <v>947</v>
      </c>
      <c r="D578" t="s">
        <v>195</v>
      </c>
    </row>
    <row r="579" spans="1:4" hidden="1" x14ac:dyDescent="0.25">
      <c r="A579" t="s">
        <v>863</v>
      </c>
      <c r="B579" t="s">
        <v>268</v>
      </c>
      <c r="C579" t="s">
        <v>947</v>
      </c>
      <c r="D579" t="s">
        <v>195</v>
      </c>
    </row>
    <row r="580" spans="1:4" hidden="1" x14ac:dyDescent="0.25">
      <c r="A580" t="s">
        <v>864</v>
      </c>
      <c r="B580" t="s">
        <v>268</v>
      </c>
      <c r="C580" t="s">
        <v>947</v>
      </c>
      <c r="D580" t="s">
        <v>195</v>
      </c>
    </row>
    <row r="581" spans="1:4" hidden="1" x14ac:dyDescent="0.25">
      <c r="A581" t="s">
        <v>865</v>
      </c>
      <c r="B581" t="s">
        <v>268</v>
      </c>
      <c r="C581" t="s">
        <v>947</v>
      </c>
      <c r="D581" t="s">
        <v>195</v>
      </c>
    </row>
    <row r="582" spans="1:4" hidden="1" x14ac:dyDescent="0.25">
      <c r="A582" t="s">
        <v>866</v>
      </c>
      <c r="B582" t="s">
        <v>268</v>
      </c>
      <c r="C582" t="s">
        <v>947</v>
      </c>
      <c r="D582" t="s">
        <v>195</v>
      </c>
    </row>
    <row r="583" spans="1:4" hidden="1" x14ac:dyDescent="0.25">
      <c r="A583" t="s">
        <v>867</v>
      </c>
      <c r="B583" t="s">
        <v>268</v>
      </c>
      <c r="C583" t="s">
        <v>947</v>
      </c>
      <c r="D583" t="s">
        <v>195</v>
      </c>
    </row>
    <row r="584" spans="1:4" hidden="1" x14ac:dyDescent="0.25">
      <c r="A584" t="s">
        <v>868</v>
      </c>
      <c r="B584" t="s">
        <v>268</v>
      </c>
      <c r="C584" t="s">
        <v>947</v>
      </c>
      <c r="D584" t="s">
        <v>195</v>
      </c>
    </row>
    <row r="585" spans="1:4" hidden="1" x14ac:dyDescent="0.25">
      <c r="A585" t="s">
        <v>869</v>
      </c>
      <c r="B585" t="s">
        <v>268</v>
      </c>
      <c r="C585" t="s">
        <v>947</v>
      </c>
      <c r="D585" t="s">
        <v>195</v>
      </c>
    </row>
    <row r="586" spans="1:4" hidden="1" x14ac:dyDescent="0.25">
      <c r="A586" t="s">
        <v>870</v>
      </c>
      <c r="B586" t="s">
        <v>268</v>
      </c>
      <c r="C586" t="s">
        <v>947</v>
      </c>
      <c r="D586" t="s">
        <v>195</v>
      </c>
    </row>
    <row r="587" spans="1:4" hidden="1" x14ac:dyDescent="0.25">
      <c r="A587" t="s">
        <v>871</v>
      </c>
      <c r="B587" t="s">
        <v>268</v>
      </c>
      <c r="C587" t="s">
        <v>947</v>
      </c>
      <c r="D587" t="s">
        <v>195</v>
      </c>
    </row>
    <row r="588" spans="1:4" hidden="1" x14ac:dyDescent="0.25">
      <c r="A588" t="s">
        <v>872</v>
      </c>
      <c r="B588" t="s">
        <v>268</v>
      </c>
      <c r="C588" t="s">
        <v>947</v>
      </c>
      <c r="D588" t="s">
        <v>195</v>
      </c>
    </row>
    <row r="589" spans="1:4" hidden="1" x14ac:dyDescent="0.25">
      <c r="A589" t="s">
        <v>873</v>
      </c>
      <c r="B589" t="s">
        <v>268</v>
      </c>
      <c r="C589" t="s">
        <v>947</v>
      </c>
      <c r="D589" t="s">
        <v>195</v>
      </c>
    </row>
    <row r="590" spans="1:4" hidden="1" x14ac:dyDescent="0.25">
      <c r="A590" t="s">
        <v>874</v>
      </c>
      <c r="B590" t="s">
        <v>268</v>
      </c>
      <c r="C590" t="s">
        <v>947</v>
      </c>
      <c r="D590" t="s">
        <v>195</v>
      </c>
    </row>
    <row r="591" spans="1:4" hidden="1" x14ac:dyDescent="0.25">
      <c r="A591" t="s">
        <v>875</v>
      </c>
      <c r="B591" t="s">
        <v>268</v>
      </c>
      <c r="C591" t="s">
        <v>947</v>
      </c>
      <c r="D591" t="s">
        <v>195</v>
      </c>
    </row>
    <row r="592" spans="1:4" hidden="1" x14ac:dyDescent="0.25">
      <c r="A592" t="s">
        <v>876</v>
      </c>
      <c r="B592" t="s">
        <v>268</v>
      </c>
      <c r="C592" t="s">
        <v>947</v>
      </c>
      <c r="D592" t="s">
        <v>195</v>
      </c>
    </row>
    <row r="593" spans="1:4" hidden="1" x14ac:dyDescent="0.25">
      <c r="A593" t="s">
        <v>877</v>
      </c>
      <c r="B593" t="s">
        <v>268</v>
      </c>
      <c r="C593" t="s">
        <v>947</v>
      </c>
      <c r="D593" t="s">
        <v>195</v>
      </c>
    </row>
    <row r="594" spans="1:4" hidden="1" x14ac:dyDescent="0.25">
      <c r="A594" t="s">
        <v>878</v>
      </c>
      <c r="B594" t="s">
        <v>268</v>
      </c>
      <c r="C594" t="s">
        <v>947</v>
      </c>
      <c r="D594" t="s">
        <v>195</v>
      </c>
    </row>
    <row r="595" spans="1:4" hidden="1" x14ac:dyDescent="0.25">
      <c r="A595" t="s">
        <v>879</v>
      </c>
      <c r="B595" t="s">
        <v>268</v>
      </c>
      <c r="C595" t="s">
        <v>947</v>
      </c>
      <c r="D595" t="s">
        <v>195</v>
      </c>
    </row>
    <row r="596" spans="1:4" hidden="1" x14ac:dyDescent="0.25">
      <c r="A596" t="s">
        <v>880</v>
      </c>
      <c r="B596" t="s">
        <v>233</v>
      </c>
      <c r="C596" t="s">
        <v>952</v>
      </c>
      <c r="D596" t="s">
        <v>195</v>
      </c>
    </row>
    <row r="597" spans="1:4" hidden="1" x14ac:dyDescent="0.25">
      <c r="A597" t="s">
        <v>881</v>
      </c>
      <c r="B597" t="s">
        <v>233</v>
      </c>
      <c r="C597" t="s">
        <v>952</v>
      </c>
      <c r="D597" t="s">
        <v>195</v>
      </c>
    </row>
    <row r="598" spans="1:4" hidden="1" x14ac:dyDescent="0.25">
      <c r="A598" t="s">
        <v>882</v>
      </c>
      <c r="B598" t="s">
        <v>908</v>
      </c>
      <c r="C598" t="s">
        <v>953</v>
      </c>
      <c r="D598" t="s">
        <v>195</v>
      </c>
    </row>
    <row r="599" spans="1:4" hidden="1" x14ac:dyDescent="0.25">
      <c r="A599" t="s">
        <v>883</v>
      </c>
      <c r="B599" t="s">
        <v>908</v>
      </c>
      <c r="C599" t="s">
        <v>953</v>
      </c>
      <c r="D599" t="s">
        <v>195</v>
      </c>
    </row>
    <row r="600" spans="1:4" hidden="1" x14ac:dyDescent="0.25">
      <c r="A600" t="s">
        <v>884</v>
      </c>
      <c r="B600" t="s">
        <v>237</v>
      </c>
      <c r="C600" t="s">
        <v>956</v>
      </c>
      <c r="D600" t="s">
        <v>195</v>
      </c>
    </row>
    <row r="601" spans="1:4" hidden="1" x14ac:dyDescent="0.25">
      <c r="A601" t="s">
        <v>885</v>
      </c>
      <c r="B601" t="s">
        <v>237</v>
      </c>
      <c r="C601" t="s">
        <v>956</v>
      </c>
      <c r="D601" t="s">
        <v>195</v>
      </c>
    </row>
    <row r="602" spans="1:4" hidden="1" x14ac:dyDescent="0.25">
      <c r="A602" t="s">
        <v>886</v>
      </c>
      <c r="B602" t="s">
        <v>237</v>
      </c>
      <c r="C602" t="s">
        <v>956</v>
      </c>
      <c r="D602" t="s">
        <v>195</v>
      </c>
    </row>
    <row r="603" spans="1:4" hidden="1" x14ac:dyDescent="0.25">
      <c r="A603" t="s">
        <v>887</v>
      </c>
      <c r="B603" t="s">
        <v>237</v>
      </c>
      <c r="C603" t="s">
        <v>956</v>
      </c>
      <c r="D603" t="s">
        <v>195</v>
      </c>
    </row>
    <row r="604" spans="1:4" hidden="1" x14ac:dyDescent="0.25">
      <c r="A604" t="s">
        <v>888</v>
      </c>
      <c r="B604" t="s">
        <v>237</v>
      </c>
      <c r="C604" t="s">
        <v>956</v>
      </c>
      <c r="D604" t="s">
        <v>195</v>
      </c>
    </row>
    <row r="605" spans="1:4" hidden="1" x14ac:dyDescent="0.25">
      <c r="A605" t="s">
        <v>889</v>
      </c>
      <c r="B605" t="s">
        <v>237</v>
      </c>
      <c r="C605" t="s">
        <v>956</v>
      </c>
      <c r="D605" t="s">
        <v>195</v>
      </c>
    </row>
    <row r="606" spans="1:4" hidden="1" x14ac:dyDescent="0.25">
      <c r="A606" t="s">
        <v>890</v>
      </c>
      <c r="B606" t="s">
        <v>237</v>
      </c>
      <c r="C606" t="s">
        <v>956</v>
      </c>
      <c r="D606" t="s">
        <v>195</v>
      </c>
    </row>
    <row r="607" spans="1:4" hidden="1" x14ac:dyDescent="0.25">
      <c r="A607" t="s">
        <v>891</v>
      </c>
      <c r="B607" t="s">
        <v>237</v>
      </c>
      <c r="C607" t="s">
        <v>956</v>
      </c>
      <c r="D607" t="s">
        <v>195</v>
      </c>
    </row>
    <row r="608" spans="1:4" hidden="1" x14ac:dyDescent="0.25">
      <c r="A608" t="s">
        <v>892</v>
      </c>
      <c r="B608" t="s">
        <v>237</v>
      </c>
      <c r="C608" t="s">
        <v>956</v>
      </c>
      <c r="D608" t="s">
        <v>195</v>
      </c>
    </row>
    <row r="609" spans="1:4" hidden="1" x14ac:dyDescent="0.25">
      <c r="A609" t="s">
        <v>893</v>
      </c>
      <c r="B609" t="s">
        <v>237</v>
      </c>
      <c r="C609" t="s">
        <v>956</v>
      </c>
      <c r="D609" t="s">
        <v>195</v>
      </c>
    </row>
    <row r="610" spans="1:4" hidden="1" x14ac:dyDescent="0.25">
      <c r="A610" t="s">
        <v>894</v>
      </c>
      <c r="B610" t="s">
        <v>237</v>
      </c>
      <c r="C610" t="s">
        <v>956</v>
      </c>
      <c r="D610" t="s">
        <v>195</v>
      </c>
    </row>
    <row r="611" spans="1:4" hidden="1" x14ac:dyDescent="0.25">
      <c r="A611" t="s">
        <v>895</v>
      </c>
      <c r="B611" t="s">
        <v>237</v>
      </c>
      <c r="C611" t="s">
        <v>956</v>
      </c>
      <c r="D611" t="s">
        <v>195</v>
      </c>
    </row>
    <row r="612" spans="1:4" hidden="1" x14ac:dyDescent="0.25">
      <c r="A612" t="s">
        <v>896</v>
      </c>
      <c r="B612" t="s">
        <v>910</v>
      </c>
      <c r="C612" t="s">
        <v>963</v>
      </c>
      <c r="D612" t="s">
        <v>195</v>
      </c>
    </row>
    <row r="613" spans="1:4" hidden="1" x14ac:dyDescent="0.25">
      <c r="A613" t="s">
        <v>924</v>
      </c>
      <c r="B613" t="s">
        <v>259</v>
      </c>
      <c r="C613" t="s">
        <v>946</v>
      </c>
      <c r="D613" t="s">
        <v>195</v>
      </c>
    </row>
    <row r="614" spans="1:4" hidden="1" x14ac:dyDescent="0.25">
      <c r="A614" t="s">
        <v>925</v>
      </c>
      <c r="B614" t="s">
        <v>259</v>
      </c>
      <c r="C614" t="s">
        <v>946</v>
      </c>
      <c r="D614" t="s">
        <v>195</v>
      </c>
    </row>
    <row r="615" spans="1:4" hidden="1" x14ac:dyDescent="0.25">
      <c r="A615" t="s">
        <v>926</v>
      </c>
      <c r="B615" t="s">
        <v>259</v>
      </c>
      <c r="C615" t="s">
        <v>946</v>
      </c>
      <c r="D615" t="s">
        <v>195</v>
      </c>
    </row>
    <row r="616" spans="1:4" hidden="1" x14ac:dyDescent="0.25">
      <c r="A616" t="s">
        <v>927</v>
      </c>
      <c r="B616" t="s">
        <v>259</v>
      </c>
      <c r="C616" t="s">
        <v>946</v>
      </c>
      <c r="D616" t="s">
        <v>195</v>
      </c>
    </row>
    <row r="617" spans="1:4" hidden="1" x14ac:dyDescent="0.25">
      <c r="A617" t="s">
        <v>928</v>
      </c>
      <c r="B617" t="s">
        <v>259</v>
      </c>
      <c r="C617" t="s">
        <v>946</v>
      </c>
      <c r="D617" t="s">
        <v>195</v>
      </c>
    </row>
    <row r="618" spans="1:4" hidden="1" x14ac:dyDescent="0.25">
      <c r="A618" t="s">
        <v>919</v>
      </c>
      <c r="B618" t="s">
        <v>259</v>
      </c>
      <c r="C618" t="s">
        <v>946</v>
      </c>
      <c r="D618" t="s">
        <v>195</v>
      </c>
    </row>
    <row r="619" spans="1:4" hidden="1" x14ac:dyDescent="0.25">
      <c r="A619" t="s">
        <v>920</v>
      </c>
      <c r="B619" t="s">
        <v>259</v>
      </c>
      <c r="C619" t="s">
        <v>946</v>
      </c>
      <c r="D619" t="s">
        <v>195</v>
      </c>
    </row>
    <row r="620" spans="1:4" hidden="1" x14ac:dyDescent="0.25">
      <c r="A620" t="s">
        <v>921</v>
      </c>
      <c r="B620" t="s">
        <v>259</v>
      </c>
      <c r="C620" t="s">
        <v>946</v>
      </c>
      <c r="D620" t="s">
        <v>195</v>
      </c>
    </row>
    <row r="621" spans="1:4" hidden="1" x14ac:dyDescent="0.25">
      <c r="A621" t="s">
        <v>922</v>
      </c>
      <c r="B621" t="s">
        <v>259</v>
      </c>
      <c r="C621" t="s">
        <v>946</v>
      </c>
      <c r="D621" t="s">
        <v>195</v>
      </c>
    </row>
    <row r="622" spans="1:4" hidden="1" x14ac:dyDescent="0.25">
      <c r="A622" t="s">
        <v>923</v>
      </c>
      <c r="B622" t="s">
        <v>259</v>
      </c>
      <c r="C622" t="s">
        <v>946</v>
      </c>
      <c r="D622" t="s">
        <v>195</v>
      </c>
    </row>
    <row r="623" spans="1:4" hidden="1" x14ac:dyDescent="0.25">
      <c r="A623" t="s">
        <v>970</v>
      </c>
      <c r="B623" t="s">
        <v>268</v>
      </c>
      <c r="C623" t="s">
        <v>987</v>
      </c>
      <c r="D623" t="s">
        <v>195</v>
      </c>
    </row>
    <row r="624" spans="1:4" hidden="1" x14ac:dyDescent="0.25">
      <c r="A624" t="s">
        <v>971</v>
      </c>
      <c r="B624" t="s">
        <v>268</v>
      </c>
      <c r="C624" t="s">
        <v>987</v>
      </c>
      <c r="D624" t="s">
        <v>195</v>
      </c>
    </row>
    <row r="625" spans="1:4" hidden="1" x14ac:dyDescent="0.25">
      <c r="A625" t="s">
        <v>972</v>
      </c>
      <c r="B625" t="s">
        <v>268</v>
      </c>
      <c r="C625" t="s">
        <v>987</v>
      </c>
      <c r="D625" t="s">
        <v>195</v>
      </c>
    </row>
    <row r="626" spans="1:4" hidden="1" x14ac:dyDescent="0.25">
      <c r="A626" t="s">
        <v>973</v>
      </c>
      <c r="B626" t="s">
        <v>268</v>
      </c>
      <c r="C626" t="s">
        <v>987</v>
      </c>
      <c r="D626" t="s">
        <v>195</v>
      </c>
    </row>
    <row r="627" spans="1:4" hidden="1" x14ac:dyDescent="0.25">
      <c r="A627" t="s">
        <v>974</v>
      </c>
      <c r="B627" t="s">
        <v>268</v>
      </c>
      <c r="C627" t="s">
        <v>987</v>
      </c>
      <c r="D627" t="s">
        <v>195</v>
      </c>
    </row>
    <row r="628" spans="1:4" hidden="1" x14ac:dyDescent="0.25">
      <c r="A628" t="s">
        <v>975</v>
      </c>
      <c r="B628" t="s">
        <v>268</v>
      </c>
      <c r="C628" t="s">
        <v>987</v>
      </c>
      <c r="D628" t="s">
        <v>195</v>
      </c>
    </row>
    <row r="629" spans="1:4" hidden="1" x14ac:dyDescent="0.25">
      <c r="A629" t="s">
        <v>976</v>
      </c>
      <c r="B629" t="s">
        <v>268</v>
      </c>
      <c r="C629" t="s">
        <v>987</v>
      </c>
      <c r="D629" t="s">
        <v>195</v>
      </c>
    </row>
    <row r="630" spans="1:4" hidden="1" x14ac:dyDescent="0.25">
      <c r="A630" t="s">
        <v>977</v>
      </c>
      <c r="B630" t="s">
        <v>268</v>
      </c>
      <c r="C630" t="s">
        <v>987</v>
      </c>
      <c r="D630" t="s">
        <v>195</v>
      </c>
    </row>
    <row r="631" spans="1:4" hidden="1" x14ac:dyDescent="0.25">
      <c r="A631" t="s">
        <v>978</v>
      </c>
      <c r="B631" t="s">
        <v>268</v>
      </c>
      <c r="C631" t="s">
        <v>987</v>
      </c>
      <c r="D631" t="s">
        <v>195</v>
      </c>
    </row>
    <row r="632" spans="1:4" hidden="1" x14ac:dyDescent="0.25">
      <c r="A632" t="s">
        <v>979</v>
      </c>
      <c r="B632" t="s">
        <v>268</v>
      </c>
      <c r="C632" t="s">
        <v>987</v>
      </c>
      <c r="D632" t="s">
        <v>195</v>
      </c>
    </row>
    <row r="633" spans="1:4" hidden="1" x14ac:dyDescent="0.25">
      <c r="A633" t="s">
        <v>980</v>
      </c>
      <c r="B633" t="s">
        <v>268</v>
      </c>
      <c r="C633" t="s">
        <v>987</v>
      </c>
      <c r="D633" t="s">
        <v>195</v>
      </c>
    </row>
    <row r="634" spans="1:4" hidden="1" x14ac:dyDescent="0.25">
      <c r="A634" t="s">
        <v>981</v>
      </c>
      <c r="B634" t="s">
        <v>268</v>
      </c>
      <c r="C634" t="s">
        <v>987</v>
      </c>
      <c r="D634" t="s">
        <v>195</v>
      </c>
    </row>
    <row r="635" spans="1:4" hidden="1" x14ac:dyDescent="0.25">
      <c r="A635" t="s">
        <v>982</v>
      </c>
      <c r="B635" t="s">
        <v>268</v>
      </c>
      <c r="C635" t="s">
        <v>987</v>
      </c>
      <c r="D635" t="s">
        <v>195</v>
      </c>
    </row>
    <row r="636" spans="1:4" hidden="1" x14ac:dyDescent="0.25">
      <c r="A636" t="s">
        <v>983</v>
      </c>
      <c r="B636" t="s">
        <v>268</v>
      </c>
      <c r="C636" t="s">
        <v>987</v>
      </c>
      <c r="D636" t="s">
        <v>195</v>
      </c>
    </row>
    <row r="637" spans="1:4" hidden="1" x14ac:dyDescent="0.25">
      <c r="A637" t="s">
        <v>984</v>
      </c>
      <c r="B637" t="s">
        <v>268</v>
      </c>
      <c r="C637" t="s">
        <v>987</v>
      </c>
      <c r="D637" t="s">
        <v>195</v>
      </c>
    </row>
    <row r="638" spans="1:4" hidden="1" x14ac:dyDescent="0.25">
      <c r="A638" t="s">
        <v>985</v>
      </c>
      <c r="B638" t="s">
        <v>268</v>
      </c>
      <c r="C638" t="s">
        <v>987</v>
      </c>
      <c r="D638" t="s">
        <v>195</v>
      </c>
    </row>
    <row r="639" spans="1:4" hidden="1" x14ac:dyDescent="0.25">
      <c r="A639" t="s">
        <v>986</v>
      </c>
      <c r="B639" t="s">
        <v>268</v>
      </c>
      <c r="C639" t="s">
        <v>987</v>
      </c>
      <c r="D639" t="s">
        <v>195</v>
      </c>
    </row>
    <row r="640" spans="1:4" hidden="1" x14ac:dyDescent="0.25">
      <c r="A640" t="s">
        <v>968</v>
      </c>
      <c r="B640" t="s">
        <v>902</v>
      </c>
      <c r="C640" t="s">
        <v>987</v>
      </c>
      <c r="D640" t="s">
        <v>195</v>
      </c>
    </row>
    <row r="641" spans="1:4" hidden="1" x14ac:dyDescent="0.25">
      <c r="A641" t="s">
        <v>969</v>
      </c>
      <c r="B641" t="s">
        <v>902</v>
      </c>
      <c r="C641" t="s">
        <v>987</v>
      </c>
      <c r="D641" t="s">
        <v>195</v>
      </c>
    </row>
    <row r="642" spans="1:4" hidden="1" x14ac:dyDescent="0.25">
      <c r="A642" t="s">
        <v>988</v>
      </c>
      <c r="B642" t="s">
        <v>268</v>
      </c>
      <c r="C642" t="s">
        <v>987</v>
      </c>
    </row>
    <row r="643" spans="1:4" hidden="1" x14ac:dyDescent="0.25">
      <c r="A643" t="s">
        <v>989</v>
      </c>
      <c r="B643" t="s">
        <v>268</v>
      </c>
      <c r="C643" t="s">
        <v>987</v>
      </c>
    </row>
    <row r="644" spans="1:4" hidden="1" x14ac:dyDescent="0.25">
      <c r="A644" t="s">
        <v>990</v>
      </c>
      <c r="B644" t="s">
        <v>268</v>
      </c>
      <c r="C644" t="s">
        <v>987</v>
      </c>
    </row>
    <row r="645" spans="1:4" hidden="1" x14ac:dyDescent="0.25">
      <c r="A645" t="s">
        <v>991</v>
      </c>
      <c r="B645" t="s">
        <v>268</v>
      </c>
      <c r="C645" t="s">
        <v>987</v>
      </c>
    </row>
    <row r="646" spans="1:4" hidden="1" x14ac:dyDescent="0.25">
      <c r="A646" t="s">
        <v>992</v>
      </c>
      <c r="B646" t="s">
        <v>268</v>
      </c>
      <c r="C646" t="s">
        <v>987</v>
      </c>
    </row>
    <row r="647" spans="1:4" hidden="1" x14ac:dyDescent="0.25">
      <c r="A647" t="s">
        <v>993</v>
      </c>
      <c r="B647" t="s">
        <v>268</v>
      </c>
      <c r="C647" t="s">
        <v>987</v>
      </c>
    </row>
    <row r="648" spans="1:4" hidden="1" x14ac:dyDescent="0.25">
      <c r="A648" t="s">
        <v>994</v>
      </c>
      <c r="B648" t="s">
        <v>268</v>
      </c>
      <c r="C648" t="s">
        <v>987</v>
      </c>
    </row>
    <row r="649" spans="1:4" hidden="1" x14ac:dyDescent="0.25">
      <c r="A649" t="s">
        <v>995</v>
      </c>
      <c r="B649" t="s">
        <v>268</v>
      </c>
      <c r="C649" t="s">
        <v>987</v>
      </c>
    </row>
    <row r="650" spans="1:4" hidden="1" x14ac:dyDescent="0.25">
      <c r="A650" t="s">
        <v>996</v>
      </c>
      <c r="B650" t="s">
        <v>268</v>
      </c>
      <c r="C650" t="s">
        <v>987</v>
      </c>
    </row>
    <row r="651" spans="1:4" hidden="1" x14ac:dyDescent="0.25">
      <c r="A651" t="s">
        <v>997</v>
      </c>
      <c r="B651" t="s">
        <v>268</v>
      </c>
      <c r="C651" t="s">
        <v>987</v>
      </c>
    </row>
    <row r="652" spans="1:4" hidden="1" x14ac:dyDescent="0.25">
      <c r="A652" t="s">
        <v>998</v>
      </c>
      <c r="B652" t="s">
        <v>268</v>
      </c>
      <c r="C652" t="s">
        <v>987</v>
      </c>
    </row>
    <row r="653" spans="1:4" hidden="1" x14ac:dyDescent="0.25">
      <c r="A653" t="s">
        <v>999</v>
      </c>
      <c r="B653" t="s">
        <v>268</v>
      </c>
      <c r="C653" t="s">
        <v>987</v>
      </c>
    </row>
    <row r="654" spans="1:4" hidden="1" x14ac:dyDescent="0.25">
      <c r="A654" t="s">
        <v>1000</v>
      </c>
      <c r="B654" t="s">
        <v>268</v>
      </c>
      <c r="C654" t="s">
        <v>987</v>
      </c>
    </row>
    <row r="655" spans="1:4" hidden="1" x14ac:dyDescent="0.25">
      <c r="A655" t="s">
        <v>1001</v>
      </c>
      <c r="B655" t="s">
        <v>268</v>
      </c>
      <c r="C655" t="s">
        <v>987</v>
      </c>
    </row>
    <row r="656" spans="1:4" hidden="1" x14ac:dyDescent="0.25">
      <c r="A656" t="s">
        <v>1002</v>
      </c>
      <c r="B656" t="s">
        <v>268</v>
      </c>
      <c r="C656" t="s">
        <v>987</v>
      </c>
    </row>
    <row r="657" spans="1:3" hidden="1" x14ac:dyDescent="0.25">
      <c r="A657" t="s">
        <v>1003</v>
      </c>
      <c r="B657" t="s">
        <v>268</v>
      </c>
      <c r="C657" t="s">
        <v>987</v>
      </c>
    </row>
    <row r="658" spans="1:3" hidden="1" x14ac:dyDescent="0.25">
      <c r="A658" t="s">
        <v>1004</v>
      </c>
      <c r="B658" t="s">
        <v>268</v>
      </c>
      <c r="C658" t="s">
        <v>987</v>
      </c>
    </row>
    <row r="659" spans="1:3" hidden="1" x14ac:dyDescent="0.25">
      <c r="A659" t="s">
        <v>1005</v>
      </c>
      <c r="B659" t="s">
        <v>902</v>
      </c>
      <c r="C659" t="s">
        <v>987</v>
      </c>
    </row>
    <row r="660" spans="1:3" hidden="1" x14ac:dyDescent="0.25">
      <c r="A660" t="s">
        <v>1006</v>
      </c>
      <c r="B660" t="s">
        <v>902</v>
      </c>
      <c r="C660" t="s">
        <v>987</v>
      </c>
    </row>
    <row r="661" spans="1:3" hidden="1" x14ac:dyDescent="0.25">
      <c r="A661" t="s">
        <v>1007</v>
      </c>
      <c r="B661" t="s">
        <v>255</v>
      </c>
      <c r="C661" t="s">
        <v>952</v>
      </c>
    </row>
    <row r="662" spans="1:3" hidden="1" x14ac:dyDescent="0.25">
      <c r="A662" t="s">
        <v>1008</v>
      </c>
      <c r="B662" t="s">
        <v>255</v>
      </c>
      <c r="C662" t="s">
        <v>952</v>
      </c>
    </row>
    <row r="663" spans="1:3" hidden="1" x14ac:dyDescent="0.25">
      <c r="A663" t="s">
        <v>1009</v>
      </c>
      <c r="B663" t="s">
        <v>233</v>
      </c>
      <c r="C663" t="s">
        <v>952</v>
      </c>
    </row>
    <row r="664" spans="1:3" hidden="1" x14ac:dyDescent="0.25">
      <c r="A664" t="s">
        <v>1010</v>
      </c>
      <c r="B664" t="s">
        <v>233</v>
      </c>
      <c r="C664" t="s">
        <v>952</v>
      </c>
    </row>
    <row r="665" spans="1:3" hidden="1" x14ac:dyDescent="0.25">
      <c r="A665" t="s">
        <v>1011</v>
      </c>
      <c r="B665" t="s">
        <v>233</v>
      </c>
      <c r="C665" t="s">
        <v>952</v>
      </c>
    </row>
    <row r="666" spans="1:3" hidden="1" x14ac:dyDescent="0.25">
      <c r="A666" t="s">
        <v>1012</v>
      </c>
      <c r="B666" t="s">
        <v>233</v>
      </c>
      <c r="C666" t="s">
        <v>952</v>
      </c>
    </row>
    <row r="667" spans="1:3" hidden="1" x14ac:dyDescent="0.25">
      <c r="A667" t="s">
        <v>1013</v>
      </c>
      <c r="B667" t="s">
        <v>233</v>
      </c>
      <c r="C667" t="s">
        <v>952</v>
      </c>
    </row>
    <row r="668" spans="1:3" hidden="1" x14ac:dyDescent="0.25">
      <c r="A668" t="s">
        <v>1014</v>
      </c>
      <c r="B668" t="s">
        <v>233</v>
      </c>
      <c r="C668" t="s">
        <v>952</v>
      </c>
    </row>
    <row r="669" spans="1:3" hidden="1" x14ac:dyDescent="0.25">
      <c r="A669" t="s">
        <v>1015</v>
      </c>
      <c r="B669" t="s">
        <v>233</v>
      </c>
      <c r="C669" t="s">
        <v>952</v>
      </c>
    </row>
    <row r="670" spans="1:3" hidden="1" x14ac:dyDescent="0.25">
      <c r="A670" t="s">
        <v>1016</v>
      </c>
      <c r="B670" t="s">
        <v>233</v>
      </c>
      <c r="C670" t="s">
        <v>952</v>
      </c>
    </row>
    <row r="671" spans="1:3" hidden="1" x14ac:dyDescent="0.25">
      <c r="A671" t="s">
        <v>1017</v>
      </c>
      <c r="B671" t="s">
        <v>233</v>
      </c>
      <c r="C671" t="s">
        <v>952</v>
      </c>
    </row>
    <row r="672" spans="1:3" hidden="1" x14ac:dyDescent="0.25">
      <c r="A672" t="s">
        <v>1018</v>
      </c>
      <c r="B672" t="s">
        <v>233</v>
      </c>
      <c r="C672" t="s">
        <v>952</v>
      </c>
    </row>
    <row r="673" spans="1:3" hidden="1" x14ac:dyDescent="0.25">
      <c r="A673" t="s">
        <v>1019</v>
      </c>
      <c r="B673" t="s">
        <v>233</v>
      </c>
      <c r="C673" t="s">
        <v>952</v>
      </c>
    </row>
    <row r="674" spans="1:3" hidden="1" x14ac:dyDescent="0.25">
      <c r="A674" t="s">
        <v>1020</v>
      </c>
      <c r="B674" t="s">
        <v>233</v>
      </c>
      <c r="C674" t="s">
        <v>952</v>
      </c>
    </row>
    <row r="675" spans="1:3" hidden="1" x14ac:dyDescent="0.25">
      <c r="A675" t="s">
        <v>1021</v>
      </c>
      <c r="B675" t="s">
        <v>233</v>
      </c>
      <c r="C675" t="s">
        <v>952</v>
      </c>
    </row>
    <row r="676" spans="1:3" hidden="1" x14ac:dyDescent="0.25">
      <c r="A676" t="s">
        <v>1022</v>
      </c>
      <c r="B676" t="s">
        <v>233</v>
      </c>
      <c r="C676" t="s">
        <v>952</v>
      </c>
    </row>
    <row r="677" spans="1:3" hidden="1" x14ac:dyDescent="0.25">
      <c r="A677" t="s">
        <v>1023</v>
      </c>
      <c r="B677" t="s">
        <v>233</v>
      </c>
      <c r="C677" t="s">
        <v>952</v>
      </c>
    </row>
    <row r="678" spans="1:3" hidden="1" x14ac:dyDescent="0.25">
      <c r="A678" t="s">
        <v>1024</v>
      </c>
      <c r="B678" t="s">
        <v>233</v>
      </c>
      <c r="C678" t="s">
        <v>952</v>
      </c>
    </row>
    <row r="679" spans="1:3" hidden="1" x14ac:dyDescent="0.25">
      <c r="A679" t="s">
        <v>1025</v>
      </c>
      <c r="B679" t="s">
        <v>233</v>
      </c>
      <c r="C679" t="s">
        <v>952</v>
      </c>
    </row>
    <row r="680" spans="1:3" hidden="1" x14ac:dyDescent="0.25">
      <c r="A680" t="s">
        <v>1026</v>
      </c>
      <c r="B680" t="s">
        <v>233</v>
      </c>
      <c r="C680" t="s">
        <v>952</v>
      </c>
    </row>
    <row r="681" spans="1:3" hidden="1" x14ac:dyDescent="0.25">
      <c r="A681" t="s">
        <v>1027</v>
      </c>
      <c r="B681" t="s">
        <v>233</v>
      </c>
      <c r="C681" t="s">
        <v>952</v>
      </c>
    </row>
    <row r="682" spans="1:3" hidden="1" x14ac:dyDescent="0.25">
      <c r="A682" t="s">
        <v>1028</v>
      </c>
      <c r="B682" t="s">
        <v>233</v>
      </c>
      <c r="C682" t="s">
        <v>952</v>
      </c>
    </row>
    <row r="683" spans="1:3" hidden="1" x14ac:dyDescent="0.25">
      <c r="A683" t="s">
        <v>1029</v>
      </c>
      <c r="B683" t="s">
        <v>233</v>
      </c>
      <c r="C683" t="s">
        <v>952</v>
      </c>
    </row>
    <row r="684" spans="1:3" hidden="1" x14ac:dyDescent="0.25">
      <c r="A684" t="s">
        <v>1030</v>
      </c>
      <c r="B684" t="s">
        <v>233</v>
      </c>
      <c r="C684" t="s">
        <v>952</v>
      </c>
    </row>
    <row r="685" spans="1:3" hidden="1" x14ac:dyDescent="0.25">
      <c r="A685" t="s">
        <v>1031</v>
      </c>
      <c r="B685" t="s">
        <v>233</v>
      </c>
      <c r="C685" t="s">
        <v>952</v>
      </c>
    </row>
    <row r="686" spans="1:3" hidden="1" x14ac:dyDescent="0.25">
      <c r="A686" t="s">
        <v>1032</v>
      </c>
      <c r="B686" t="s">
        <v>233</v>
      </c>
      <c r="C686" t="s">
        <v>952</v>
      </c>
    </row>
    <row r="687" spans="1:3" hidden="1" x14ac:dyDescent="0.25">
      <c r="A687" t="s">
        <v>1033</v>
      </c>
      <c r="B687" t="s">
        <v>233</v>
      </c>
      <c r="C687" t="s">
        <v>952</v>
      </c>
    </row>
    <row r="688" spans="1:3" hidden="1" x14ac:dyDescent="0.25">
      <c r="A688" t="s">
        <v>1034</v>
      </c>
      <c r="B688" t="s">
        <v>233</v>
      </c>
      <c r="C688" t="s">
        <v>952</v>
      </c>
    </row>
    <row r="689" spans="1:3" hidden="1" x14ac:dyDescent="0.25">
      <c r="A689" t="s">
        <v>1035</v>
      </c>
      <c r="B689" t="s">
        <v>234</v>
      </c>
      <c r="C689" t="s">
        <v>952</v>
      </c>
    </row>
    <row r="690" spans="1:3" hidden="1" x14ac:dyDescent="0.25">
      <c r="A690" t="s">
        <v>1036</v>
      </c>
      <c r="B690" t="s">
        <v>234</v>
      </c>
      <c r="C690" t="s">
        <v>952</v>
      </c>
    </row>
    <row r="691" spans="1:3" hidden="1" x14ac:dyDescent="0.25">
      <c r="A691" t="s">
        <v>1037</v>
      </c>
      <c r="B691" t="s">
        <v>255</v>
      </c>
      <c r="C691" t="s">
        <v>952</v>
      </c>
    </row>
    <row r="692" spans="1:3" hidden="1" x14ac:dyDescent="0.25">
      <c r="A692" t="s">
        <v>1038</v>
      </c>
      <c r="B692" t="s">
        <v>255</v>
      </c>
      <c r="C692" t="s">
        <v>952</v>
      </c>
    </row>
    <row r="693" spans="1:3" hidden="1" x14ac:dyDescent="0.25">
      <c r="A693" t="s">
        <v>1039</v>
      </c>
      <c r="B693" t="s">
        <v>233</v>
      </c>
      <c r="C693" t="s">
        <v>952</v>
      </c>
    </row>
    <row r="694" spans="1:3" hidden="1" x14ac:dyDescent="0.25">
      <c r="A694" t="s">
        <v>1040</v>
      </c>
      <c r="B694" t="s">
        <v>233</v>
      </c>
      <c r="C694" t="s">
        <v>952</v>
      </c>
    </row>
    <row r="695" spans="1:3" hidden="1" x14ac:dyDescent="0.25">
      <c r="A695" t="s">
        <v>1041</v>
      </c>
      <c r="B695" t="s">
        <v>233</v>
      </c>
      <c r="C695" t="s">
        <v>952</v>
      </c>
    </row>
    <row r="696" spans="1:3" hidden="1" x14ac:dyDescent="0.25">
      <c r="A696" t="s">
        <v>1042</v>
      </c>
      <c r="B696" t="s">
        <v>233</v>
      </c>
      <c r="C696" t="s">
        <v>952</v>
      </c>
    </row>
    <row r="697" spans="1:3" hidden="1" x14ac:dyDescent="0.25">
      <c r="A697" t="s">
        <v>1043</v>
      </c>
      <c r="B697" t="s">
        <v>233</v>
      </c>
      <c r="C697" t="s">
        <v>952</v>
      </c>
    </row>
    <row r="698" spans="1:3" hidden="1" x14ac:dyDescent="0.25">
      <c r="A698" t="s">
        <v>1044</v>
      </c>
      <c r="B698" t="s">
        <v>233</v>
      </c>
      <c r="C698" t="s">
        <v>952</v>
      </c>
    </row>
    <row r="699" spans="1:3" hidden="1" x14ac:dyDescent="0.25">
      <c r="A699" t="s">
        <v>1045</v>
      </c>
      <c r="B699" t="s">
        <v>233</v>
      </c>
      <c r="C699" t="s">
        <v>952</v>
      </c>
    </row>
    <row r="700" spans="1:3" hidden="1" x14ac:dyDescent="0.25">
      <c r="A700" t="s">
        <v>1046</v>
      </c>
      <c r="B700" t="s">
        <v>233</v>
      </c>
      <c r="C700" t="s">
        <v>952</v>
      </c>
    </row>
    <row r="701" spans="1:3" hidden="1" x14ac:dyDescent="0.25">
      <c r="A701" t="s">
        <v>1047</v>
      </c>
      <c r="B701" t="s">
        <v>233</v>
      </c>
      <c r="C701" t="s">
        <v>952</v>
      </c>
    </row>
    <row r="702" spans="1:3" hidden="1" x14ac:dyDescent="0.25">
      <c r="A702" t="s">
        <v>1048</v>
      </c>
      <c r="B702" t="s">
        <v>233</v>
      </c>
      <c r="C702" t="s">
        <v>952</v>
      </c>
    </row>
    <row r="703" spans="1:3" hidden="1" x14ac:dyDescent="0.25">
      <c r="A703" t="s">
        <v>1049</v>
      </c>
      <c r="B703" t="s">
        <v>233</v>
      </c>
      <c r="C703" t="s">
        <v>952</v>
      </c>
    </row>
    <row r="704" spans="1:3" hidden="1" x14ac:dyDescent="0.25">
      <c r="A704" t="s">
        <v>1050</v>
      </c>
      <c r="B704" t="s">
        <v>233</v>
      </c>
      <c r="C704" t="s">
        <v>952</v>
      </c>
    </row>
    <row r="705" spans="1:3" hidden="1" x14ac:dyDescent="0.25">
      <c r="A705" t="s">
        <v>1051</v>
      </c>
      <c r="B705" t="s">
        <v>233</v>
      </c>
      <c r="C705" t="s">
        <v>952</v>
      </c>
    </row>
    <row r="706" spans="1:3" hidden="1" x14ac:dyDescent="0.25">
      <c r="A706" t="s">
        <v>1052</v>
      </c>
      <c r="B706" t="s">
        <v>233</v>
      </c>
      <c r="C706" t="s">
        <v>952</v>
      </c>
    </row>
    <row r="707" spans="1:3" hidden="1" x14ac:dyDescent="0.25">
      <c r="A707" t="s">
        <v>1053</v>
      </c>
      <c r="B707" t="s">
        <v>233</v>
      </c>
      <c r="C707" t="s">
        <v>952</v>
      </c>
    </row>
    <row r="708" spans="1:3" hidden="1" x14ac:dyDescent="0.25">
      <c r="A708" t="s">
        <v>1054</v>
      </c>
      <c r="B708" t="s">
        <v>233</v>
      </c>
      <c r="C708" t="s">
        <v>952</v>
      </c>
    </row>
    <row r="709" spans="1:3" hidden="1" x14ac:dyDescent="0.25">
      <c r="A709" t="s">
        <v>1055</v>
      </c>
      <c r="B709" t="s">
        <v>233</v>
      </c>
      <c r="C709" t="s">
        <v>952</v>
      </c>
    </row>
    <row r="710" spans="1:3" hidden="1" x14ac:dyDescent="0.25">
      <c r="A710" t="s">
        <v>1056</v>
      </c>
      <c r="B710" t="s">
        <v>233</v>
      </c>
      <c r="C710" t="s">
        <v>952</v>
      </c>
    </row>
    <row r="711" spans="1:3" hidden="1" x14ac:dyDescent="0.25">
      <c r="A711" t="s">
        <v>1057</v>
      </c>
      <c r="B711" t="s">
        <v>233</v>
      </c>
      <c r="C711" t="s">
        <v>952</v>
      </c>
    </row>
    <row r="712" spans="1:3" hidden="1" x14ac:dyDescent="0.25">
      <c r="A712" t="s">
        <v>1058</v>
      </c>
      <c r="B712" t="s">
        <v>233</v>
      </c>
      <c r="C712" t="s">
        <v>952</v>
      </c>
    </row>
    <row r="713" spans="1:3" hidden="1" x14ac:dyDescent="0.25">
      <c r="A713" t="s">
        <v>1059</v>
      </c>
      <c r="B713" t="s">
        <v>233</v>
      </c>
      <c r="C713" t="s">
        <v>952</v>
      </c>
    </row>
    <row r="714" spans="1:3" hidden="1" x14ac:dyDescent="0.25">
      <c r="A714" t="s">
        <v>1060</v>
      </c>
      <c r="B714" t="s">
        <v>233</v>
      </c>
      <c r="C714" t="s">
        <v>952</v>
      </c>
    </row>
    <row r="715" spans="1:3" hidden="1" x14ac:dyDescent="0.25">
      <c r="A715" t="s">
        <v>1061</v>
      </c>
      <c r="B715" t="s">
        <v>233</v>
      </c>
      <c r="C715" t="s">
        <v>952</v>
      </c>
    </row>
    <row r="716" spans="1:3" hidden="1" x14ac:dyDescent="0.25">
      <c r="A716" t="s">
        <v>1062</v>
      </c>
      <c r="B716" t="s">
        <v>233</v>
      </c>
      <c r="C716" t="s">
        <v>952</v>
      </c>
    </row>
    <row r="717" spans="1:3" hidden="1" x14ac:dyDescent="0.25">
      <c r="A717" t="s">
        <v>1063</v>
      </c>
      <c r="B717" t="s">
        <v>233</v>
      </c>
      <c r="C717" t="s">
        <v>952</v>
      </c>
    </row>
    <row r="718" spans="1:3" hidden="1" x14ac:dyDescent="0.25">
      <c r="A718" t="s">
        <v>1064</v>
      </c>
      <c r="B718" t="s">
        <v>233</v>
      </c>
      <c r="C718" t="s">
        <v>952</v>
      </c>
    </row>
    <row r="719" spans="1:3" hidden="1" x14ac:dyDescent="0.25">
      <c r="A719" t="s">
        <v>1065</v>
      </c>
      <c r="B719" t="s">
        <v>234</v>
      </c>
      <c r="C719" t="s">
        <v>952</v>
      </c>
    </row>
    <row r="720" spans="1:3" hidden="1" x14ac:dyDescent="0.25">
      <c r="A720" t="s">
        <v>1066</v>
      </c>
      <c r="B720" t="s">
        <v>234</v>
      </c>
      <c r="C720" t="s">
        <v>952</v>
      </c>
    </row>
    <row r="721" spans="1:3" hidden="1" x14ac:dyDescent="0.25">
      <c r="A721" t="s">
        <v>1067</v>
      </c>
      <c r="B721" t="s">
        <v>229</v>
      </c>
      <c r="C721" t="s">
        <v>946</v>
      </c>
    </row>
    <row r="722" spans="1:3" hidden="1" x14ac:dyDescent="0.25">
      <c r="A722" t="s">
        <v>1068</v>
      </c>
      <c r="B722" t="s">
        <v>229</v>
      </c>
      <c r="C722" t="s">
        <v>946</v>
      </c>
    </row>
    <row r="723" spans="1:3" hidden="1" x14ac:dyDescent="0.25">
      <c r="A723" t="s">
        <v>1069</v>
      </c>
      <c r="B723" t="s">
        <v>259</v>
      </c>
      <c r="C723" t="s">
        <v>946</v>
      </c>
    </row>
    <row r="724" spans="1:3" hidden="1" x14ac:dyDescent="0.25">
      <c r="A724" t="s">
        <v>1070</v>
      </c>
      <c r="B724" t="s">
        <v>259</v>
      </c>
      <c r="C724" t="s">
        <v>946</v>
      </c>
    </row>
    <row r="725" spans="1:3" hidden="1" x14ac:dyDescent="0.25">
      <c r="A725" t="s">
        <v>1071</v>
      </c>
      <c r="B725" t="s">
        <v>259</v>
      </c>
      <c r="C725" t="s">
        <v>946</v>
      </c>
    </row>
    <row r="726" spans="1:3" hidden="1" x14ac:dyDescent="0.25">
      <c r="A726" t="s">
        <v>1072</v>
      </c>
      <c r="B726" t="s">
        <v>259</v>
      </c>
      <c r="C726" t="s">
        <v>946</v>
      </c>
    </row>
    <row r="727" spans="1:3" hidden="1" x14ac:dyDescent="0.25">
      <c r="A727" t="s">
        <v>1073</v>
      </c>
      <c r="B727" t="s">
        <v>902</v>
      </c>
      <c r="C727" t="s">
        <v>946</v>
      </c>
    </row>
    <row r="728" spans="1:3" hidden="1" x14ac:dyDescent="0.25">
      <c r="A728" t="s">
        <v>1074</v>
      </c>
      <c r="B728" t="s">
        <v>902</v>
      </c>
      <c r="C728" t="s">
        <v>946</v>
      </c>
    </row>
    <row r="729" spans="1:3" hidden="1" x14ac:dyDescent="0.25">
      <c r="A729" t="s">
        <v>1075</v>
      </c>
      <c r="B729" t="s">
        <v>268</v>
      </c>
      <c r="C729" t="s">
        <v>946</v>
      </c>
    </row>
    <row r="730" spans="1:3" hidden="1" x14ac:dyDescent="0.25">
      <c r="A730" t="s">
        <v>1076</v>
      </c>
      <c r="B730" t="s">
        <v>268</v>
      </c>
      <c r="C730" t="s">
        <v>946</v>
      </c>
    </row>
    <row r="731" spans="1:3" hidden="1" x14ac:dyDescent="0.25">
      <c r="A731" t="s">
        <v>1077</v>
      </c>
      <c r="B731" t="s">
        <v>268</v>
      </c>
      <c r="C731" t="s">
        <v>946</v>
      </c>
    </row>
    <row r="732" spans="1:3" hidden="1" x14ac:dyDescent="0.25">
      <c r="A732" t="s">
        <v>1078</v>
      </c>
      <c r="B732" t="s">
        <v>268</v>
      </c>
      <c r="C732" t="s">
        <v>946</v>
      </c>
    </row>
    <row r="733" spans="1:3" hidden="1" x14ac:dyDescent="0.25">
      <c r="A733" t="s">
        <v>1079</v>
      </c>
      <c r="B733" t="s">
        <v>268</v>
      </c>
      <c r="C733" t="s">
        <v>946</v>
      </c>
    </row>
    <row r="734" spans="1:3" hidden="1" x14ac:dyDescent="0.25">
      <c r="A734" t="s">
        <v>1080</v>
      </c>
      <c r="B734" t="s">
        <v>268</v>
      </c>
      <c r="C734" t="s">
        <v>946</v>
      </c>
    </row>
    <row r="735" spans="1:3" hidden="1" x14ac:dyDescent="0.25">
      <c r="A735" t="s">
        <v>1081</v>
      </c>
      <c r="B735" t="s">
        <v>268</v>
      </c>
      <c r="C735" t="s">
        <v>946</v>
      </c>
    </row>
    <row r="736" spans="1:3" hidden="1" x14ac:dyDescent="0.25">
      <c r="A736" t="s">
        <v>1082</v>
      </c>
      <c r="B736" t="s">
        <v>268</v>
      </c>
      <c r="C736" t="s">
        <v>946</v>
      </c>
    </row>
    <row r="737" spans="1:3" hidden="1" x14ac:dyDescent="0.25">
      <c r="A737" t="s">
        <v>1083</v>
      </c>
      <c r="B737" t="s">
        <v>268</v>
      </c>
      <c r="C737" t="s">
        <v>946</v>
      </c>
    </row>
    <row r="738" spans="1:3" hidden="1" x14ac:dyDescent="0.25">
      <c r="A738" t="s">
        <v>1084</v>
      </c>
      <c r="B738" t="s">
        <v>268</v>
      </c>
      <c r="C738" t="s">
        <v>946</v>
      </c>
    </row>
    <row r="739" spans="1:3" hidden="1" x14ac:dyDescent="0.25">
      <c r="A739" t="s">
        <v>1085</v>
      </c>
      <c r="B739" t="s">
        <v>268</v>
      </c>
      <c r="C739" t="s">
        <v>946</v>
      </c>
    </row>
    <row r="740" spans="1:3" hidden="1" x14ac:dyDescent="0.25">
      <c r="A740" t="s">
        <v>1086</v>
      </c>
      <c r="B740" t="s">
        <v>268</v>
      </c>
      <c r="C740" t="s">
        <v>946</v>
      </c>
    </row>
    <row r="741" spans="1:3" hidden="1" x14ac:dyDescent="0.25">
      <c r="A741" t="s">
        <v>1087</v>
      </c>
      <c r="B741" t="s">
        <v>268</v>
      </c>
      <c r="C741" t="s">
        <v>946</v>
      </c>
    </row>
    <row r="742" spans="1:3" hidden="1" x14ac:dyDescent="0.25">
      <c r="A742" t="s">
        <v>1088</v>
      </c>
      <c r="B742" t="s">
        <v>268</v>
      </c>
      <c r="C742" t="s">
        <v>946</v>
      </c>
    </row>
    <row r="743" spans="1:3" hidden="1" x14ac:dyDescent="0.25">
      <c r="A743" t="s">
        <v>1089</v>
      </c>
      <c r="B743" t="s">
        <v>268</v>
      </c>
      <c r="C743" t="s">
        <v>946</v>
      </c>
    </row>
    <row r="744" spans="1:3" hidden="1" x14ac:dyDescent="0.25">
      <c r="A744" t="s">
        <v>1090</v>
      </c>
      <c r="B744" t="s">
        <v>268</v>
      </c>
      <c r="C744" t="s">
        <v>946</v>
      </c>
    </row>
    <row r="745" spans="1:3" hidden="1" x14ac:dyDescent="0.25">
      <c r="A745" t="s">
        <v>1091</v>
      </c>
      <c r="B745" t="s">
        <v>268</v>
      </c>
      <c r="C745" t="s">
        <v>946</v>
      </c>
    </row>
    <row r="746" spans="1:3" hidden="1" x14ac:dyDescent="0.25">
      <c r="A746" t="s">
        <v>1092</v>
      </c>
      <c r="B746" t="s">
        <v>229</v>
      </c>
      <c r="C746" t="s">
        <v>946</v>
      </c>
    </row>
    <row r="747" spans="1:3" hidden="1" x14ac:dyDescent="0.25">
      <c r="A747" t="s">
        <v>1093</v>
      </c>
      <c r="B747" t="s">
        <v>229</v>
      </c>
      <c r="C747" t="s">
        <v>946</v>
      </c>
    </row>
    <row r="748" spans="1:3" hidden="1" x14ac:dyDescent="0.25">
      <c r="A748" t="s">
        <v>1094</v>
      </c>
      <c r="B748" t="s">
        <v>259</v>
      </c>
      <c r="C748" t="s">
        <v>946</v>
      </c>
    </row>
    <row r="749" spans="1:3" hidden="1" x14ac:dyDescent="0.25">
      <c r="A749" t="s">
        <v>1095</v>
      </c>
      <c r="B749" t="s">
        <v>259</v>
      </c>
      <c r="C749" t="s">
        <v>946</v>
      </c>
    </row>
    <row r="750" spans="1:3" hidden="1" x14ac:dyDescent="0.25">
      <c r="A750" t="s">
        <v>1096</v>
      </c>
      <c r="B750" t="s">
        <v>259</v>
      </c>
      <c r="C750" t="s">
        <v>946</v>
      </c>
    </row>
    <row r="751" spans="1:3" hidden="1" x14ac:dyDescent="0.25">
      <c r="A751" t="s">
        <v>1097</v>
      </c>
      <c r="B751" t="s">
        <v>259</v>
      </c>
      <c r="C751" t="s">
        <v>946</v>
      </c>
    </row>
    <row r="752" spans="1:3" hidden="1" x14ac:dyDescent="0.25">
      <c r="A752" t="s">
        <v>1098</v>
      </c>
      <c r="B752" t="s">
        <v>902</v>
      </c>
      <c r="C752" t="s">
        <v>946</v>
      </c>
    </row>
    <row r="753" spans="1:3" hidden="1" x14ac:dyDescent="0.25">
      <c r="A753" t="s">
        <v>1099</v>
      </c>
      <c r="B753" t="s">
        <v>902</v>
      </c>
      <c r="C753" t="s">
        <v>946</v>
      </c>
    </row>
    <row r="754" spans="1:3" hidden="1" x14ac:dyDescent="0.25">
      <c r="A754" t="s">
        <v>1100</v>
      </c>
      <c r="B754" t="s">
        <v>268</v>
      </c>
      <c r="C754" t="s">
        <v>946</v>
      </c>
    </row>
    <row r="755" spans="1:3" hidden="1" x14ac:dyDescent="0.25">
      <c r="A755" t="s">
        <v>1101</v>
      </c>
      <c r="B755" t="s">
        <v>268</v>
      </c>
      <c r="C755" t="s">
        <v>946</v>
      </c>
    </row>
    <row r="756" spans="1:3" hidden="1" x14ac:dyDescent="0.25">
      <c r="A756" t="s">
        <v>1102</v>
      </c>
      <c r="B756" t="s">
        <v>268</v>
      </c>
      <c r="C756" t="s">
        <v>946</v>
      </c>
    </row>
    <row r="757" spans="1:3" hidden="1" x14ac:dyDescent="0.25">
      <c r="A757" t="s">
        <v>1103</v>
      </c>
      <c r="B757" t="s">
        <v>268</v>
      </c>
      <c r="C757" t="s">
        <v>946</v>
      </c>
    </row>
    <row r="758" spans="1:3" hidden="1" x14ac:dyDescent="0.25">
      <c r="A758" t="s">
        <v>1104</v>
      </c>
      <c r="B758" t="s">
        <v>268</v>
      </c>
      <c r="C758" t="s">
        <v>946</v>
      </c>
    </row>
    <row r="759" spans="1:3" hidden="1" x14ac:dyDescent="0.25">
      <c r="A759" t="s">
        <v>1105</v>
      </c>
      <c r="B759" t="s">
        <v>268</v>
      </c>
      <c r="C759" t="s">
        <v>946</v>
      </c>
    </row>
    <row r="760" spans="1:3" hidden="1" x14ac:dyDescent="0.25">
      <c r="A760" t="s">
        <v>1106</v>
      </c>
      <c r="B760" t="s">
        <v>268</v>
      </c>
      <c r="C760" t="s">
        <v>946</v>
      </c>
    </row>
    <row r="761" spans="1:3" hidden="1" x14ac:dyDescent="0.25">
      <c r="A761" t="s">
        <v>1107</v>
      </c>
      <c r="B761" t="s">
        <v>268</v>
      </c>
      <c r="C761" t="s">
        <v>946</v>
      </c>
    </row>
    <row r="762" spans="1:3" hidden="1" x14ac:dyDescent="0.25">
      <c r="A762" t="s">
        <v>1108</v>
      </c>
      <c r="B762" t="s">
        <v>268</v>
      </c>
      <c r="C762" t="s">
        <v>946</v>
      </c>
    </row>
    <row r="763" spans="1:3" hidden="1" x14ac:dyDescent="0.25">
      <c r="A763" t="s">
        <v>1109</v>
      </c>
      <c r="B763" t="s">
        <v>268</v>
      </c>
      <c r="C763" t="s">
        <v>946</v>
      </c>
    </row>
    <row r="764" spans="1:3" hidden="1" x14ac:dyDescent="0.25">
      <c r="A764" t="s">
        <v>1110</v>
      </c>
      <c r="B764" t="s">
        <v>268</v>
      </c>
      <c r="C764" t="s">
        <v>946</v>
      </c>
    </row>
    <row r="765" spans="1:3" hidden="1" x14ac:dyDescent="0.25">
      <c r="A765" t="s">
        <v>1111</v>
      </c>
      <c r="B765" t="s">
        <v>268</v>
      </c>
      <c r="C765" t="s">
        <v>946</v>
      </c>
    </row>
    <row r="766" spans="1:3" hidden="1" x14ac:dyDescent="0.25">
      <c r="A766" t="s">
        <v>1112</v>
      </c>
      <c r="B766" t="s">
        <v>268</v>
      </c>
      <c r="C766" t="s">
        <v>946</v>
      </c>
    </row>
    <row r="767" spans="1:3" hidden="1" x14ac:dyDescent="0.25">
      <c r="A767" t="s">
        <v>1113</v>
      </c>
      <c r="B767" t="s">
        <v>268</v>
      </c>
      <c r="C767" t="s">
        <v>946</v>
      </c>
    </row>
    <row r="768" spans="1:3" hidden="1" x14ac:dyDescent="0.25">
      <c r="A768" t="s">
        <v>1114</v>
      </c>
      <c r="B768" t="s">
        <v>268</v>
      </c>
      <c r="C768" t="s">
        <v>946</v>
      </c>
    </row>
    <row r="769" spans="1:3" hidden="1" x14ac:dyDescent="0.25">
      <c r="A769" t="s">
        <v>1115</v>
      </c>
      <c r="B769" t="s">
        <v>268</v>
      </c>
      <c r="C769" t="s">
        <v>946</v>
      </c>
    </row>
    <row r="770" spans="1:3" hidden="1" x14ac:dyDescent="0.25">
      <c r="A770" t="s">
        <v>1116</v>
      </c>
      <c r="B770" t="s">
        <v>268</v>
      </c>
      <c r="C770" t="s">
        <v>946</v>
      </c>
    </row>
    <row r="771" spans="1:3" x14ac:dyDescent="0.25">
      <c r="A771" t="s">
        <v>1118</v>
      </c>
      <c r="B771" t="s">
        <v>238</v>
      </c>
      <c r="C771" t="s">
        <v>957</v>
      </c>
    </row>
    <row r="772" spans="1:3" x14ac:dyDescent="0.25">
      <c r="A772" t="s">
        <v>1119</v>
      </c>
      <c r="B772" t="s">
        <v>238</v>
      </c>
      <c r="C772" t="s">
        <v>957</v>
      </c>
    </row>
  </sheetData>
  <autoFilter ref="A1:D770">
    <filterColumn colId="0">
      <filters>
        <filter val="vSBGLRY01_PL-0"/>
        <filter val="vSBGLRY01_PL-1"/>
        <filter val="vSBGLRY01_PL-2"/>
        <filter val="vSBGLRY01_PL-3"/>
        <filter val="vSBGLRY01_PL-4"/>
        <filter val="vSBGLRY01_PL-5"/>
        <filter val="vSBGLRY01_PL-6"/>
        <filter val="vSBGLRY01_PL-7"/>
      </filters>
    </filterColumn>
  </autoFilter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9"/>
  <sheetViews>
    <sheetView workbookViewId="0">
      <selection activeCell="C7" sqref="C7"/>
    </sheetView>
  </sheetViews>
  <sheetFormatPr baseColWidth="10" defaultRowHeight="15" x14ac:dyDescent="0.25"/>
  <cols>
    <col min="1" max="1" width="21.85546875" style="4" customWidth="1"/>
    <col min="2" max="2" width="10.7109375" customWidth="1"/>
    <col min="3" max="3" width="11.5703125" customWidth="1"/>
    <col min="4" max="4" width="21.85546875" customWidth="1"/>
  </cols>
  <sheetData>
    <row r="1" spans="1:4" s="1" customFormat="1" x14ac:dyDescent="0.25">
      <c r="A1" s="2" t="s">
        <v>199</v>
      </c>
      <c r="B1" s="1" t="s">
        <v>929</v>
      </c>
      <c r="C1" s="1" t="s">
        <v>224</v>
      </c>
      <c r="D1" s="1" t="s">
        <v>930</v>
      </c>
    </row>
    <row r="2" spans="1:4" x14ac:dyDescent="0.25">
      <c r="A2" s="4" t="s">
        <v>193</v>
      </c>
      <c r="B2">
        <v>100</v>
      </c>
      <c r="C2">
        <v>100</v>
      </c>
    </row>
    <row r="3" spans="1:4" x14ac:dyDescent="0.25">
      <c r="A3" s="4" t="s">
        <v>194</v>
      </c>
      <c r="C3">
        <v>100</v>
      </c>
    </row>
    <row r="4" spans="1:4" x14ac:dyDescent="0.25">
      <c r="A4" s="4" t="s">
        <v>227</v>
      </c>
      <c r="C4">
        <v>100</v>
      </c>
    </row>
    <row r="5" spans="1:4" x14ac:dyDescent="0.25">
      <c r="A5" s="4" t="s">
        <v>228</v>
      </c>
      <c r="C5">
        <v>100</v>
      </c>
    </row>
    <row r="6" spans="1:4" x14ac:dyDescent="0.25">
      <c r="A6" s="4" t="s">
        <v>246</v>
      </c>
      <c r="B6">
        <v>2</v>
      </c>
      <c r="C6">
        <v>16</v>
      </c>
    </row>
    <row r="7" spans="1:4" x14ac:dyDescent="0.25">
      <c r="A7" s="4" t="s">
        <v>247</v>
      </c>
      <c r="B7">
        <v>2</v>
      </c>
      <c r="C7">
        <v>2</v>
      </c>
    </row>
    <row r="8" spans="1:4" x14ac:dyDescent="0.25">
      <c r="A8" s="4" t="s">
        <v>257</v>
      </c>
      <c r="C8">
        <v>100</v>
      </c>
    </row>
    <row r="9" spans="1:4" x14ac:dyDescent="0.25">
      <c r="A9" s="4" t="s">
        <v>258</v>
      </c>
      <c r="C9">
        <v>100</v>
      </c>
    </row>
    <row r="10" spans="1:4" x14ac:dyDescent="0.25">
      <c r="A10" s="4" t="s">
        <v>202</v>
      </c>
      <c r="C10">
        <v>100</v>
      </c>
    </row>
    <row r="11" spans="1:4" x14ac:dyDescent="0.25">
      <c r="A11" s="4" t="s">
        <v>191</v>
      </c>
      <c r="C11">
        <v>100</v>
      </c>
    </row>
    <row r="12" spans="1:4" x14ac:dyDescent="0.25">
      <c r="A12" s="4" t="s">
        <v>902</v>
      </c>
      <c r="B12">
        <v>2</v>
      </c>
      <c r="C12">
        <v>2</v>
      </c>
      <c r="D12" s="4" t="s">
        <v>934</v>
      </c>
    </row>
    <row r="13" spans="1:4" x14ac:dyDescent="0.25">
      <c r="A13" s="4" t="s">
        <v>268</v>
      </c>
      <c r="B13">
        <v>2</v>
      </c>
      <c r="C13">
        <v>28</v>
      </c>
      <c r="D13" s="4" t="s">
        <v>935</v>
      </c>
    </row>
    <row r="14" spans="1:4" x14ac:dyDescent="0.25">
      <c r="A14" s="4" t="s">
        <v>259</v>
      </c>
      <c r="B14">
        <v>2</v>
      </c>
      <c r="C14">
        <v>28</v>
      </c>
      <c r="D14" s="4" t="s">
        <v>936</v>
      </c>
    </row>
    <row r="15" spans="1:4" x14ac:dyDescent="0.25">
      <c r="A15" s="4" t="s">
        <v>229</v>
      </c>
      <c r="B15">
        <v>2</v>
      </c>
      <c r="C15">
        <v>2</v>
      </c>
      <c r="D15" s="4" t="s">
        <v>937</v>
      </c>
    </row>
    <row r="16" spans="1:4" x14ac:dyDescent="0.25">
      <c r="A16" s="4" t="s">
        <v>248</v>
      </c>
      <c r="C16">
        <v>13</v>
      </c>
    </row>
    <row r="17" spans="1:4" x14ac:dyDescent="0.25">
      <c r="A17" s="4" t="s">
        <v>249</v>
      </c>
      <c r="C17">
        <v>13</v>
      </c>
    </row>
    <row r="18" spans="1:4" x14ac:dyDescent="0.25">
      <c r="A18" s="4" t="s">
        <v>250</v>
      </c>
      <c r="C18">
        <v>13</v>
      </c>
    </row>
    <row r="19" spans="1:4" x14ac:dyDescent="0.25">
      <c r="A19" s="4" t="s">
        <v>262</v>
      </c>
      <c r="C19">
        <v>100</v>
      </c>
    </row>
    <row r="20" spans="1:4" x14ac:dyDescent="0.25">
      <c r="A20" s="4" t="s">
        <v>265</v>
      </c>
      <c r="C20">
        <v>100</v>
      </c>
    </row>
    <row r="21" spans="1:4" x14ac:dyDescent="0.25">
      <c r="A21" s="4" t="s">
        <v>260</v>
      </c>
      <c r="C21">
        <v>30</v>
      </c>
    </row>
    <row r="22" spans="1:4" x14ac:dyDescent="0.25">
      <c r="A22" s="4" t="s">
        <v>261</v>
      </c>
      <c r="C22">
        <v>100</v>
      </c>
    </row>
    <row r="23" spans="1:4" x14ac:dyDescent="0.25">
      <c r="A23" s="4" t="s">
        <v>266</v>
      </c>
      <c r="C23">
        <v>100</v>
      </c>
    </row>
    <row r="24" spans="1:4" x14ac:dyDescent="0.25">
      <c r="A24" s="4" t="s">
        <v>230</v>
      </c>
      <c r="C24">
        <v>100</v>
      </c>
    </row>
    <row r="25" spans="1:4" x14ac:dyDescent="0.25">
      <c r="A25" s="4" t="s">
        <v>231</v>
      </c>
      <c r="C25">
        <v>100</v>
      </c>
    </row>
    <row r="26" spans="1:4" x14ac:dyDescent="0.25">
      <c r="A26" s="4" t="s">
        <v>231</v>
      </c>
      <c r="C26">
        <v>100</v>
      </c>
    </row>
    <row r="27" spans="1:4" x14ac:dyDescent="0.25">
      <c r="A27" s="4" t="s">
        <v>232</v>
      </c>
      <c r="C27">
        <v>100</v>
      </c>
    </row>
    <row r="28" spans="1:4" x14ac:dyDescent="0.25">
      <c r="A28" s="4" t="s">
        <v>255</v>
      </c>
      <c r="B28">
        <v>2</v>
      </c>
      <c r="C28">
        <v>2</v>
      </c>
      <c r="D28" s="4" t="s">
        <v>931</v>
      </c>
    </row>
    <row r="29" spans="1:4" x14ac:dyDescent="0.25">
      <c r="A29" s="4" t="s">
        <v>233</v>
      </c>
      <c r="B29">
        <v>2</v>
      </c>
      <c r="C29">
        <v>64</v>
      </c>
      <c r="D29" s="4" t="s">
        <v>932</v>
      </c>
    </row>
    <row r="30" spans="1:4" x14ac:dyDescent="0.25">
      <c r="A30" s="4" t="s">
        <v>234</v>
      </c>
      <c r="B30">
        <v>2</v>
      </c>
      <c r="C30">
        <v>2</v>
      </c>
      <c r="D30" s="4" t="s">
        <v>933</v>
      </c>
    </row>
    <row r="31" spans="1:4" x14ac:dyDescent="0.25">
      <c r="A31" s="4" t="s">
        <v>251</v>
      </c>
      <c r="C31">
        <v>100</v>
      </c>
    </row>
    <row r="32" spans="1:4" x14ac:dyDescent="0.25">
      <c r="A32" s="4" t="s">
        <v>252</v>
      </c>
      <c r="C32">
        <v>100</v>
      </c>
    </row>
    <row r="33" spans="1:3" x14ac:dyDescent="0.25">
      <c r="A33" s="4" t="s">
        <v>253</v>
      </c>
      <c r="C33">
        <v>100</v>
      </c>
    </row>
    <row r="34" spans="1:3" x14ac:dyDescent="0.25">
      <c r="A34" s="4" t="s">
        <v>253</v>
      </c>
      <c r="C34">
        <v>100</v>
      </c>
    </row>
    <row r="35" spans="1:3" x14ac:dyDescent="0.25">
      <c r="A35" s="4" t="s">
        <v>256</v>
      </c>
      <c r="C35">
        <v>100</v>
      </c>
    </row>
    <row r="36" spans="1:3" x14ac:dyDescent="0.25">
      <c r="A36" s="4" t="s">
        <v>235</v>
      </c>
      <c r="C36">
        <v>100</v>
      </c>
    </row>
    <row r="37" spans="1:3" x14ac:dyDescent="0.25">
      <c r="A37" s="4" t="s">
        <v>236</v>
      </c>
      <c r="C37">
        <v>100</v>
      </c>
    </row>
    <row r="38" spans="1:3" x14ac:dyDescent="0.25">
      <c r="A38" s="4" t="s">
        <v>237</v>
      </c>
      <c r="C38">
        <v>100</v>
      </c>
    </row>
    <row r="39" spans="1:3" x14ac:dyDescent="0.25">
      <c r="A39" s="4" t="s">
        <v>201</v>
      </c>
      <c r="C39">
        <v>100</v>
      </c>
    </row>
    <row r="40" spans="1:3" x14ac:dyDescent="0.25">
      <c r="A40" s="4" t="s">
        <v>264</v>
      </c>
      <c r="C40">
        <v>100</v>
      </c>
    </row>
    <row r="41" spans="1:3" x14ac:dyDescent="0.25">
      <c r="A41" s="4" t="s">
        <v>238</v>
      </c>
      <c r="C41">
        <v>100</v>
      </c>
    </row>
    <row r="42" spans="1:3" x14ac:dyDescent="0.25">
      <c r="A42" s="4" t="s">
        <v>239</v>
      </c>
      <c r="C42">
        <v>100</v>
      </c>
    </row>
    <row r="43" spans="1:3" x14ac:dyDescent="0.25">
      <c r="A43" s="4" t="s">
        <v>240</v>
      </c>
      <c r="C43">
        <v>100</v>
      </c>
    </row>
    <row r="44" spans="1:3" x14ac:dyDescent="0.25">
      <c r="A44" s="4" t="s">
        <v>241</v>
      </c>
      <c r="C44">
        <v>100</v>
      </c>
    </row>
    <row r="45" spans="1:3" x14ac:dyDescent="0.25">
      <c r="A45" s="4" t="s">
        <v>254</v>
      </c>
      <c r="C45">
        <v>100</v>
      </c>
    </row>
    <row r="46" spans="1:3" x14ac:dyDescent="0.25">
      <c r="A46" s="4" t="s">
        <v>242</v>
      </c>
      <c r="C46">
        <v>100</v>
      </c>
    </row>
    <row r="47" spans="1:3" x14ac:dyDescent="0.25">
      <c r="A47" s="4" t="s">
        <v>243</v>
      </c>
      <c r="C47">
        <v>100</v>
      </c>
    </row>
    <row r="48" spans="1:3" x14ac:dyDescent="0.25">
      <c r="A48" s="4" t="s">
        <v>244</v>
      </c>
      <c r="C48">
        <v>100</v>
      </c>
    </row>
    <row r="49" spans="1:3" x14ac:dyDescent="0.25">
      <c r="A49" s="4" t="s">
        <v>245</v>
      </c>
      <c r="C49">
        <v>100</v>
      </c>
    </row>
    <row r="50" spans="1:3" x14ac:dyDescent="0.25">
      <c r="A50" s="4" t="s">
        <v>263</v>
      </c>
      <c r="C50">
        <v>100</v>
      </c>
    </row>
    <row r="51" spans="1:3" x14ac:dyDescent="0.25">
      <c r="A51" s="4" t="s">
        <v>897</v>
      </c>
      <c r="C51">
        <v>100</v>
      </c>
    </row>
    <row r="52" spans="1:3" x14ac:dyDescent="0.25">
      <c r="A52" s="4" t="s">
        <v>898</v>
      </c>
      <c r="C52">
        <v>100</v>
      </c>
    </row>
    <row r="53" spans="1:3" x14ac:dyDescent="0.25">
      <c r="A53" s="4" t="s">
        <v>907</v>
      </c>
      <c r="C53">
        <v>100</v>
      </c>
    </row>
    <row r="54" spans="1:3" x14ac:dyDescent="0.25">
      <c r="A54" s="4" t="s">
        <v>899</v>
      </c>
      <c r="C54">
        <v>100</v>
      </c>
    </row>
    <row r="55" spans="1:3" x14ac:dyDescent="0.25">
      <c r="A55" t="s">
        <v>900</v>
      </c>
      <c r="C55">
        <v>100</v>
      </c>
    </row>
    <row r="56" spans="1:3" x14ac:dyDescent="0.25">
      <c r="A56" t="s">
        <v>901</v>
      </c>
      <c r="C56">
        <v>100</v>
      </c>
    </row>
    <row r="57" spans="1:3" x14ac:dyDescent="0.25">
      <c r="A57" t="s">
        <v>917</v>
      </c>
      <c r="C57">
        <v>100</v>
      </c>
    </row>
    <row r="58" spans="1:3" x14ac:dyDescent="0.25">
      <c r="A58" t="s">
        <v>918</v>
      </c>
      <c r="C58">
        <v>100</v>
      </c>
    </row>
    <row r="59" spans="1:3" x14ac:dyDescent="0.25">
      <c r="A59" t="s">
        <v>915</v>
      </c>
      <c r="C59">
        <v>100</v>
      </c>
    </row>
    <row r="60" spans="1:3" x14ac:dyDescent="0.25">
      <c r="A60" t="s">
        <v>908</v>
      </c>
      <c r="C60">
        <v>100</v>
      </c>
    </row>
    <row r="61" spans="1:3" x14ac:dyDescent="0.25">
      <c r="A61" t="s">
        <v>916</v>
      </c>
      <c r="C61">
        <v>100</v>
      </c>
    </row>
    <row r="62" spans="1:3" x14ac:dyDescent="0.25">
      <c r="A62" t="s">
        <v>903</v>
      </c>
      <c r="C62">
        <v>100</v>
      </c>
    </row>
    <row r="63" spans="1:3" x14ac:dyDescent="0.25">
      <c r="A63" t="s">
        <v>906</v>
      </c>
      <c r="C63">
        <v>100</v>
      </c>
    </row>
    <row r="64" spans="1:3" x14ac:dyDescent="0.25">
      <c r="A64" t="s">
        <v>904</v>
      </c>
      <c r="C64">
        <v>100</v>
      </c>
    </row>
    <row r="65" spans="1:3" x14ac:dyDescent="0.25">
      <c r="A65" t="s">
        <v>905</v>
      </c>
      <c r="C65">
        <v>100</v>
      </c>
    </row>
    <row r="66" spans="1:3" x14ac:dyDescent="0.25">
      <c r="A66" t="s">
        <v>909</v>
      </c>
      <c r="C66">
        <v>100</v>
      </c>
    </row>
    <row r="67" spans="1:3" x14ac:dyDescent="0.25">
      <c r="A67" s="4" t="s">
        <v>721</v>
      </c>
      <c r="C67">
        <v>100</v>
      </c>
    </row>
    <row r="68" spans="1:3" x14ac:dyDescent="0.25">
      <c r="A68" t="s">
        <v>910</v>
      </c>
      <c r="C68">
        <v>100</v>
      </c>
    </row>
    <row r="69" spans="1:3" x14ac:dyDescent="0.25">
      <c r="A69"/>
    </row>
    <row r="70" spans="1:3" x14ac:dyDescent="0.25">
      <c r="A70"/>
    </row>
    <row r="71" spans="1:3" x14ac:dyDescent="0.25">
      <c r="A71"/>
    </row>
    <row r="72" spans="1:3" x14ac:dyDescent="0.25">
      <c r="A72"/>
    </row>
    <row r="73" spans="1:3" x14ac:dyDescent="0.25">
      <c r="A73"/>
    </row>
    <row r="74" spans="1:3" x14ac:dyDescent="0.25">
      <c r="A74"/>
    </row>
    <row r="75" spans="1:3" x14ac:dyDescent="0.25">
      <c r="A75"/>
    </row>
    <row r="76" spans="1:3" x14ac:dyDescent="0.25">
      <c r="A76"/>
    </row>
    <row r="77" spans="1:3" x14ac:dyDescent="0.25">
      <c r="A77"/>
    </row>
    <row r="78" spans="1:3" x14ac:dyDescent="0.25">
      <c r="A78"/>
    </row>
    <row r="79" spans="1:3" x14ac:dyDescent="0.25">
      <c r="A79"/>
    </row>
    <row r="80" spans="1:3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Servers</vt:lpstr>
      <vt:lpstr>VMs</vt:lpstr>
      <vt:lpstr>Server_Types</vt:lpstr>
      <vt:lpstr>Flavor_Types</vt:lpstr>
      <vt:lpstr>Tasks</vt:lpstr>
      <vt:lpstr>VNFs</vt:lpstr>
      <vt:lpstr>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Masuero Espinosa Valdo Andres, CLAROCHILE</cp:lastModifiedBy>
  <cp:lastPrinted>2022-04-05T20:22:48Z</cp:lastPrinted>
  <dcterms:created xsi:type="dcterms:W3CDTF">2021-12-02T17:10:25Z</dcterms:created>
  <dcterms:modified xsi:type="dcterms:W3CDTF">2022-05-05T21:07:13Z</dcterms:modified>
</cp:coreProperties>
</file>