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ay Sharma2\Downloads\"/>
    </mc:Choice>
  </mc:AlternateContent>
  <bookViews>
    <workbookView xWindow="0" yWindow="0" windowWidth="20430" windowHeight="8280" activeTab="4"/>
  </bookViews>
  <sheets>
    <sheet name="GI and GIH Inverters" sheetId="2" r:id="rId1"/>
    <sheet name="Sheet1" sheetId="7" r:id="rId2"/>
    <sheet name="Solar Batteries" sheetId="6" r:id="rId3"/>
    <sheet name="Solar Panels" sheetId="4" r:id="rId4"/>
    <sheet name="Solar UPS (or Inverter) &amp; PCU" sheetId="5" r:id="rId5"/>
    <sheet name="SMU" sheetId="8" r:id="rId6"/>
    <sheet name="Solar Home UPS Packages" sheetId="9" r:id="rId7"/>
    <sheet name="solar-compatible-1nv-bat-combo" sheetId="11" r:id="rId8"/>
    <sheet name="solar-retrofit-controller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5" l="1"/>
  <c r="L27" i="5"/>
  <c r="L26" i="5"/>
  <c r="L25" i="5"/>
  <c r="L24" i="5"/>
  <c r="L16" i="5"/>
  <c r="L15" i="5"/>
  <c r="L14" i="5"/>
  <c r="L13" i="5"/>
  <c r="L12" i="5"/>
  <c r="S16" i="8" l="1"/>
  <c r="R16" i="8"/>
  <c r="Q16" i="8"/>
  <c r="J16" i="8"/>
  <c r="S15" i="8"/>
  <c r="R15" i="8"/>
  <c r="Q15" i="8"/>
  <c r="J15" i="8"/>
  <c r="S14" i="8"/>
  <c r="R14" i="8"/>
  <c r="Q14" i="8"/>
  <c r="J14" i="8"/>
  <c r="S13" i="8"/>
  <c r="R13" i="8"/>
  <c r="Q13" i="8"/>
  <c r="J13" i="8"/>
  <c r="S12" i="8"/>
  <c r="R12" i="8"/>
  <c r="Q12" i="8"/>
  <c r="J12" i="8"/>
  <c r="S11" i="8"/>
  <c r="R11" i="8"/>
  <c r="Q11" i="8"/>
  <c r="J11" i="8"/>
  <c r="S10" i="8"/>
  <c r="R10" i="8"/>
  <c r="Q10" i="8"/>
  <c r="J10" i="8"/>
  <c r="S9" i="8"/>
  <c r="R9" i="8"/>
  <c r="Q9" i="8"/>
  <c r="J9" i="8"/>
  <c r="S8" i="8"/>
  <c r="R8" i="8"/>
  <c r="Q8" i="8"/>
  <c r="J8" i="8"/>
  <c r="S7" i="8"/>
  <c r="R7" i="8"/>
  <c r="Q7" i="8"/>
  <c r="A1" i="7" l="1"/>
  <c r="L23" i="5" l="1"/>
  <c r="L22" i="5"/>
  <c r="L21" i="5"/>
  <c r="L20" i="5"/>
  <c r="L19" i="5"/>
  <c r="L18" i="5"/>
  <c r="L17" i="5"/>
  <c r="L6" i="5"/>
  <c r="L7" i="5"/>
  <c r="L8" i="5"/>
  <c r="L9" i="5"/>
  <c r="L10" i="5"/>
  <c r="L11" i="5"/>
  <c r="L5" i="5"/>
  <c r="N18" i="6" l="1"/>
  <c r="N17" i="6"/>
  <c r="N16" i="6"/>
  <c r="N15" i="6"/>
  <c r="N14" i="6"/>
  <c r="N13" i="6"/>
  <c r="N12" i="6"/>
  <c r="N11" i="6"/>
</calcChain>
</file>

<file path=xl/sharedStrings.xml><?xml version="1.0" encoding="utf-8"?>
<sst xmlns="http://schemas.openxmlformats.org/spreadsheetml/2006/main" count="3514" uniqueCount="643">
  <si>
    <t>Product Name</t>
  </si>
  <si>
    <t>Brand</t>
  </si>
  <si>
    <t>Model</t>
  </si>
  <si>
    <t>Weight</t>
  </si>
  <si>
    <t>General</t>
  </si>
  <si>
    <t>Phase type</t>
  </si>
  <si>
    <t>Euro Efficiency</t>
  </si>
  <si>
    <t>Maximum Efficiency</t>
  </si>
  <si>
    <t>Operating Temperature Range</t>
  </si>
  <si>
    <t>Product Specifications</t>
  </si>
  <si>
    <t>DC Voltage Range</t>
  </si>
  <si>
    <t>Solar Specifications</t>
  </si>
  <si>
    <t>Features</t>
  </si>
  <si>
    <t>Max. DC Voltage</t>
  </si>
  <si>
    <t>Start Voltage</t>
  </si>
  <si>
    <t>Max. Output Current</t>
  </si>
  <si>
    <t>AC Grid Frequency</t>
  </si>
  <si>
    <t>AC Connection</t>
  </si>
  <si>
    <t>SAFETY/PROTECTIONS</t>
  </si>
  <si>
    <t>COMMUNICATION</t>
  </si>
  <si>
    <t>Display</t>
  </si>
  <si>
    <t>TECHNICAL SPECIFICATIONS</t>
  </si>
  <si>
    <t>Name</t>
  </si>
  <si>
    <t>Inverter Brand</t>
  </si>
  <si>
    <t>Inverter Model</t>
  </si>
  <si>
    <t>Power Output</t>
  </si>
  <si>
    <t>Phase Type</t>
  </si>
  <si>
    <t>Topology</t>
  </si>
  <si>
    <t>Inverter Capacity (VA)</t>
  </si>
  <si>
    <t>Capacity (W)</t>
  </si>
  <si>
    <t>Waveform type</t>
  </si>
  <si>
    <t>Battery (Internal/External)</t>
  </si>
  <si>
    <t>Battery Capacity</t>
  </si>
  <si>
    <t>System Voltage (DC)</t>
  </si>
  <si>
    <t>Recommended Applications</t>
  </si>
  <si>
    <t>Solar Compatibility</t>
  </si>
  <si>
    <t xml:space="preserve">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</si>
  <si>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Solar Specification</t>
  </si>
  <si>
    <t>Maximum Solar Capacity (Wp)</t>
  </si>
  <si>
    <t>Charge Controller Rating (A)</t>
  </si>
  <si>
    <t>Charge Controller Type</t>
  </si>
  <si>
    <t>Minimum Solar Capacity (Wp)</t>
  </si>
  <si>
    <t>Home or Away switch</t>
  </si>
  <si>
    <t>Automatic Voltage Regulation (AVR)</t>
  </si>
  <si>
    <t>Frequency Regulation</t>
  </si>
  <si>
    <t>Audible Alarms</t>
  </si>
  <si>
    <t>LCD Display</t>
  </si>
  <si>
    <t>Waveform</t>
  </si>
  <si>
    <t>Internal/External</t>
  </si>
  <si>
    <t>App for Remote Monitoring/Management</t>
  </si>
  <si>
    <t>Warranty Details</t>
  </si>
  <si>
    <t>Inverter/UPS Warranty</t>
  </si>
  <si>
    <t>Battery Warranty</t>
  </si>
  <si>
    <t>Warranty Type</t>
  </si>
  <si>
    <t>Miscellaneous</t>
  </si>
  <si>
    <t>Net Weight (Kg)</t>
  </si>
  <si>
    <t>Humidity</t>
  </si>
  <si>
    <t>Name </t>
  </si>
  <si>
    <t>Type</t>
  </si>
  <si>
    <t>Vmpp (Nominal Power Voltage)</t>
  </si>
  <si>
    <t>Series/Model</t>
  </si>
  <si>
    <t>Type of Solar Panel</t>
  </si>
  <si>
    <t>Nominal Power (W)</t>
  </si>
  <si>
    <t>Panel Efficiency</t>
  </si>
  <si>
    <t>Open Circuit Voltage (Voc), V</t>
  </si>
  <si>
    <t>Product Warranty</t>
  </si>
  <si>
    <t>Power Warranty</t>
  </si>
  <si>
    <t>Dimensions (L*W*H)</t>
  </si>
  <si>
    <t>Area</t>
  </si>
  <si>
    <t>Battery Brand</t>
  </si>
  <si>
    <t>Battery Model</t>
  </si>
  <si>
    <t xml:space="preserve">            Name</t>
  </si>
  <si>
    <t xml:space="preserve">             Grid Charging Parameters</t>
  </si>
  <si>
    <t xml:space="preserve">        Output </t>
  </si>
  <si>
    <t>Technical specification</t>
  </si>
  <si>
    <t xml:space="preserve">                                       Environmental Characteristics</t>
  </si>
  <si>
    <t>Inverter capacity</t>
  </si>
  <si>
    <t>Application</t>
  </si>
  <si>
    <t>Capacity</t>
  </si>
  <si>
    <t xml:space="preserve">      Type</t>
  </si>
  <si>
    <t>Schema Additional Properties</t>
  </si>
  <si>
    <t>Battery Capacity AH (C10)</t>
  </si>
  <si>
    <t>Livguard</t>
  </si>
  <si>
    <t>Weight (Kg)</t>
  </si>
  <si>
    <t>1-Phase Input 1-Phase Output</t>
  </si>
  <si>
    <t>Rated Output Power (KW)</t>
  </si>
  <si>
    <t>Dimensions (mm)</t>
  </si>
  <si>
    <t>634W x 350H x 164D</t>
  </si>
  <si>
    <t>19 Kg</t>
  </si>
  <si>
    <t>22 Kg</t>
  </si>
  <si>
    <r>
      <t>Up to 60</t>
    </r>
    <r>
      <rPr>
        <sz val="11"/>
        <color theme="1"/>
        <rFont val="Calibri"/>
        <family val="2"/>
      </rPr>
      <t>°C</t>
    </r>
  </si>
  <si>
    <t>Self-Consumption at Night</t>
  </si>
  <si>
    <t>Max. DC Capacity (Wp)</t>
  </si>
  <si>
    <t>Max. Input Voltage (V)</t>
  </si>
  <si>
    <t>Min. Input Voltage (V)</t>
  </si>
  <si>
    <t>150-450 V</t>
  </si>
  <si>
    <t>70-380 V</t>
  </si>
  <si>
    <t>MPPT Voltage Range</t>
  </si>
  <si>
    <t>L+N+PE</t>
  </si>
  <si>
    <t>&lt; 3 %</t>
  </si>
  <si>
    <t>+/- 0.8</t>
  </si>
  <si>
    <t>Power Factor</t>
  </si>
  <si>
    <t>THD</t>
  </si>
  <si>
    <t>-</t>
  </si>
  <si>
    <t>3600 W</t>
  </si>
  <si>
    <t>6000 W</t>
  </si>
  <si>
    <t>450 V</t>
  </si>
  <si>
    <t>150 V</t>
  </si>
  <si>
    <t>260 V</t>
  </si>
  <si>
    <t>Nominal Voltage</t>
  </si>
  <si>
    <t>PV Voltage Range</t>
  </si>
  <si>
    <t>MPPT Operating Voltage Range</t>
  </si>
  <si>
    <t>10 A</t>
  </si>
  <si>
    <t>Max. Input Current</t>
  </si>
  <si>
    <t>Max. Recommended PV Power (For Module STC)</t>
  </si>
  <si>
    <t>Rated AC Output Power</t>
  </si>
  <si>
    <t>No. of Independent MPPT Trackers/String per MPPT Tracker</t>
  </si>
  <si>
    <t>INPUT (DC)</t>
  </si>
  <si>
    <t>OUTPUT (AC)</t>
  </si>
  <si>
    <t>3000 W</t>
  </si>
  <si>
    <t>Max. AC Apparent Power @ Unity PF</t>
  </si>
  <si>
    <t>3000 VA</t>
  </si>
  <si>
    <t>5000 W</t>
  </si>
  <si>
    <t>5000 VA</t>
  </si>
  <si>
    <t>16 A</t>
  </si>
  <si>
    <t>25 A</t>
  </si>
  <si>
    <t>AC Nominal Voltage</t>
  </si>
  <si>
    <t>180-265 VAC</t>
  </si>
  <si>
    <t>45-55 Hz</t>
  </si>
  <si>
    <t>Yes</t>
  </si>
  <si>
    <t>Communication</t>
  </si>
  <si>
    <t>DC Reverse Polarity Protection</t>
  </si>
  <si>
    <t>DC Switch Rating for each MPPT</t>
  </si>
  <si>
    <t>Output Overcurrent Protection</t>
  </si>
  <si>
    <t>Output AC Overvoltage Protection</t>
  </si>
  <si>
    <t>Ground Fault Monitoring</t>
  </si>
  <si>
    <t>Grid Monitoring</t>
  </si>
  <si>
    <t>Integrated All-pole Sensitive Leakage Current Monitoring Unit</t>
  </si>
  <si>
    <t>No</t>
  </si>
  <si>
    <t>Livfast</t>
  </si>
  <si>
    <t>LFS103GI</t>
  </si>
  <si>
    <t>LFS105GI</t>
  </si>
  <si>
    <t>LFS105GIH48V</t>
  </si>
  <si>
    <t>LFS103GIH48V</t>
  </si>
  <si>
    <t>LS105GIH48V</t>
  </si>
  <si>
    <t>LS103GIH48V</t>
  </si>
  <si>
    <t>Inverter: 634W x 350H x 164D | BIU: 458W x 203H x 150D</t>
  </si>
  <si>
    <t>25 Kg</t>
  </si>
  <si>
    <t>28 Kg</t>
  </si>
  <si>
    <t xml:space="preserve"> Battery Warranty</t>
  </si>
  <si>
    <t>Application Type</t>
  </si>
  <si>
    <t>Weight (Kg) </t>
  </si>
  <si>
    <t>Battery Type</t>
  </si>
  <si>
    <t>New_Bat_PS_Capacity</t>
  </si>
  <si>
    <t>Charging Current (Amps)</t>
  </si>
  <si>
    <t>Volume of Electrolyte (Litres/Cell)</t>
  </si>
  <si>
    <t>3-Phase Input 3-Phase Output</t>
  </si>
  <si>
    <t>LS305GI</t>
  </si>
  <si>
    <t>LS308GI</t>
  </si>
  <si>
    <t>LS310GI</t>
  </si>
  <si>
    <t>LS320GI</t>
  </si>
  <si>
    <t>LS330GI</t>
  </si>
  <si>
    <t>LS350GI</t>
  </si>
  <si>
    <t>LFS305GI</t>
  </si>
  <si>
    <t>LFS308GI</t>
  </si>
  <si>
    <t>LFS310GI</t>
  </si>
  <si>
    <t>LFS320GI</t>
  </si>
  <si>
    <t>LFS330GI</t>
  </si>
  <si>
    <t>LFS350GI</t>
  </si>
  <si>
    <t>&gt; 95%</t>
  </si>
  <si>
    <t>&gt; 94%</t>
  </si>
  <si>
    <t>457W x 452H x 202D</t>
  </si>
  <si>
    <t>666W x 512H x 254D</t>
  </si>
  <si>
    <t>713W x 737H x 297D</t>
  </si>
  <si>
    <t>21 Kg</t>
  </si>
  <si>
    <t>37 Kg</t>
  </si>
  <si>
    <t>68 Kg</t>
  </si>
  <si>
    <r>
      <t>-25°C to 60</t>
    </r>
    <r>
      <rPr>
        <sz val="11"/>
        <color rgb="FF002060"/>
        <rFont val="Calibri"/>
        <family val="2"/>
      </rPr>
      <t>°C</t>
    </r>
  </si>
  <si>
    <t>&lt; 1 W</t>
  </si>
  <si>
    <t>160-960 V</t>
  </si>
  <si>
    <t>240-850 V</t>
  </si>
  <si>
    <t>380-850 V</t>
  </si>
  <si>
    <t>480-850 V</t>
  </si>
  <si>
    <t>520-850 V</t>
  </si>
  <si>
    <t>530-800 V</t>
  </si>
  <si>
    <t>230-960 V</t>
  </si>
  <si>
    <t>250-960 V</t>
  </si>
  <si>
    <t>7320 W</t>
  </si>
  <si>
    <t>11710 W</t>
  </si>
  <si>
    <t>14630 W</t>
  </si>
  <si>
    <t>26600 W</t>
  </si>
  <si>
    <t>39900 W</t>
  </si>
  <si>
    <t>66500 W</t>
  </si>
  <si>
    <t>180 V</t>
  </si>
  <si>
    <t>250 V</t>
  </si>
  <si>
    <t>350 V</t>
  </si>
  <si>
    <t>40 A/30 A/30 A</t>
  </si>
  <si>
    <t>20 A/20 A</t>
  </si>
  <si>
    <t>11 A/11 A</t>
  </si>
  <si>
    <t>24 A/24 A</t>
  </si>
  <si>
    <t>30 A/30 A</t>
  </si>
  <si>
    <t>8000 W</t>
  </si>
  <si>
    <t>10000 W</t>
  </si>
  <si>
    <t>20000 W</t>
  </si>
  <si>
    <t>30000 W</t>
  </si>
  <si>
    <t>50000 W</t>
  </si>
  <si>
    <t>5500 VA</t>
  </si>
  <si>
    <t>8800 VA</t>
  </si>
  <si>
    <t>11000 VA</t>
  </si>
  <si>
    <t>22000 VA</t>
  </si>
  <si>
    <t>33000 VA</t>
  </si>
  <si>
    <t>50000 VA</t>
  </si>
  <si>
    <t>8 A</t>
  </si>
  <si>
    <t>12.8 A</t>
  </si>
  <si>
    <t>15.9 A</t>
  </si>
  <si>
    <t>32 A</t>
  </si>
  <si>
    <t>48 A</t>
  </si>
  <si>
    <t>80 A</t>
  </si>
  <si>
    <t>RS-485, Wifi (Optional), GPRS (Optional)</t>
  </si>
  <si>
    <t>1000 V</t>
  </si>
  <si>
    <t>1100 V</t>
  </si>
  <si>
    <t>600 V</t>
  </si>
  <si>
    <t>620 V</t>
  </si>
  <si>
    <t>3+N+PE</t>
  </si>
  <si>
    <t>310-480 VAC</t>
  </si>
  <si>
    <t xml:space="preserve">LCD </t>
  </si>
  <si>
    <t>Grid Interactive Solar Inverter 1 Ph</t>
  </si>
  <si>
    <t>Grid Interactive Hybrid Solar Inverter 1 Ph</t>
  </si>
  <si>
    <t>Grid Interactive Solar Inverter 3 Ph</t>
  </si>
  <si>
    <t>40 AH</t>
  </si>
  <si>
    <t>75 AH</t>
  </si>
  <si>
    <t>100 AH</t>
  </si>
  <si>
    <t>135 AH</t>
  </si>
  <si>
    <t>150 AH</t>
  </si>
  <si>
    <t>180 AH</t>
  </si>
  <si>
    <t>200 AH</t>
  </si>
  <si>
    <t>LS 4036ST</t>
  </si>
  <si>
    <t>LS 7536ST</t>
  </si>
  <si>
    <t>LS 10060TT</t>
  </si>
  <si>
    <t>LS 13560TT</t>
  </si>
  <si>
    <t>LS 15060PTT</t>
  </si>
  <si>
    <t>LS 18060PTT</t>
  </si>
  <si>
    <t>165 AH</t>
  </si>
  <si>
    <t>LS 16560TT</t>
  </si>
  <si>
    <t>LS 20060TT</t>
  </si>
  <si>
    <t>Solar Tubular</t>
  </si>
  <si>
    <t>410mm*176mm*253mm (+/- 3)</t>
  </si>
  <si>
    <t>Weight (Kg +/- 3%) - Filled</t>
  </si>
  <si>
    <t>Weight (Kg +/- 3%) - Dry</t>
  </si>
  <si>
    <t>510mm*180mm*255mm (+/- 3)</t>
  </si>
  <si>
    <t>505mm*190mm*430mm (+/- 3)</t>
  </si>
  <si>
    <t>505mm*189mm*412mm (+/- 3)</t>
  </si>
  <si>
    <t>Solar UPS</t>
  </si>
  <si>
    <t>36 Months</t>
  </si>
  <si>
    <t>60 Months</t>
  </si>
  <si>
    <t>0-36 Months/37-60 Months</t>
  </si>
  <si>
    <t>Daily Discharge</t>
  </si>
  <si>
    <t>N/A</t>
  </si>
  <si>
    <t>Polycrystalline</t>
  </si>
  <si>
    <t>LFS 340L</t>
  </si>
  <si>
    <t>LFS 375L</t>
  </si>
  <si>
    <t>LFS 5100H</t>
  </si>
  <si>
    <t>LFS 5135H</t>
  </si>
  <si>
    <t>LFS 5150HP</t>
  </si>
  <si>
    <t>LFS 5180HP</t>
  </si>
  <si>
    <t>LFS 5165H</t>
  </si>
  <si>
    <t>LFS 5200H</t>
  </si>
  <si>
    <t>Solar PV Panel</t>
  </si>
  <si>
    <t>Cell Type</t>
  </si>
  <si>
    <t>Mono Perc</t>
  </si>
  <si>
    <t>5 Years</t>
  </si>
  <si>
    <t>25 Years</t>
  </si>
  <si>
    <t>No. of Cells</t>
  </si>
  <si>
    <t>LGV12V40</t>
  </si>
  <si>
    <t>LGV12V50</t>
  </si>
  <si>
    <t>LGV12V75</t>
  </si>
  <si>
    <t>LGV12V100</t>
  </si>
  <si>
    <t>LGV12V160</t>
  </si>
  <si>
    <t>LFV12V40</t>
  </si>
  <si>
    <t>LFV12V50</t>
  </si>
  <si>
    <t>LFV12V75</t>
  </si>
  <si>
    <t>LFV12V100</t>
  </si>
  <si>
    <t>LFV12V160</t>
  </si>
  <si>
    <t>LGV24V325</t>
  </si>
  <si>
    <t>LGV12V165M</t>
  </si>
  <si>
    <t>LFV24V325</t>
  </si>
  <si>
    <t>LFV12V165M</t>
  </si>
  <si>
    <t>430mm*665mm*34mm</t>
  </si>
  <si>
    <t>540mm*665mm*34mm</t>
  </si>
  <si>
    <t>775mm*665mm*34mm</t>
  </si>
  <si>
    <t>1010mm*665mm*34mm</t>
  </si>
  <si>
    <t>1490mm*665mm*35mm</t>
  </si>
  <si>
    <t>1963mm*985mm*40mm</t>
  </si>
  <si>
    <t>1335mm*665mm*35mm</t>
  </si>
  <si>
    <t>900 VA</t>
  </si>
  <si>
    <t>External</t>
  </si>
  <si>
    <t>Tubular</t>
  </si>
  <si>
    <t>Free</t>
  </si>
  <si>
    <t>Free and Pro-rata</t>
  </si>
  <si>
    <t>36 Months - Free</t>
  </si>
  <si>
    <t>60 Months - Free</t>
  </si>
  <si>
    <t>0-36 Months/37-60 Months - Free and Prorata</t>
  </si>
  <si>
    <t>Grid Charging Features</t>
  </si>
  <si>
    <t>Physical Characteristics</t>
  </si>
  <si>
    <t>Environmental Characteristics</t>
  </si>
  <si>
    <t>Input</t>
  </si>
  <si>
    <t>Battery/Battery Charger</t>
  </si>
  <si>
    <t xml:space="preserve"> Inverter Capacity</t>
  </si>
  <si>
    <t>Suitable For</t>
  </si>
  <si>
    <t>Operating Temperature</t>
  </si>
  <si>
    <t>Typical Recharge Time</t>
  </si>
  <si>
    <t>Charging Current</t>
  </si>
  <si>
    <t>Charger Type</t>
  </si>
  <si>
    <t>PWM</t>
  </si>
  <si>
    <t>Internal</t>
  </si>
  <si>
    <t>Output Frequency</t>
  </si>
  <si>
    <t>Output Voltage</t>
  </si>
  <si>
    <t>Maximum Input Voltage without Damage</t>
  </si>
  <si>
    <t>Voltage Window for "On Solar Array" Operation</t>
  </si>
  <si>
    <t>Voltage Window for "On Mains" Operation</t>
  </si>
  <si>
    <t>Input Voltage/Frequency</t>
  </si>
  <si>
    <t>Modes of Operation</t>
  </si>
  <si>
    <t>Computer Interface</t>
  </si>
  <si>
    <t>Power Management Software</t>
  </si>
  <si>
    <t>LED Status Indicators</t>
  </si>
  <si>
    <t>Bypass Feature</t>
  </si>
  <si>
    <t>Cold Start Capability</t>
  </si>
  <si>
    <t>Generator Compatibility</t>
  </si>
  <si>
    <t>Selectable Charging Current</t>
  </si>
  <si>
    <t>Automatic Battery Self-test</t>
  </si>
  <si>
    <t>Intelligent Battery Charging</t>
  </si>
  <si>
    <t>Extendable Battery Backup</t>
  </si>
  <si>
    <t>Hot Swap Battery</t>
  </si>
  <si>
    <t>Separate Battery Protected and Surge-only Outlets</t>
  </si>
  <si>
    <t>Data Line Surge Protection</t>
  </si>
  <si>
    <t>Full-time EMI/RFI Suppression</t>
  </si>
  <si>
    <t>Variable Voltage Sensitivity Setting</t>
  </si>
  <si>
    <t>UPS-Inverter Switch</t>
  </si>
  <si>
    <t>Inverter Mode (For Lights &amp; Fans) / UPS Mode (For Sensitive Equipments)</t>
  </si>
  <si>
    <t>User Settable Priority (Solar/Mains/Battery OR Solar/Battery/Mains)</t>
  </si>
  <si>
    <t>1500 VA</t>
  </si>
  <si>
    <t>2000 VA</t>
  </si>
  <si>
    <t>3500 VA</t>
  </si>
  <si>
    <t>7500 VA</t>
  </si>
  <si>
    <t>10000 VA</t>
  </si>
  <si>
    <t xml:space="preserve">Expected Life Cycles @ 80% DOD </t>
  </si>
  <si>
    <t>Expected Life Cycles @ 20% DOD</t>
  </si>
  <si>
    <t>Expected Life Cycles @ 50% DOD</t>
  </si>
  <si>
    <t>Expected Life Cycles @ 80% DOD</t>
  </si>
  <si>
    <t>Solar Battery</t>
  </si>
  <si>
    <t>Solar Inverter/UPS</t>
  </si>
  <si>
    <t>Solar PCU</t>
  </si>
  <si>
    <t>AC</t>
  </si>
  <si>
    <t>12 V</t>
  </si>
  <si>
    <t>24 V</t>
  </si>
  <si>
    <t>48 V</t>
  </si>
  <si>
    <t>96V</t>
  </si>
  <si>
    <t>120 V</t>
  </si>
  <si>
    <t>Battery Capacity (C10)</t>
  </si>
  <si>
    <t>LS OG1150</t>
  </si>
  <si>
    <t>LS OG1850</t>
  </si>
  <si>
    <t>LS OG2250</t>
  </si>
  <si>
    <t>LS OG3500</t>
  </si>
  <si>
    <t>LS OG5000</t>
  </si>
  <si>
    <t>LS OG7500</t>
  </si>
  <si>
    <t>LS OG10000</t>
  </si>
  <si>
    <t>Net Weight (Kg) </t>
  </si>
  <si>
    <t>Online</t>
  </si>
  <si>
    <t>Pure Sine Wave</t>
  </si>
  <si>
    <t>House loads, sensitive electronics</t>
  </si>
  <si>
    <t>50 A</t>
  </si>
  <si>
    <t>70 A</t>
  </si>
  <si>
    <t>Solar/Battery/Mains</t>
  </si>
  <si>
    <t xml:space="preserve">Battery charging, if through mains + solar: Mains - 17 A </t>
  </si>
  <si>
    <t xml:space="preserve">Battery charging, if through mains + solar: Mains - 20 A </t>
  </si>
  <si>
    <t>Grid input operating voltage range - ECO: 90 - 290 V, UPS: 180 - 270 V</t>
  </si>
  <si>
    <t>ECO/UPS Mode</t>
  </si>
  <si>
    <t>230 VAC/50 Hz</t>
  </si>
  <si>
    <t>225 +/- 7 V</t>
  </si>
  <si>
    <t xml:space="preserve">50 +/- 1 Hz </t>
  </si>
  <si>
    <t>180 - 270 V</t>
  </si>
  <si>
    <t>100 Ah - 200 Ah</t>
  </si>
  <si>
    <t>Eg: Auto-changed based on battery level</t>
  </si>
  <si>
    <t>Eg: Grid charging voltage or current</t>
  </si>
  <si>
    <t>Eg: Yes/No</t>
  </si>
  <si>
    <t>Eg: Yes/No/Not Applicable</t>
  </si>
  <si>
    <t>Eg: Inverter Mode/UPS Mode</t>
  </si>
  <si>
    <t>Eg: 230 VAC/50 Hz</t>
  </si>
  <si>
    <t>Eg:140-270 VAC, 185-260 VAC</t>
  </si>
  <si>
    <t>Eg: 270 VAC</t>
  </si>
  <si>
    <t>Battery charging through solar (default) - 40 A; Battery charging through mains and solar - 17 A Mains and 20 A Solar</t>
  </si>
  <si>
    <t>Battery charging through solar (default) - 40 A; Battery charging through mains and solar - 20 A Mains and 50 A Solar</t>
  </si>
  <si>
    <t>Eg: 10-12 hours</t>
  </si>
  <si>
    <t>24 Months</t>
  </si>
  <si>
    <t xml:space="preserve">Free for Battery and Electronics, Free + Prorata for Battery if 150 Ah or 180 Ah is selected </t>
  </si>
  <si>
    <t>295*330*170</t>
  </si>
  <si>
    <t>363*398*251</t>
  </si>
  <si>
    <t>Dimension (L*W*H) mm</t>
  </si>
  <si>
    <t>365*400*250</t>
  </si>
  <si>
    <t>0-95%</t>
  </si>
  <si>
    <r>
      <t>0-50</t>
    </r>
    <r>
      <rPr>
        <sz val="11"/>
        <rFont val="Calibri"/>
        <family val="2"/>
      </rPr>
      <t>°C</t>
    </r>
  </si>
  <si>
    <t>96 V</t>
  </si>
  <si>
    <t>370*400*320</t>
  </si>
  <si>
    <t>370*510*550</t>
  </si>
  <si>
    <t>370*530*620</t>
  </si>
  <si>
    <t>220 +/- 7 V</t>
  </si>
  <si>
    <t>Inverter/UPS Mode</t>
  </si>
  <si>
    <t>100 - 280 V</t>
  </si>
  <si>
    <t>Battery charging current range from grid side: 5-18 A</t>
  </si>
  <si>
    <t>Battery charging current range from grid side: 5-16 A</t>
  </si>
  <si>
    <t>Battery charging current range from grid side: 5-20 A</t>
  </si>
  <si>
    <t>Battery charging current range from grid side: 5-18 A; Battery charging current range from PV side: 5-50 A</t>
  </si>
  <si>
    <t>Battery charging current range from grid side: 5-16 A; Battery charging current range from PV side: 5-50 A</t>
  </si>
  <si>
    <t>Battery charging current range from grid side: 5-20 A; Battery charging current range from PV side: 5-50 A</t>
  </si>
  <si>
    <t>Default battery charging current from grid side: 18 A</t>
  </si>
  <si>
    <t>Default battery charging current from grid side: 16 A</t>
  </si>
  <si>
    <t>Default battery charging current from grid side: 20 A</t>
  </si>
  <si>
    <t>LFS SO1150</t>
  </si>
  <si>
    <t>LFS SO1850</t>
  </si>
  <si>
    <t>LFS SO2250</t>
  </si>
  <si>
    <t>LFS SO3500</t>
  </si>
  <si>
    <t>LFS SO5000</t>
  </si>
  <si>
    <t>LFS SO7500</t>
  </si>
  <si>
    <t>LFS SO10000</t>
  </si>
  <si>
    <t>Type of Battery</t>
  </si>
  <si>
    <t>3L+N+PE</t>
  </si>
  <si>
    <t>WiFi</t>
  </si>
  <si>
    <t>Wi; GPRS (Optional)</t>
  </si>
  <si>
    <t>poly Crystaline</t>
  </si>
  <si>
    <t>Monocrysalline</t>
  </si>
  <si>
    <t>40 Ah - 200 Ah</t>
  </si>
  <si>
    <t>Not Applicable</t>
  </si>
  <si>
    <t>Eg: 60-90 VDC</t>
  </si>
  <si>
    <t>270V</t>
  </si>
  <si>
    <t>Tubular/Gel</t>
  </si>
  <si>
    <t>House loads, sensitive electronics, pump</t>
  </si>
  <si>
    <t>House loads, sensitive electronics, pump, AC</t>
  </si>
  <si>
    <t>16-30V</t>
  </si>
  <si>
    <t>36-50V</t>
  </si>
  <si>
    <t>60-100V</t>
  </si>
  <si>
    <t>110-200V</t>
  </si>
  <si>
    <t>130-250V</t>
  </si>
  <si>
    <t>4-6 Hrs</t>
  </si>
  <si>
    <t>36/60 Months</t>
  </si>
  <si>
    <t>Kit Specifications</t>
  </si>
  <si>
    <t>Controller Features</t>
  </si>
  <si>
    <t>Example Panel</t>
  </si>
  <si>
    <t>Controller Working Principle</t>
  </si>
  <si>
    <t>Warranty</t>
  </si>
  <si>
    <t>Expected Life</t>
  </si>
  <si>
    <t>Safety/Protection</t>
  </si>
  <si>
    <t>System Rating</t>
  </si>
  <si>
    <t>Total Solar Panel Capacity (W)</t>
  </si>
  <si>
    <t>Total Solar Capacity</t>
  </si>
  <si>
    <t>Solar Panel (Wp)</t>
  </si>
  <si>
    <t>Solar Panel (Technology)</t>
  </si>
  <si>
    <t>Avg. Energy from Solar (Estd.)</t>
  </si>
  <si>
    <t>Charge Controller (Voltage)</t>
  </si>
  <si>
    <t>Charge Controller (Current)</t>
  </si>
  <si>
    <t>Charge Controller (Type)</t>
  </si>
  <si>
    <t>Supported Battery Capacity</t>
  </si>
  <si>
    <t>Supported Inverter Capacity (Max.)</t>
  </si>
  <si>
    <t>Panel Mounting Structure</t>
  </si>
  <si>
    <t>Approx. Area Required (in sq.ft.)</t>
  </si>
  <si>
    <t>Est. Carbon Savings</t>
  </si>
  <si>
    <t>Est. Electricity Savings</t>
  </si>
  <si>
    <t>Scenario</t>
  </si>
  <si>
    <t>Component</t>
  </si>
  <si>
    <t>Life</t>
  </si>
  <si>
    <t>1 kW requires about 100 sq.ft. of area</t>
  </si>
  <si>
    <t>1 kW offsets about 0.73 tons of CO2 emission</t>
  </si>
  <si>
    <t>1 Year is equivalent to 330 Sunny Days</t>
  </si>
  <si>
    <t>Minimum Daytime Loads</t>
  </si>
  <si>
    <t>Significant Daytime Loads</t>
  </si>
  <si>
    <t>Daytime (Significant Daytime Cuts)</t>
  </si>
  <si>
    <t>Night Time (Occasional Power Cuts)</t>
  </si>
  <si>
    <t>Controller Display</t>
  </si>
  <si>
    <t>Controller Dimensions</t>
  </si>
  <si>
    <t>Units per Month</t>
  </si>
  <si>
    <t>Units per Year</t>
  </si>
  <si>
    <t>If Battery &gt; Reserve</t>
  </si>
  <si>
    <t>If Battery &lt; Reserve</t>
  </si>
  <si>
    <t>LSMU 122430</t>
  </si>
  <si>
    <t>12V/30A</t>
  </si>
  <si>
    <t>Monocrystalline</t>
  </si>
  <si>
    <t>30 A</t>
  </si>
  <si>
    <t>100 - 200 Ah</t>
  </si>
  <si>
    <t>Galvanized Iron</t>
  </si>
  <si>
    <t>Solar powers load. Remaining solar power maintains Battery SOC. No grid power is used.</t>
  </si>
  <si>
    <t>Solar &amp; Grid power maintains Battery SOC. Grid power runs load.</t>
  </si>
  <si>
    <t>Solar and Battery run load. Remaining solar power maintains Battery SOC. No grid power is used.</t>
  </si>
  <si>
    <t xml:space="preserve">Solar powers load. Remaining solar power maintains Battery SOC. </t>
  </si>
  <si>
    <t xml:space="preserve">Solar power maintains Battery SOC. Battery runs load. </t>
  </si>
  <si>
    <t>Battery runs load. No grid power is used.</t>
  </si>
  <si>
    <t>Grid power runs load and maintains Battery SOC. Battery runs load when grid power is unavailable.</t>
  </si>
  <si>
    <t>LCD</t>
  </si>
  <si>
    <t>205mmx113mmx70mm</t>
  </si>
  <si>
    <t>1 Year</t>
  </si>
  <si>
    <t>Solar Panel</t>
  </si>
  <si>
    <t xml:space="preserve">90 % module efficiency after 10 years. 80 % module efficiency after 25 years
</t>
  </si>
  <si>
    <t>Reverse Polarity for PV/Battery, Short Circuit, Battery Overcharge and Deep Discharge</t>
  </si>
  <si>
    <t>24V/30A</t>
  </si>
  <si>
    <t>LSMU 24-4850</t>
  </si>
  <si>
    <t>24V/50A</t>
  </si>
  <si>
    <t>264mmx183mmx90mm</t>
  </si>
  <si>
    <t>36V/50A</t>
  </si>
  <si>
    <t>36 V</t>
  </si>
  <si>
    <t>48V/50A</t>
  </si>
  <si>
    <t>LFSMU 122430</t>
  </si>
  <si>
    <t>LFSMU 24-4850</t>
  </si>
  <si>
    <t>SKU </t>
  </si>
  <si>
    <t>Weight (kg)</t>
  </si>
  <si>
    <t>Avg. Energy from Solar (estd.)</t>
  </si>
  <si>
    <t>Approx. Area Required</t>
  </si>
  <si>
    <t>Est. Carbon savings</t>
  </si>
  <si>
    <t>kit specifications</t>
  </si>
  <si>
    <t>Inverter Warranty</t>
  </si>
  <si>
    <t>Solar Panel Warranty</t>
  </si>
  <si>
    <t>Solar Panel Performance Warranty</t>
  </si>
  <si>
    <t>Battery warranty</t>
  </si>
  <si>
    <t>waaranty details</t>
  </si>
  <si>
    <t>SKU</t>
  </si>
  <si>
    <t>Maximum Solar Capacity (Wp) Hidden</t>
  </si>
  <si>
    <t>Charge controller (Voltage)</t>
  </si>
  <si>
    <t>warranty Details</t>
  </si>
  <si>
    <t xml:space="preserve">          warranty</t>
  </si>
  <si>
    <t>Max. O/P Current</t>
  </si>
  <si>
    <t>Nominal O/P Voltage</t>
  </si>
  <si>
    <t>Batt. High cut.off</t>
  </si>
  <si>
    <t>Efficiency</t>
  </si>
  <si>
    <t>Max. Panel Open Circuit Voltage </t>
  </si>
  <si>
    <t>Dimensions L*W*H (mm)</t>
  </si>
  <si>
    <t>Reverse Battery Protection</t>
  </si>
  <si>
    <t>Reverse PV Protection</t>
  </si>
  <si>
    <t>Reverse Current from Batt. to PV</t>
  </si>
  <si>
    <t>Over PV Current Protection</t>
  </si>
  <si>
    <t>Batt. High Voltage Protection</t>
  </si>
  <si>
    <t>Over temp. Protection</t>
  </si>
  <si>
    <t>Restart after any Protection</t>
  </si>
  <si>
    <t>Wire gauge for Batt. &amp; PV Input</t>
  </si>
  <si>
    <t>Wire gauge for input Grid &amp; UPS/Inv</t>
  </si>
  <si>
    <t>Technical Specifications</t>
  </si>
  <si>
    <t>Product specifications</t>
  </si>
  <si>
    <t>Charge Control specifications</t>
  </si>
  <si>
    <t>e.g:LUMINOUS SOLAR RETROFIT SRS 1220, 12V, 20A CHARGE CONTROLLER</t>
  </si>
  <si>
    <t>e.g:luminoussrs1220</t>
  </si>
  <si>
    <t>e.g:12,400</t>
  </si>
  <si>
    <t>e.g:1.2000</t>
  </si>
  <si>
    <t>e.g:Luminous</t>
  </si>
  <si>
    <t>e.g:12v</t>
  </si>
  <si>
    <t>e.g:400W(12V)</t>
  </si>
  <si>
    <t>e.g:20</t>
  </si>
  <si>
    <t>e.g:PMW</t>
  </si>
  <si>
    <t>e.g:12 months</t>
  </si>
  <si>
    <t>e.g:20A</t>
  </si>
  <si>
    <t>e.g:12V (Auto-detect)</t>
  </si>
  <si>
    <t>e.g:17V+/ -0.2V/ 34V+/ -0.4 V</t>
  </si>
  <si>
    <t>e.g: 
&gt;95%</t>
  </si>
  <si>
    <t>e.g:24V/48V</t>
  </si>
  <si>
    <t>e.g:178x71x159</t>
  </si>
  <si>
    <t>e.g:1.2Kg</t>
  </si>
  <si>
    <t>e.g:yes</t>
  </si>
  <si>
    <t>e.g:every 1 min</t>
  </si>
  <si>
    <t>e.g:6.sq.mm.</t>
  </si>
  <si>
    <t>e.g:LUMINOUS SOLAR 500VA COMBO (500VA + 120AH x 1 + 160W)</t>
  </si>
  <si>
    <t>e.g:luminoussolar500vacombo</t>
  </si>
  <si>
    <t>e.g:1.0000</t>
  </si>
  <si>
    <t>e.g:160w</t>
  </si>
  <si>
    <t>e.g:~ 12sqft. (1.2 sqm.)</t>
  </si>
  <si>
    <t>solar capacity provided</t>
  </si>
  <si>
    <t>e.g:2424units/year</t>
  </si>
  <si>
    <t>e.g:offset 0.2 tonnes</t>
  </si>
  <si>
    <t>e.g:1 year</t>
  </si>
  <si>
    <t>e.g:2 year</t>
  </si>
  <si>
    <t>e.g:10 years</t>
  </si>
  <si>
    <t>e.g:25years</t>
  </si>
  <si>
    <t>e.g:60months</t>
  </si>
  <si>
    <t>Weight (kg) </t>
  </si>
  <si>
    <t>e.g:EXIDE SOLAR SHP 1450VA + 2 x EXIDE 6LMS100L 100AH + TROLLEY</t>
  </si>
  <si>
    <t>e.g: exidesolar1450va26lms100l100ah</t>
  </si>
  <si>
    <t>Combo Type</t>
  </si>
  <si>
    <t>e.g:solar</t>
  </si>
  <si>
    <t>e.g:exide</t>
  </si>
  <si>
    <t>e.g:exide(ups)+exide(battery)</t>
  </si>
  <si>
    <t>e.g:1-phase-input and 1-phasse-output</t>
  </si>
  <si>
    <t>e.g:24v</t>
  </si>
  <si>
    <t>e.g:Lights</t>
  </si>
  <si>
    <t>Combo Specifications</t>
  </si>
  <si>
    <t>Detailed Specifications</t>
  </si>
  <si>
    <t>e.g:1450</t>
  </si>
  <si>
    <t>e.g:1150</t>
  </si>
  <si>
    <t>e.g:offline/standby</t>
  </si>
  <si>
    <t>e.g:sine wave</t>
  </si>
  <si>
    <t>e.g:EXIDE SOLAR HYBRID UPS SHP 1450VA</t>
  </si>
  <si>
    <t>Inverters/UPS Specifications</t>
  </si>
  <si>
    <t>Battery type</t>
  </si>
  <si>
    <t>Battery Capacity Ah (C20)</t>
  </si>
  <si>
    <t>Weight (Kg +/- 5%) - Dry</t>
  </si>
  <si>
    <t>Weight (Kg +/- 5%) - Filled</t>
  </si>
  <si>
    <t>Battery Specifications</t>
  </si>
  <si>
    <t>e.g:100</t>
  </si>
  <si>
    <t>e.g:500mm*187mm*421mm</t>
  </si>
  <si>
    <t>e.g:55</t>
  </si>
  <si>
    <t>e.g:EXIDE 6LMS100L 100AH BATTERY</t>
  </si>
  <si>
    <t>e.g:24months</t>
  </si>
  <si>
    <t>e.g:60 months</t>
  </si>
  <si>
    <t>Estimated Runtime</t>
  </si>
  <si>
    <t>Appliances</t>
  </si>
  <si>
    <t>Load on UPS (Watts)</t>
  </si>
  <si>
    <t>Back-up time</t>
  </si>
  <si>
    <t>e.g:20% of UPS loads</t>
  </si>
  <si>
    <t>e.g:232</t>
  </si>
  <si>
    <t>e.g:6.6hrs</t>
  </si>
  <si>
    <t>Back-Up Time</t>
  </si>
  <si>
    <t>LS103GIS</t>
  </si>
  <si>
    <t>LS105GIS</t>
  </si>
  <si>
    <t>LFV24V335</t>
  </si>
  <si>
    <t>LGV24V335</t>
  </si>
  <si>
    <t>LGV24V400M</t>
  </si>
  <si>
    <t>LGV12V180M</t>
  </si>
  <si>
    <t>LFV24V400M</t>
  </si>
  <si>
    <t>LFV12V180M</t>
  </si>
  <si>
    <t>10 Years</t>
  </si>
  <si>
    <t>10 years</t>
  </si>
  <si>
    <t>15000 VA</t>
  </si>
  <si>
    <t>LS OG15000M</t>
  </si>
  <si>
    <t>LS OG10000M</t>
  </si>
  <si>
    <t>LS OG7500M</t>
  </si>
  <si>
    <t>LS OG3500M</t>
  </si>
  <si>
    <t>LS OG5048M</t>
  </si>
  <si>
    <t>240 V</t>
  </si>
  <si>
    <t>38 A</t>
  </si>
  <si>
    <t>57 A</t>
  </si>
  <si>
    <t>MPPT</t>
  </si>
  <si>
    <t>180-260 V</t>
  </si>
  <si>
    <t>170 - 270 V</t>
  </si>
  <si>
    <t>70-190V</t>
  </si>
  <si>
    <t>175-320V</t>
  </si>
  <si>
    <t>350-700V</t>
  </si>
  <si>
    <t>680*345*510</t>
  </si>
  <si>
    <t>835*495*800</t>
  </si>
  <si>
    <t>835*565*800</t>
  </si>
  <si>
    <t>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</si>
</sst>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0.0"/>
  </numFmts>
  <fonts count="4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2F2F2F"/>
      <name val="Calibri"/>
      <family val="2"/>
      <scheme val="minor"/>
    </font>
    <font>
      <sz val="12"/>
      <color rgb="FF2F2F2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2060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</font>
    <font>
      <b/>
      <sz val="16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rgb="FF333333"/>
      <name val="Times New Roman"/>
      <family val="1"/>
    </font>
    <font>
      <sz val="16"/>
      <color theme="1"/>
      <name val="Times New Roman"/>
      <family val="1"/>
    </font>
    <font>
      <sz val="11"/>
      <color rgb="FF333333"/>
      <name val="Arial"/>
      <family val="2"/>
    </font>
    <font>
      <sz val="14"/>
      <color theme="1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b/>
      <sz val="12"/>
      <color rgb="FF333333"/>
      <name val="Arial"/>
      <family val="2"/>
    </font>
    <font>
      <b/>
      <sz val="16"/>
      <color rgb="FF333333"/>
      <name val="Times New Roman"/>
      <family val="1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2F2F2F"/>
      <name val="Arial"/>
      <family val="2"/>
    </font>
    <font>
      <sz val="11"/>
      <color rgb="FF2F2F2F"/>
      <name val="Arial"/>
      <family val="2"/>
    </font>
    <font>
      <sz val="14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rgb="FF2F2F2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11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8" fontId="0" fillId="0" borderId="1" xfId="0" quotePrefix="1" applyNumberFormat="1" applyBorder="1" applyAlignment="1">
      <alignment horizontal="center" vertical="center" wrapText="1"/>
    </xf>
    <xf numFmtId="0" fontId="0" fillId="29" borderId="0" xfId="0" applyFill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8" fillId="29" borderId="0" xfId="0" applyFont="1" applyFill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18" fontId="18" fillId="0" borderId="1" xfId="0" quotePrefix="1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2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2" fillId="24" borderId="1" xfId="0" applyFont="1" applyFill="1" applyBorder="1" applyAlignment="1">
      <alignment horizontal="center" vertical="center" wrapText="1"/>
    </xf>
    <xf numFmtId="0" fontId="22" fillId="24" borderId="1" xfId="0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0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22" borderId="1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3" fillId="28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23" fillId="31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 wrapText="1"/>
    </xf>
    <xf numFmtId="0" fontId="23" fillId="31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12" borderId="0" xfId="0" applyFill="1"/>
    <xf numFmtId="0" fontId="28" fillId="0" borderId="0" xfId="0" applyFont="1"/>
    <xf numFmtId="0" fontId="0" fillId="0" borderId="0" xfId="0" applyFont="1"/>
    <xf numFmtId="0" fontId="30" fillId="0" borderId="0" xfId="0" applyFont="1"/>
    <xf numFmtId="0" fontId="0" fillId="8" borderId="0" xfId="0" applyFill="1" applyAlignment="1">
      <alignment horizontal="center"/>
    </xf>
    <xf numFmtId="0" fontId="29" fillId="8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2" fillId="20" borderId="0" xfId="0" applyFont="1" applyFill="1" applyAlignment="1">
      <alignment horizontal="center"/>
    </xf>
    <xf numFmtId="0" fontId="32" fillId="0" borderId="0" xfId="0" applyFont="1"/>
    <xf numFmtId="0" fontId="33" fillId="0" borderId="0" xfId="0" applyFont="1"/>
    <xf numFmtId="0" fontId="36" fillId="0" borderId="0" xfId="0" applyFont="1"/>
    <xf numFmtId="0" fontId="39" fillId="0" borderId="0" xfId="0" applyFont="1"/>
    <xf numFmtId="0" fontId="37" fillId="0" borderId="0" xfId="0" applyFont="1"/>
    <xf numFmtId="0" fontId="29" fillId="32" borderId="0" xfId="0" applyFont="1" applyFill="1" applyAlignment="1">
      <alignment horizontal="center"/>
    </xf>
    <xf numFmtId="3" fontId="0" fillId="0" borderId="0" xfId="0" applyNumberFormat="1"/>
    <xf numFmtId="0" fontId="0" fillId="0" borderId="15" xfId="0" applyBorder="1" applyAlignment="1">
      <alignment vertical="center" wrapText="1"/>
    </xf>
    <xf numFmtId="0" fontId="38" fillId="0" borderId="0" xfId="0" applyFont="1" applyFill="1" applyAlignment="1">
      <alignment vertical="top" wrapText="1"/>
    </xf>
    <xf numFmtId="0" fontId="44" fillId="0" borderId="0" xfId="0" applyFont="1"/>
    <xf numFmtId="0" fontId="44" fillId="0" borderId="0" xfId="0" applyFont="1" applyAlignment="1">
      <alignment horizontal="center" vertical="center" wrapText="1"/>
    </xf>
    <xf numFmtId="0" fontId="4" fillId="12" borderId="0" xfId="0" applyFont="1" applyFill="1" applyAlignment="1"/>
    <xf numFmtId="0" fontId="4" fillId="12" borderId="0" xfId="0" applyFont="1" applyFill="1"/>
    <xf numFmtId="0" fontId="0" fillId="0" borderId="0" xfId="0" applyBorder="1"/>
    <xf numFmtId="0" fontId="0" fillId="0" borderId="1" xfId="0" applyBorder="1"/>
    <xf numFmtId="0" fontId="0" fillId="0" borderId="14" xfId="0" applyBorder="1"/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/>
    </xf>
    <xf numFmtId="0" fontId="1" fillId="26" borderId="12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0" fontId="26" fillId="30" borderId="1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4" fillId="16" borderId="10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31" fillId="18" borderId="0" xfId="0" applyFont="1" applyFill="1" applyAlignment="1">
      <alignment horizontal="center"/>
    </xf>
    <xf numFmtId="0" fontId="34" fillId="23" borderId="0" xfId="0" applyFont="1" applyFill="1" applyAlignment="1">
      <alignment horizontal="center"/>
    </xf>
    <xf numFmtId="0" fontId="32" fillId="2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7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7" fillId="32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0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7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35" fillId="18" borderId="0" xfId="0" applyFont="1" applyFill="1" applyAlignment="1">
      <alignment horizontal="center"/>
    </xf>
    <xf numFmtId="0" fontId="32" fillId="18" borderId="0" xfId="0" applyFont="1" applyFill="1" applyAlignment="1">
      <alignment horizontal="center"/>
    </xf>
    <xf numFmtId="0" fontId="42" fillId="8" borderId="0" xfId="0" applyFont="1" applyFill="1" applyAlignment="1">
      <alignment horizontal="center"/>
    </xf>
    <xf numFmtId="0" fontId="43" fillId="21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34" fillId="33" borderId="0" xfId="0" applyFont="1" applyFill="1" applyAlignment="1">
      <alignment horizontal="center"/>
    </xf>
    <xf numFmtId="0" fontId="40" fillId="33" borderId="0" xfId="0" applyFont="1" applyFill="1" applyAlignment="1">
      <alignment horizontal="center"/>
    </xf>
    <xf numFmtId="0" fontId="41" fillId="34" borderId="0" xfId="0" applyFont="1" applyFill="1" applyAlignment="1">
      <alignment horizontal="center"/>
    </xf>
    <xf numFmtId="0" fontId="5" fillId="3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D2"/>
    </sheetView>
  </sheetViews>
  <sheetFormatPr defaultColWidth="9.1796875" defaultRowHeight="14.5" x14ac:dyDescent="0.35"/>
  <cols>
    <col min="1" max="1" width="19" style="3" customWidth="1"/>
    <col min="2" max="2" width="17.7265625" style="3" customWidth="1"/>
    <col min="3" max="3" width="13.7265625" style="3" customWidth="1"/>
    <col min="4" max="4" width="16.453125" style="3" customWidth="1"/>
    <col min="5" max="5" width="10.453125" style="10" customWidth="1"/>
    <col min="6" max="6" width="31.81640625" style="3" customWidth="1"/>
    <col min="7" max="7" width="27.1796875" style="3" customWidth="1"/>
    <col min="8" max="8" width="22.54296875" style="3" customWidth="1"/>
    <col min="9" max="9" width="17.7265625" style="3" customWidth="1"/>
    <col min="10" max="10" width="21.1796875" style="3" customWidth="1"/>
    <col min="11" max="11" width="10.81640625" style="3" customWidth="1"/>
    <col min="12" max="12" width="29.54296875" style="3" customWidth="1"/>
    <col min="13" max="13" width="27.81640625" style="3" customWidth="1"/>
    <col min="14" max="14" width="11.453125" style="10" customWidth="1"/>
    <col min="15" max="15" width="22" style="3" customWidth="1"/>
    <col min="16" max="16" width="21.26953125" style="3" customWidth="1"/>
    <col min="17" max="17" width="21.54296875" style="3" customWidth="1"/>
    <col min="18" max="18" width="18" style="3" customWidth="1"/>
    <col min="19" max="19" width="24.81640625" style="3" customWidth="1"/>
    <col min="20" max="20" width="11.54296875" style="10" customWidth="1"/>
    <col min="21" max="21" width="10.453125" style="3" customWidth="1"/>
    <col min="22" max="22" width="9.1796875" style="10"/>
    <col min="23" max="23" width="44.54296875" style="3" customWidth="1"/>
    <col min="24" max="24" width="18.26953125" style="3" customWidth="1"/>
    <col min="25" max="25" width="14.54296875" style="3" customWidth="1"/>
    <col min="26" max="26" width="18" style="3" customWidth="1"/>
    <col min="27" max="27" width="20.26953125" style="3" bestFit="1" customWidth="1"/>
    <col min="28" max="28" width="31.453125" style="3" customWidth="1"/>
    <col min="29" max="29" width="19.81640625" style="3" customWidth="1"/>
    <col min="30" max="30" width="31.54296875" style="3" customWidth="1"/>
    <col min="31" max="31" width="48.453125" style="3" customWidth="1"/>
    <col min="32" max="32" width="33.54296875" style="3" customWidth="1"/>
    <col min="33" max="33" width="19.54296875" style="3" customWidth="1"/>
    <col min="34" max="34" width="22.54296875" style="3" bestFit="1" customWidth="1"/>
    <col min="35" max="35" width="23" style="3" customWidth="1"/>
    <col min="36" max="37" width="24.26953125" style="3" customWidth="1"/>
    <col min="38" max="38" width="15.81640625" style="3" customWidth="1"/>
    <col min="39" max="39" width="28.7265625" style="3" customWidth="1"/>
    <col min="40" max="40" width="30" style="3" customWidth="1"/>
    <col min="41" max="41" width="29" style="3" customWidth="1"/>
    <col min="42" max="42" width="40.26953125" style="3" customWidth="1"/>
    <col min="43" max="43" width="23.453125" style="3" customWidth="1"/>
    <col min="44" max="44" width="19.7265625" style="3" customWidth="1"/>
    <col min="45" max="45" width="50.453125" style="3" bestFit="1" customWidth="1"/>
    <col min="46" max="46" width="19.7265625" style="3" customWidth="1"/>
    <col min="47" max="47" width="24.1796875" style="3" customWidth="1"/>
    <col min="48" max="48" width="8.81640625" style="10" customWidth="1"/>
    <col min="49" max="49" width="6" style="2" hidden="1" customWidth="1"/>
    <col min="50" max="16384" width="9.1796875" style="3"/>
  </cols>
  <sheetData>
    <row r="1" spans="1:49" x14ac:dyDescent="0.35">
      <c r="A1" s="150" t="s">
        <v>4</v>
      </c>
      <c r="B1" s="151"/>
      <c r="C1" s="151"/>
      <c r="D1" s="152"/>
      <c r="F1" s="148" t="s">
        <v>9</v>
      </c>
      <c r="G1" s="148"/>
      <c r="H1" s="148"/>
      <c r="I1" s="148"/>
      <c r="J1" s="148"/>
      <c r="K1" s="148"/>
      <c r="L1" s="148"/>
      <c r="M1" s="149"/>
      <c r="N1" s="72"/>
      <c r="O1" s="142" t="s">
        <v>11</v>
      </c>
      <c r="P1" s="142"/>
      <c r="Q1" s="142"/>
      <c r="R1" s="142"/>
      <c r="S1" s="143"/>
      <c r="T1" s="72"/>
      <c r="U1" s="146" t="s">
        <v>12</v>
      </c>
      <c r="V1" s="72"/>
      <c r="W1" s="156" t="s">
        <v>21</v>
      </c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</row>
    <row r="2" spans="1:49" x14ac:dyDescent="0.35">
      <c r="A2" s="153"/>
      <c r="B2" s="154"/>
      <c r="C2" s="154"/>
      <c r="D2" s="155"/>
      <c r="E2" s="11"/>
      <c r="F2" s="148"/>
      <c r="G2" s="148"/>
      <c r="H2" s="148"/>
      <c r="I2" s="148"/>
      <c r="J2" s="148"/>
      <c r="K2" s="148"/>
      <c r="L2" s="148"/>
      <c r="M2" s="149"/>
      <c r="N2" s="72"/>
      <c r="O2" s="144"/>
      <c r="P2" s="144"/>
      <c r="Q2" s="144"/>
      <c r="R2" s="144"/>
      <c r="S2" s="145"/>
      <c r="T2" s="72"/>
      <c r="U2" s="146"/>
      <c r="V2" s="72"/>
      <c r="W2" s="157" t="s">
        <v>117</v>
      </c>
      <c r="X2" s="157"/>
      <c r="Y2" s="157"/>
      <c r="Z2" s="157"/>
      <c r="AA2" s="157"/>
      <c r="AB2" s="157"/>
      <c r="AC2" s="157"/>
      <c r="AD2" s="157"/>
      <c r="AE2" s="158" t="s">
        <v>118</v>
      </c>
      <c r="AF2" s="158"/>
      <c r="AG2" s="158"/>
      <c r="AH2" s="158"/>
      <c r="AI2" s="158"/>
      <c r="AJ2" s="158"/>
      <c r="AK2" s="158"/>
      <c r="AL2" s="158"/>
      <c r="AM2" s="159" t="s">
        <v>18</v>
      </c>
      <c r="AN2" s="159"/>
      <c r="AO2" s="159"/>
      <c r="AP2" s="159"/>
      <c r="AQ2" s="159"/>
      <c r="AR2" s="159"/>
      <c r="AS2" s="159"/>
      <c r="AT2" s="160" t="s">
        <v>19</v>
      </c>
      <c r="AU2" s="160"/>
    </row>
    <row r="3" spans="1:49" ht="29" x14ac:dyDescent="0.35">
      <c r="A3" s="4" t="s">
        <v>0</v>
      </c>
      <c r="B3" s="4" t="s">
        <v>1</v>
      </c>
      <c r="C3" s="4" t="s">
        <v>2</v>
      </c>
      <c r="D3" s="4" t="s">
        <v>83</v>
      </c>
      <c r="E3" s="11"/>
      <c r="F3" s="4" t="s">
        <v>5</v>
      </c>
      <c r="G3" s="4" t="s">
        <v>85</v>
      </c>
      <c r="H3" s="4" t="s">
        <v>7</v>
      </c>
      <c r="I3" s="4" t="s">
        <v>6</v>
      </c>
      <c r="J3" s="4" t="s">
        <v>86</v>
      </c>
      <c r="K3" s="4" t="s">
        <v>3</v>
      </c>
      <c r="L3" s="4" t="s">
        <v>8</v>
      </c>
      <c r="M3" s="4" t="s">
        <v>91</v>
      </c>
      <c r="N3" s="11"/>
      <c r="O3" s="5" t="s">
        <v>92</v>
      </c>
      <c r="P3" s="5" t="s">
        <v>93</v>
      </c>
      <c r="Q3" s="5" t="s">
        <v>94</v>
      </c>
      <c r="R3" s="5" t="s">
        <v>10</v>
      </c>
      <c r="S3" s="5" t="s">
        <v>97</v>
      </c>
      <c r="T3" s="72"/>
      <c r="U3" s="147"/>
      <c r="V3" s="73"/>
      <c r="W3" s="4" t="s">
        <v>114</v>
      </c>
      <c r="X3" s="4" t="s">
        <v>13</v>
      </c>
      <c r="Y3" s="4" t="s">
        <v>14</v>
      </c>
      <c r="Z3" s="4" t="s">
        <v>110</v>
      </c>
      <c r="AA3" s="4" t="s">
        <v>109</v>
      </c>
      <c r="AB3" s="4" t="s">
        <v>111</v>
      </c>
      <c r="AC3" s="4" t="s">
        <v>113</v>
      </c>
      <c r="AD3" s="6" t="s">
        <v>116</v>
      </c>
      <c r="AE3" s="4" t="s">
        <v>115</v>
      </c>
      <c r="AF3" s="4" t="s">
        <v>120</v>
      </c>
      <c r="AG3" s="4" t="s">
        <v>15</v>
      </c>
      <c r="AH3" s="4" t="s">
        <v>126</v>
      </c>
      <c r="AI3" s="4" t="s">
        <v>16</v>
      </c>
      <c r="AJ3" s="4" t="s">
        <v>101</v>
      </c>
      <c r="AK3" s="4" t="s">
        <v>102</v>
      </c>
      <c r="AL3" s="4" t="s">
        <v>17</v>
      </c>
      <c r="AM3" s="4" t="s">
        <v>131</v>
      </c>
      <c r="AN3" s="4" t="s">
        <v>132</v>
      </c>
      <c r="AO3" s="4" t="s">
        <v>133</v>
      </c>
      <c r="AP3" s="4" t="s">
        <v>134</v>
      </c>
      <c r="AQ3" s="4" t="s">
        <v>135</v>
      </c>
      <c r="AR3" s="4" t="s">
        <v>136</v>
      </c>
      <c r="AS3" s="6" t="s">
        <v>137</v>
      </c>
      <c r="AT3" s="4" t="s">
        <v>20</v>
      </c>
      <c r="AU3" s="4" t="s">
        <v>130</v>
      </c>
    </row>
    <row r="4" spans="1:49" ht="29" x14ac:dyDescent="0.35">
      <c r="A4" s="6" t="s">
        <v>226</v>
      </c>
      <c r="B4" s="70" t="s">
        <v>82</v>
      </c>
      <c r="C4" s="4" t="s">
        <v>614</v>
      </c>
      <c r="D4" s="7">
        <v>19</v>
      </c>
      <c r="F4" s="4" t="s">
        <v>84</v>
      </c>
      <c r="G4" s="4">
        <v>3</v>
      </c>
      <c r="H4" s="4" t="s">
        <v>169</v>
      </c>
      <c r="I4" s="4" t="s">
        <v>170</v>
      </c>
      <c r="J4" s="4" t="s">
        <v>87</v>
      </c>
      <c r="K4" s="4" t="s">
        <v>88</v>
      </c>
      <c r="L4" s="4" t="s">
        <v>90</v>
      </c>
      <c r="M4" s="33" t="s">
        <v>178</v>
      </c>
      <c r="O4" s="4">
        <v>3600</v>
      </c>
      <c r="P4" s="4">
        <v>450</v>
      </c>
      <c r="Q4" s="5" t="s">
        <v>257</v>
      </c>
      <c r="R4" s="4" t="s">
        <v>95</v>
      </c>
      <c r="S4" s="4" t="s">
        <v>96</v>
      </c>
      <c r="U4" s="4" t="s">
        <v>103</v>
      </c>
      <c r="W4" s="4" t="s">
        <v>104</v>
      </c>
      <c r="X4" s="4" t="s">
        <v>106</v>
      </c>
      <c r="Y4" s="4" t="s">
        <v>107</v>
      </c>
      <c r="Z4" s="4" t="s">
        <v>95</v>
      </c>
      <c r="AA4" s="6" t="s">
        <v>108</v>
      </c>
      <c r="AB4" s="4" t="s">
        <v>96</v>
      </c>
      <c r="AC4" s="9" t="s">
        <v>112</v>
      </c>
      <c r="AD4" s="4">
        <v>1</v>
      </c>
      <c r="AE4" s="4" t="s">
        <v>119</v>
      </c>
      <c r="AF4" s="4" t="s">
        <v>121</v>
      </c>
      <c r="AG4" s="4" t="s">
        <v>124</v>
      </c>
      <c r="AH4" s="4" t="s">
        <v>127</v>
      </c>
      <c r="AI4" s="4" t="s">
        <v>128</v>
      </c>
      <c r="AJ4" s="8" t="s">
        <v>100</v>
      </c>
      <c r="AK4" s="6" t="s">
        <v>99</v>
      </c>
      <c r="AL4" s="4" t="s">
        <v>98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138</v>
      </c>
      <c r="AR4" s="4" t="s">
        <v>129</v>
      </c>
      <c r="AS4" s="4" t="s">
        <v>138</v>
      </c>
      <c r="AT4" s="33" t="s">
        <v>225</v>
      </c>
      <c r="AU4" s="6" t="s">
        <v>426</v>
      </c>
    </row>
    <row r="5" spans="1:49" ht="29" x14ac:dyDescent="0.35">
      <c r="A5" s="6" t="s">
        <v>226</v>
      </c>
      <c r="B5" s="70" t="s">
        <v>82</v>
      </c>
      <c r="C5" s="4" t="s">
        <v>615</v>
      </c>
      <c r="D5" s="7">
        <v>22</v>
      </c>
      <c r="F5" s="4" t="s">
        <v>84</v>
      </c>
      <c r="G5" s="4">
        <v>5</v>
      </c>
      <c r="H5" s="4" t="s">
        <v>169</v>
      </c>
      <c r="I5" s="4" t="s">
        <v>170</v>
      </c>
      <c r="J5" s="4" t="s">
        <v>87</v>
      </c>
      <c r="K5" s="4" t="s">
        <v>89</v>
      </c>
      <c r="L5" s="4" t="s">
        <v>90</v>
      </c>
      <c r="M5" s="33" t="s">
        <v>178</v>
      </c>
      <c r="O5" s="4">
        <v>6000</v>
      </c>
      <c r="P5" s="4">
        <v>450</v>
      </c>
      <c r="Q5" s="5" t="s">
        <v>257</v>
      </c>
      <c r="R5" s="4" t="s">
        <v>95</v>
      </c>
      <c r="S5" s="4" t="s">
        <v>96</v>
      </c>
      <c r="U5" s="4" t="s">
        <v>103</v>
      </c>
      <c r="W5" s="4" t="s">
        <v>105</v>
      </c>
      <c r="X5" s="4" t="s">
        <v>106</v>
      </c>
      <c r="Y5" s="4" t="s">
        <v>107</v>
      </c>
      <c r="Z5" s="4" t="s">
        <v>95</v>
      </c>
      <c r="AA5" s="6" t="s">
        <v>108</v>
      </c>
      <c r="AB5" s="4" t="s">
        <v>96</v>
      </c>
      <c r="AC5" s="8" t="s">
        <v>197</v>
      </c>
      <c r="AD5" s="4">
        <v>2</v>
      </c>
      <c r="AE5" s="4" t="s">
        <v>122</v>
      </c>
      <c r="AF5" s="4" t="s">
        <v>123</v>
      </c>
      <c r="AG5" s="4" t="s">
        <v>125</v>
      </c>
      <c r="AH5" s="4" t="s">
        <v>127</v>
      </c>
      <c r="AI5" s="4" t="s">
        <v>128</v>
      </c>
      <c r="AJ5" s="8" t="s">
        <v>100</v>
      </c>
      <c r="AK5" s="6" t="s">
        <v>99</v>
      </c>
      <c r="AL5" s="4" t="s">
        <v>98</v>
      </c>
      <c r="AM5" s="4" t="s">
        <v>129</v>
      </c>
      <c r="AN5" s="4" t="s">
        <v>129</v>
      </c>
      <c r="AO5" s="4" t="s">
        <v>129</v>
      </c>
      <c r="AP5" s="4" t="s">
        <v>129</v>
      </c>
      <c r="AQ5" s="4" t="s">
        <v>138</v>
      </c>
      <c r="AR5" s="4" t="s">
        <v>129</v>
      </c>
      <c r="AS5" s="4" t="s">
        <v>138</v>
      </c>
      <c r="AT5" s="33" t="s">
        <v>225</v>
      </c>
      <c r="AU5" s="6" t="s">
        <v>426</v>
      </c>
      <c r="AW5" s="1"/>
    </row>
    <row r="6" spans="1:49" ht="43.5" x14ac:dyDescent="0.35">
      <c r="A6" s="6" t="s">
        <v>227</v>
      </c>
      <c r="B6" s="70" t="s">
        <v>82</v>
      </c>
      <c r="C6" s="4" t="s">
        <v>145</v>
      </c>
      <c r="D6" s="7">
        <v>19</v>
      </c>
      <c r="F6" s="4" t="s">
        <v>84</v>
      </c>
      <c r="G6" s="4">
        <v>3</v>
      </c>
      <c r="H6" s="4" t="s">
        <v>169</v>
      </c>
      <c r="I6" s="4" t="s">
        <v>170</v>
      </c>
      <c r="J6" s="6" t="s">
        <v>146</v>
      </c>
      <c r="K6" s="4" t="s">
        <v>147</v>
      </c>
      <c r="L6" s="4" t="s">
        <v>90</v>
      </c>
      <c r="M6" s="33" t="s">
        <v>178</v>
      </c>
      <c r="O6" s="4">
        <v>3600</v>
      </c>
      <c r="P6" s="4">
        <v>450</v>
      </c>
      <c r="Q6" s="5" t="s">
        <v>257</v>
      </c>
      <c r="R6" s="4" t="s">
        <v>95</v>
      </c>
      <c r="S6" s="4" t="s">
        <v>96</v>
      </c>
      <c r="U6" s="4" t="s">
        <v>103</v>
      </c>
      <c r="W6" s="4" t="s">
        <v>104</v>
      </c>
      <c r="X6" s="4" t="s">
        <v>106</v>
      </c>
      <c r="Y6" s="4" t="s">
        <v>107</v>
      </c>
      <c r="Z6" s="4" t="s">
        <v>95</v>
      </c>
      <c r="AA6" s="6" t="s">
        <v>108</v>
      </c>
      <c r="AB6" s="4" t="s">
        <v>96</v>
      </c>
      <c r="AC6" s="9" t="s">
        <v>112</v>
      </c>
      <c r="AD6" s="4">
        <v>1</v>
      </c>
      <c r="AE6" s="4" t="s">
        <v>119</v>
      </c>
      <c r="AF6" s="4" t="s">
        <v>121</v>
      </c>
      <c r="AG6" s="4" t="s">
        <v>124</v>
      </c>
      <c r="AH6" s="4" t="s">
        <v>127</v>
      </c>
      <c r="AI6" s="4" t="s">
        <v>128</v>
      </c>
      <c r="AJ6" s="8" t="s">
        <v>100</v>
      </c>
      <c r="AK6" s="6" t="s">
        <v>99</v>
      </c>
      <c r="AL6" s="4" t="s">
        <v>98</v>
      </c>
      <c r="AM6" s="4" t="s">
        <v>129</v>
      </c>
      <c r="AN6" s="4" t="s">
        <v>129</v>
      </c>
      <c r="AO6" s="4" t="s">
        <v>129</v>
      </c>
      <c r="AP6" s="4" t="s">
        <v>129</v>
      </c>
      <c r="AQ6" s="4" t="s">
        <v>138</v>
      </c>
      <c r="AR6" s="4" t="s">
        <v>129</v>
      </c>
      <c r="AS6" s="4" t="s">
        <v>138</v>
      </c>
      <c r="AT6" s="33" t="s">
        <v>225</v>
      </c>
      <c r="AU6" s="6" t="s">
        <v>426</v>
      </c>
      <c r="AW6" s="1"/>
    </row>
    <row r="7" spans="1:49" ht="43.5" x14ac:dyDescent="0.35">
      <c r="A7" s="6" t="s">
        <v>227</v>
      </c>
      <c r="B7" s="70" t="s">
        <v>82</v>
      </c>
      <c r="C7" s="4" t="s">
        <v>144</v>
      </c>
      <c r="D7" s="7">
        <v>22</v>
      </c>
      <c r="F7" s="4" t="s">
        <v>84</v>
      </c>
      <c r="G7" s="4">
        <v>5</v>
      </c>
      <c r="H7" s="4" t="s">
        <v>169</v>
      </c>
      <c r="I7" s="4" t="s">
        <v>170</v>
      </c>
      <c r="J7" s="6" t="s">
        <v>146</v>
      </c>
      <c r="K7" s="4" t="s">
        <v>148</v>
      </c>
      <c r="L7" s="4" t="s">
        <v>90</v>
      </c>
      <c r="M7" s="33" t="s">
        <v>178</v>
      </c>
      <c r="O7" s="4">
        <v>6000</v>
      </c>
      <c r="P7" s="4">
        <v>450</v>
      </c>
      <c r="Q7" s="5" t="s">
        <v>257</v>
      </c>
      <c r="R7" s="4" t="s">
        <v>95</v>
      </c>
      <c r="S7" s="4" t="s">
        <v>96</v>
      </c>
      <c r="U7" s="4" t="s">
        <v>103</v>
      </c>
      <c r="W7" s="4" t="s">
        <v>105</v>
      </c>
      <c r="X7" s="4" t="s">
        <v>106</v>
      </c>
      <c r="Y7" s="4" t="s">
        <v>107</v>
      </c>
      <c r="Z7" s="4" t="s">
        <v>95</v>
      </c>
      <c r="AA7" s="6" t="s">
        <v>108</v>
      </c>
      <c r="AB7" s="4" t="s">
        <v>96</v>
      </c>
      <c r="AC7" s="8" t="s">
        <v>197</v>
      </c>
      <c r="AD7" s="4">
        <v>2</v>
      </c>
      <c r="AE7" s="4" t="s">
        <v>122</v>
      </c>
      <c r="AF7" s="4" t="s">
        <v>123</v>
      </c>
      <c r="AG7" s="4" t="s">
        <v>125</v>
      </c>
      <c r="AH7" s="4" t="s">
        <v>127</v>
      </c>
      <c r="AI7" s="4" t="s">
        <v>128</v>
      </c>
      <c r="AJ7" s="8" t="s">
        <v>100</v>
      </c>
      <c r="AK7" s="6" t="s">
        <v>99</v>
      </c>
      <c r="AL7" s="4" t="s">
        <v>98</v>
      </c>
      <c r="AM7" s="4" t="s">
        <v>129</v>
      </c>
      <c r="AN7" s="4" t="s">
        <v>129</v>
      </c>
      <c r="AO7" s="4" t="s">
        <v>129</v>
      </c>
      <c r="AP7" s="4" t="s">
        <v>129</v>
      </c>
      <c r="AQ7" s="4" t="s">
        <v>138</v>
      </c>
      <c r="AR7" s="4" t="s">
        <v>129</v>
      </c>
      <c r="AS7" s="4" t="s">
        <v>138</v>
      </c>
      <c r="AT7" s="33" t="s">
        <v>225</v>
      </c>
      <c r="AU7" s="6" t="s">
        <v>426</v>
      </c>
      <c r="AW7" s="1"/>
    </row>
    <row r="8" spans="1:49" ht="29" x14ac:dyDescent="0.35">
      <c r="A8" s="6" t="s">
        <v>226</v>
      </c>
      <c r="B8" s="71" t="s">
        <v>139</v>
      </c>
      <c r="C8" s="4" t="s">
        <v>140</v>
      </c>
      <c r="D8" s="7">
        <v>19</v>
      </c>
      <c r="F8" s="4" t="s">
        <v>84</v>
      </c>
      <c r="G8" s="4">
        <v>3</v>
      </c>
      <c r="H8" s="4" t="s">
        <v>169</v>
      </c>
      <c r="I8" s="4" t="s">
        <v>170</v>
      </c>
      <c r="J8" s="4" t="s">
        <v>87</v>
      </c>
      <c r="K8" s="4" t="s">
        <v>88</v>
      </c>
      <c r="L8" s="4" t="s">
        <v>90</v>
      </c>
      <c r="M8" s="33" t="s">
        <v>178</v>
      </c>
      <c r="O8" s="4">
        <v>3600</v>
      </c>
      <c r="P8" s="4">
        <v>450</v>
      </c>
      <c r="Q8" s="5" t="s">
        <v>257</v>
      </c>
      <c r="R8" s="4" t="s">
        <v>95</v>
      </c>
      <c r="S8" s="4" t="s">
        <v>96</v>
      </c>
      <c r="U8" s="4" t="s">
        <v>103</v>
      </c>
      <c r="W8" s="4" t="s">
        <v>104</v>
      </c>
      <c r="X8" s="4" t="s">
        <v>106</v>
      </c>
      <c r="Y8" s="4" t="s">
        <v>107</v>
      </c>
      <c r="Z8" s="4" t="s">
        <v>95</v>
      </c>
      <c r="AA8" s="6" t="s">
        <v>108</v>
      </c>
      <c r="AB8" s="4" t="s">
        <v>96</v>
      </c>
      <c r="AC8" s="9" t="s">
        <v>112</v>
      </c>
      <c r="AD8" s="4">
        <v>1</v>
      </c>
      <c r="AE8" s="4" t="s">
        <v>119</v>
      </c>
      <c r="AF8" s="4" t="s">
        <v>121</v>
      </c>
      <c r="AG8" s="4" t="s">
        <v>124</v>
      </c>
      <c r="AH8" s="4" t="s">
        <v>127</v>
      </c>
      <c r="AI8" s="4" t="s">
        <v>128</v>
      </c>
      <c r="AJ8" s="8" t="s">
        <v>100</v>
      </c>
      <c r="AK8" s="6" t="s">
        <v>99</v>
      </c>
      <c r="AL8" s="4" t="s">
        <v>98</v>
      </c>
      <c r="AM8" s="4" t="s">
        <v>129</v>
      </c>
      <c r="AN8" s="4" t="s">
        <v>129</v>
      </c>
      <c r="AO8" s="4" t="s">
        <v>129</v>
      </c>
      <c r="AP8" s="4" t="s">
        <v>129</v>
      </c>
      <c r="AQ8" s="4" t="s">
        <v>138</v>
      </c>
      <c r="AR8" s="4" t="s">
        <v>129</v>
      </c>
      <c r="AS8" s="4" t="s">
        <v>138</v>
      </c>
      <c r="AT8" s="33" t="s">
        <v>225</v>
      </c>
      <c r="AU8" s="6" t="s">
        <v>426</v>
      </c>
      <c r="AW8" s="1"/>
    </row>
    <row r="9" spans="1:49" ht="43.5" x14ac:dyDescent="0.35">
      <c r="A9" s="6" t="s">
        <v>227</v>
      </c>
      <c r="B9" s="71" t="s">
        <v>139</v>
      </c>
      <c r="C9" s="4" t="s">
        <v>141</v>
      </c>
      <c r="D9" s="7">
        <v>22</v>
      </c>
      <c r="F9" s="4" t="s">
        <v>84</v>
      </c>
      <c r="G9" s="4">
        <v>5</v>
      </c>
      <c r="H9" s="4" t="s">
        <v>169</v>
      </c>
      <c r="I9" s="4" t="s">
        <v>170</v>
      </c>
      <c r="J9" s="4" t="s">
        <v>87</v>
      </c>
      <c r="K9" s="4" t="s">
        <v>89</v>
      </c>
      <c r="L9" s="4" t="s">
        <v>90</v>
      </c>
      <c r="M9" s="33" t="s">
        <v>178</v>
      </c>
      <c r="O9" s="4">
        <v>6000</v>
      </c>
      <c r="P9" s="4">
        <v>450</v>
      </c>
      <c r="Q9" s="5" t="s">
        <v>257</v>
      </c>
      <c r="R9" s="4" t="s">
        <v>95</v>
      </c>
      <c r="S9" s="4" t="s">
        <v>96</v>
      </c>
      <c r="U9" s="4" t="s">
        <v>103</v>
      </c>
      <c r="W9" s="4" t="s">
        <v>105</v>
      </c>
      <c r="X9" s="4" t="s">
        <v>106</v>
      </c>
      <c r="Y9" s="4" t="s">
        <v>107</v>
      </c>
      <c r="Z9" s="4" t="s">
        <v>95</v>
      </c>
      <c r="AA9" s="6" t="s">
        <v>108</v>
      </c>
      <c r="AB9" s="4" t="s">
        <v>96</v>
      </c>
      <c r="AC9" s="8" t="s">
        <v>197</v>
      </c>
      <c r="AD9" s="4">
        <v>2</v>
      </c>
      <c r="AE9" s="4" t="s">
        <v>122</v>
      </c>
      <c r="AF9" s="4" t="s">
        <v>123</v>
      </c>
      <c r="AG9" s="4" t="s">
        <v>125</v>
      </c>
      <c r="AH9" s="4" t="s">
        <v>127</v>
      </c>
      <c r="AI9" s="4" t="s">
        <v>128</v>
      </c>
      <c r="AJ9" s="8" t="s">
        <v>100</v>
      </c>
      <c r="AK9" s="6" t="s">
        <v>99</v>
      </c>
      <c r="AL9" s="4" t="s">
        <v>98</v>
      </c>
      <c r="AM9" s="4" t="s">
        <v>129</v>
      </c>
      <c r="AN9" s="4" t="s">
        <v>129</v>
      </c>
      <c r="AO9" s="4" t="s">
        <v>129</v>
      </c>
      <c r="AP9" s="4" t="s">
        <v>129</v>
      </c>
      <c r="AQ9" s="4" t="s">
        <v>138</v>
      </c>
      <c r="AR9" s="4" t="s">
        <v>129</v>
      </c>
      <c r="AS9" s="4" t="s">
        <v>138</v>
      </c>
      <c r="AT9" s="33" t="s">
        <v>225</v>
      </c>
      <c r="AU9" s="6" t="s">
        <v>426</v>
      </c>
      <c r="AW9" s="1"/>
    </row>
    <row r="10" spans="1:49" ht="43.5" x14ac:dyDescent="0.35">
      <c r="A10" s="6" t="s">
        <v>227</v>
      </c>
      <c r="B10" s="71" t="s">
        <v>139</v>
      </c>
      <c r="C10" s="4" t="s">
        <v>143</v>
      </c>
      <c r="D10" s="7">
        <v>19</v>
      </c>
      <c r="F10" s="4" t="s">
        <v>84</v>
      </c>
      <c r="G10" s="4">
        <v>3</v>
      </c>
      <c r="H10" s="4" t="s">
        <v>169</v>
      </c>
      <c r="I10" s="4" t="s">
        <v>170</v>
      </c>
      <c r="J10" s="6" t="s">
        <v>146</v>
      </c>
      <c r="K10" s="4" t="s">
        <v>147</v>
      </c>
      <c r="L10" s="4" t="s">
        <v>90</v>
      </c>
      <c r="M10" s="33" t="s">
        <v>178</v>
      </c>
      <c r="O10" s="4">
        <v>3600</v>
      </c>
      <c r="P10" s="4">
        <v>450</v>
      </c>
      <c r="Q10" s="5" t="s">
        <v>257</v>
      </c>
      <c r="R10" s="4" t="s">
        <v>95</v>
      </c>
      <c r="S10" s="4" t="s">
        <v>96</v>
      </c>
      <c r="U10" s="4" t="s">
        <v>103</v>
      </c>
      <c r="W10" s="4" t="s">
        <v>104</v>
      </c>
      <c r="X10" s="4" t="s">
        <v>106</v>
      </c>
      <c r="Y10" s="4" t="s">
        <v>107</v>
      </c>
      <c r="Z10" s="4" t="s">
        <v>95</v>
      </c>
      <c r="AA10" s="6" t="s">
        <v>108</v>
      </c>
      <c r="AB10" s="4" t="s">
        <v>96</v>
      </c>
      <c r="AC10" s="9" t="s">
        <v>112</v>
      </c>
      <c r="AD10" s="4">
        <v>1</v>
      </c>
      <c r="AE10" s="4" t="s">
        <v>119</v>
      </c>
      <c r="AF10" s="4" t="s">
        <v>121</v>
      </c>
      <c r="AG10" s="4" t="s">
        <v>124</v>
      </c>
      <c r="AH10" s="4" t="s">
        <v>127</v>
      </c>
      <c r="AI10" s="4" t="s">
        <v>128</v>
      </c>
      <c r="AJ10" s="8" t="s">
        <v>100</v>
      </c>
      <c r="AK10" s="6" t="s">
        <v>99</v>
      </c>
      <c r="AL10" s="4" t="s">
        <v>98</v>
      </c>
      <c r="AM10" s="4" t="s">
        <v>129</v>
      </c>
      <c r="AN10" s="4" t="s">
        <v>129</v>
      </c>
      <c r="AO10" s="4" t="s">
        <v>129</v>
      </c>
      <c r="AP10" s="4" t="s">
        <v>129</v>
      </c>
      <c r="AQ10" s="4" t="s">
        <v>138</v>
      </c>
      <c r="AR10" s="4" t="s">
        <v>129</v>
      </c>
      <c r="AS10" s="4" t="s">
        <v>138</v>
      </c>
      <c r="AT10" s="33" t="s">
        <v>225</v>
      </c>
      <c r="AU10" s="6" t="s">
        <v>426</v>
      </c>
      <c r="AW10" s="1"/>
    </row>
    <row r="11" spans="1:49" ht="43.5" x14ac:dyDescent="0.35">
      <c r="A11" s="6" t="s">
        <v>227</v>
      </c>
      <c r="B11" s="71" t="s">
        <v>139</v>
      </c>
      <c r="C11" s="4" t="s">
        <v>142</v>
      </c>
      <c r="D11" s="7">
        <v>22</v>
      </c>
      <c r="F11" s="4" t="s">
        <v>84</v>
      </c>
      <c r="G11" s="4">
        <v>5</v>
      </c>
      <c r="H11" s="4" t="s">
        <v>169</v>
      </c>
      <c r="I11" s="4" t="s">
        <v>170</v>
      </c>
      <c r="J11" s="6" t="s">
        <v>146</v>
      </c>
      <c r="K11" s="4" t="s">
        <v>148</v>
      </c>
      <c r="L11" s="4" t="s">
        <v>90</v>
      </c>
      <c r="M11" s="33" t="s">
        <v>178</v>
      </c>
      <c r="O11" s="4">
        <v>6000</v>
      </c>
      <c r="P11" s="4">
        <v>450</v>
      </c>
      <c r="Q11" s="5" t="s">
        <v>257</v>
      </c>
      <c r="R11" s="4" t="s">
        <v>95</v>
      </c>
      <c r="S11" s="4" t="s">
        <v>96</v>
      </c>
      <c r="U11" s="4" t="s">
        <v>103</v>
      </c>
      <c r="W11" s="4" t="s">
        <v>105</v>
      </c>
      <c r="X11" s="4" t="s">
        <v>106</v>
      </c>
      <c r="Y11" s="4" t="s">
        <v>107</v>
      </c>
      <c r="Z11" s="4" t="s">
        <v>95</v>
      </c>
      <c r="AA11" s="6" t="s">
        <v>108</v>
      </c>
      <c r="AB11" s="4" t="s">
        <v>96</v>
      </c>
      <c r="AC11" s="8" t="s">
        <v>197</v>
      </c>
      <c r="AD11" s="4">
        <v>2</v>
      </c>
      <c r="AE11" s="4" t="s">
        <v>122</v>
      </c>
      <c r="AF11" s="4" t="s">
        <v>123</v>
      </c>
      <c r="AG11" s="4" t="s">
        <v>125</v>
      </c>
      <c r="AH11" s="4" t="s">
        <v>127</v>
      </c>
      <c r="AI11" s="4" t="s">
        <v>128</v>
      </c>
      <c r="AJ11" s="8" t="s">
        <v>100</v>
      </c>
      <c r="AK11" s="6" t="s">
        <v>99</v>
      </c>
      <c r="AL11" s="4" t="s">
        <v>98</v>
      </c>
      <c r="AM11" s="4" t="s">
        <v>129</v>
      </c>
      <c r="AN11" s="4" t="s">
        <v>129</v>
      </c>
      <c r="AO11" s="4" t="s">
        <v>129</v>
      </c>
      <c r="AP11" s="4" t="s">
        <v>129</v>
      </c>
      <c r="AQ11" s="4" t="s">
        <v>138</v>
      </c>
      <c r="AR11" s="4" t="s">
        <v>129</v>
      </c>
      <c r="AS11" s="4" t="s">
        <v>138</v>
      </c>
      <c r="AT11" s="33" t="s">
        <v>225</v>
      </c>
      <c r="AU11" s="6" t="s">
        <v>426</v>
      </c>
      <c r="AW11" s="1"/>
    </row>
    <row r="12" spans="1:49" s="40" customFormat="1" ht="29" x14ac:dyDescent="0.35">
      <c r="A12" s="32" t="s">
        <v>228</v>
      </c>
      <c r="B12" s="70" t="s">
        <v>82</v>
      </c>
      <c r="C12" s="33" t="s">
        <v>157</v>
      </c>
      <c r="D12" s="34">
        <v>21</v>
      </c>
      <c r="E12" s="35"/>
      <c r="F12" s="33" t="s">
        <v>156</v>
      </c>
      <c r="G12" s="33">
        <v>5</v>
      </c>
      <c r="H12" s="36">
        <v>0.98</v>
      </c>
      <c r="I12" s="36">
        <v>0.97499999999999998</v>
      </c>
      <c r="J12" s="33" t="s">
        <v>171</v>
      </c>
      <c r="K12" s="33" t="s">
        <v>174</v>
      </c>
      <c r="L12" s="37" t="s">
        <v>177</v>
      </c>
      <c r="M12" s="33" t="s">
        <v>178</v>
      </c>
      <c r="N12" s="35"/>
      <c r="O12" s="33">
        <v>7320</v>
      </c>
      <c r="P12" s="33">
        <v>1000</v>
      </c>
      <c r="Q12" s="41" t="s">
        <v>257</v>
      </c>
      <c r="R12" s="33" t="s">
        <v>180</v>
      </c>
      <c r="S12" s="33" t="s">
        <v>179</v>
      </c>
      <c r="T12" s="35"/>
      <c r="U12" s="33" t="s">
        <v>103</v>
      </c>
      <c r="V12" s="35"/>
      <c r="W12" s="33" t="s">
        <v>187</v>
      </c>
      <c r="X12" s="33" t="s">
        <v>219</v>
      </c>
      <c r="Y12" s="33" t="s">
        <v>193</v>
      </c>
      <c r="Z12" s="33" t="s">
        <v>180</v>
      </c>
      <c r="AA12" s="33" t="s">
        <v>221</v>
      </c>
      <c r="AB12" s="33" t="s">
        <v>179</v>
      </c>
      <c r="AC12" s="38" t="s">
        <v>198</v>
      </c>
      <c r="AD12" s="33">
        <v>2</v>
      </c>
      <c r="AE12" s="33" t="s">
        <v>122</v>
      </c>
      <c r="AF12" s="33" t="s">
        <v>206</v>
      </c>
      <c r="AG12" s="37" t="s">
        <v>212</v>
      </c>
      <c r="AH12" s="33" t="s">
        <v>224</v>
      </c>
      <c r="AI12" s="33" t="s">
        <v>128</v>
      </c>
      <c r="AJ12" s="37" t="s">
        <v>100</v>
      </c>
      <c r="AK12" s="33" t="s">
        <v>99</v>
      </c>
      <c r="AL12" s="33" t="s">
        <v>425</v>
      </c>
      <c r="AM12" s="33" t="s">
        <v>129</v>
      </c>
      <c r="AN12" s="33" t="s">
        <v>129</v>
      </c>
      <c r="AO12" s="33" t="s">
        <v>129</v>
      </c>
      <c r="AP12" s="33" t="s">
        <v>129</v>
      </c>
      <c r="AQ12" s="33" t="s">
        <v>129</v>
      </c>
      <c r="AR12" s="33" t="s">
        <v>129</v>
      </c>
      <c r="AS12" s="33" t="s">
        <v>129</v>
      </c>
      <c r="AT12" s="33" t="s">
        <v>225</v>
      </c>
      <c r="AU12" s="32" t="s">
        <v>427</v>
      </c>
      <c r="AV12" s="35"/>
      <c r="AW12" s="39"/>
    </row>
    <row r="13" spans="1:49" s="40" customFormat="1" ht="29" x14ac:dyDescent="0.35">
      <c r="A13" s="32" t="s">
        <v>228</v>
      </c>
      <c r="B13" s="70" t="s">
        <v>82</v>
      </c>
      <c r="C13" s="33" t="s">
        <v>158</v>
      </c>
      <c r="D13" s="34">
        <v>22</v>
      </c>
      <c r="E13" s="35"/>
      <c r="F13" s="33" t="s">
        <v>156</v>
      </c>
      <c r="G13" s="33">
        <v>8</v>
      </c>
      <c r="H13" s="36">
        <v>0.98299999999999998</v>
      </c>
      <c r="I13" s="36">
        <v>0.98</v>
      </c>
      <c r="J13" s="33" t="s">
        <v>171</v>
      </c>
      <c r="K13" s="33" t="s">
        <v>89</v>
      </c>
      <c r="L13" s="37" t="s">
        <v>177</v>
      </c>
      <c r="M13" s="33" t="s">
        <v>178</v>
      </c>
      <c r="N13" s="35"/>
      <c r="O13" s="33">
        <v>11710</v>
      </c>
      <c r="P13" s="33">
        <v>1000</v>
      </c>
      <c r="Q13" s="41" t="s">
        <v>257</v>
      </c>
      <c r="R13" s="33" t="s">
        <v>181</v>
      </c>
      <c r="S13" s="33" t="s">
        <v>179</v>
      </c>
      <c r="T13" s="35"/>
      <c r="U13" s="33" t="s">
        <v>103</v>
      </c>
      <c r="V13" s="35"/>
      <c r="W13" s="33" t="s">
        <v>188</v>
      </c>
      <c r="X13" s="33" t="s">
        <v>219</v>
      </c>
      <c r="Y13" s="33" t="s">
        <v>193</v>
      </c>
      <c r="Z13" s="33" t="s">
        <v>181</v>
      </c>
      <c r="AA13" s="33" t="s">
        <v>221</v>
      </c>
      <c r="AB13" s="33" t="s">
        <v>179</v>
      </c>
      <c r="AC13" s="38" t="s">
        <v>198</v>
      </c>
      <c r="AD13" s="33">
        <v>2</v>
      </c>
      <c r="AE13" s="33" t="s">
        <v>201</v>
      </c>
      <c r="AF13" s="33" t="s">
        <v>207</v>
      </c>
      <c r="AG13" s="37" t="s">
        <v>213</v>
      </c>
      <c r="AH13" s="33" t="s">
        <v>224</v>
      </c>
      <c r="AI13" s="33" t="s">
        <v>128</v>
      </c>
      <c r="AJ13" s="37" t="s">
        <v>100</v>
      </c>
      <c r="AK13" s="33" t="s">
        <v>99</v>
      </c>
      <c r="AL13" s="33" t="s">
        <v>223</v>
      </c>
      <c r="AM13" s="33" t="s">
        <v>129</v>
      </c>
      <c r="AN13" s="33" t="s">
        <v>129</v>
      </c>
      <c r="AO13" s="33" t="s">
        <v>129</v>
      </c>
      <c r="AP13" s="33" t="s">
        <v>129</v>
      </c>
      <c r="AQ13" s="33" t="s">
        <v>129</v>
      </c>
      <c r="AR13" s="33" t="s">
        <v>129</v>
      </c>
      <c r="AS13" s="33" t="s">
        <v>129</v>
      </c>
      <c r="AT13" s="33" t="s">
        <v>225</v>
      </c>
      <c r="AU13" s="32" t="s">
        <v>427</v>
      </c>
      <c r="AV13" s="35"/>
      <c r="AW13" s="39"/>
    </row>
    <row r="14" spans="1:49" s="40" customFormat="1" ht="29" x14ac:dyDescent="0.35">
      <c r="A14" s="32" t="s">
        <v>228</v>
      </c>
      <c r="B14" s="70" t="s">
        <v>82</v>
      </c>
      <c r="C14" s="33" t="s">
        <v>159</v>
      </c>
      <c r="D14" s="34">
        <v>22</v>
      </c>
      <c r="E14" s="35"/>
      <c r="F14" s="33" t="s">
        <v>156</v>
      </c>
      <c r="G14" s="33">
        <v>10</v>
      </c>
      <c r="H14" s="36">
        <v>0.98299999999999998</v>
      </c>
      <c r="I14" s="36">
        <v>0.98</v>
      </c>
      <c r="J14" s="33" t="s">
        <v>171</v>
      </c>
      <c r="K14" s="33" t="s">
        <v>89</v>
      </c>
      <c r="L14" s="37" t="s">
        <v>177</v>
      </c>
      <c r="M14" s="33" t="s">
        <v>178</v>
      </c>
      <c r="N14" s="35"/>
      <c r="O14" s="33">
        <v>14630</v>
      </c>
      <c r="P14" s="33">
        <v>1000</v>
      </c>
      <c r="Q14" s="41" t="s">
        <v>257</v>
      </c>
      <c r="R14" s="33" t="s">
        <v>182</v>
      </c>
      <c r="S14" s="33" t="s">
        <v>179</v>
      </c>
      <c r="T14" s="35"/>
      <c r="U14" s="33" t="s">
        <v>103</v>
      </c>
      <c r="V14" s="35"/>
      <c r="W14" s="33" t="s">
        <v>189</v>
      </c>
      <c r="X14" s="33" t="s">
        <v>219</v>
      </c>
      <c r="Y14" s="33" t="s">
        <v>193</v>
      </c>
      <c r="Z14" s="33" t="s">
        <v>182</v>
      </c>
      <c r="AA14" s="33" t="s">
        <v>221</v>
      </c>
      <c r="AB14" s="33" t="s">
        <v>179</v>
      </c>
      <c r="AC14" s="38" t="s">
        <v>198</v>
      </c>
      <c r="AD14" s="33">
        <v>2</v>
      </c>
      <c r="AE14" s="33" t="s">
        <v>202</v>
      </c>
      <c r="AF14" s="33" t="s">
        <v>208</v>
      </c>
      <c r="AG14" s="37" t="s">
        <v>214</v>
      </c>
      <c r="AH14" s="33" t="s">
        <v>224</v>
      </c>
      <c r="AI14" s="33" t="s">
        <v>128</v>
      </c>
      <c r="AJ14" s="37" t="s">
        <v>100</v>
      </c>
      <c r="AK14" s="33" t="s">
        <v>99</v>
      </c>
      <c r="AL14" s="33" t="s">
        <v>223</v>
      </c>
      <c r="AM14" s="33" t="s">
        <v>129</v>
      </c>
      <c r="AN14" s="33" t="s">
        <v>129</v>
      </c>
      <c r="AO14" s="33" t="s">
        <v>129</v>
      </c>
      <c r="AP14" s="33" t="s">
        <v>129</v>
      </c>
      <c r="AQ14" s="33" t="s">
        <v>129</v>
      </c>
      <c r="AR14" s="33" t="s">
        <v>129</v>
      </c>
      <c r="AS14" s="33" t="s">
        <v>129</v>
      </c>
      <c r="AT14" s="33" t="s">
        <v>225</v>
      </c>
      <c r="AU14" s="32" t="s">
        <v>427</v>
      </c>
      <c r="AV14" s="35"/>
      <c r="AW14" s="39"/>
    </row>
    <row r="15" spans="1:49" s="40" customFormat="1" ht="29" x14ac:dyDescent="0.35">
      <c r="A15" s="32" t="s">
        <v>228</v>
      </c>
      <c r="B15" s="70" t="s">
        <v>82</v>
      </c>
      <c r="C15" s="33" t="s">
        <v>160</v>
      </c>
      <c r="D15" s="34">
        <v>37</v>
      </c>
      <c r="E15" s="35"/>
      <c r="F15" s="33" t="s">
        <v>156</v>
      </c>
      <c r="G15" s="33">
        <v>20</v>
      </c>
      <c r="H15" s="36">
        <v>0.98199999999999998</v>
      </c>
      <c r="I15" s="36">
        <v>0.98</v>
      </c>
      <c r="J15" s="33" t="s">
        <v>172</v>
      </c>
      <c r="K15" s="33" t="s">
        <v>175</v>
      </c>
      <c r="L15" s="37" t="s">
        <v>177</v>
      </c>
      <c r="M15" s="33" t="s">
        <v>178</v>
      </c>
      <c r="N15" s="35"/>
      <c r="O15" s="33">
        <v>26600</v>
      </c>
      <c r="P15" s="33">
        <v>1100</v>
      </c>
      <c r="Q15" s="41" t="s">
        <v>257</v>
      </c>
      <c r="R15" s="33" t="s">
        <v>182</v>
      </c>
      <c r="S15" s="33" t="s">
        <v>185</v>
      </c>
      <c r="T15" s="35"/>
      <c r="U15" s="33" t="s">
        <v>103</v>
      </c>
      <c r="V15" s="35"/>
      <c r="W15" s="33" t="s">
        <v>190</v>
      </c>
      <c r="X15" s="33" t="s">
        <v>220</v>
      </c>
      <c r="Y15" s="33" t="s">
        <v>194</v>
      </c>
      <c r="Z15" s="33" t="s">
        <v>182</v>
      </c>
      <c r="AA15" s="33" t="s">
        <v>222</v>
      </c>
      <c r="AB15" s="33" t="s">
        <v>185</v>
      </c>
      <c r="AC15" s="37" t="s">
        <v>199</v>
      </c>
      <c r="AD15" s="33">
        <v>2</v>
      </c>
      <c r="AE15" s="33" t="s">
        <v>203</v>
      </c>
      <c r="AF15" s="33" t="s">
        <v>209</v>
      </c>
      <c r="AG15" s="37" t="s">
        <v>215</v>
      </c>
      <c r="AH15" s="33" t="s">
        <v>224</v>
      </c>
      <c r="AI15" s="33" t="s">
        <v>128</v>
      </c>
      <c r="AJ15" s="37" t="s">
        <v>100</v>
      </c>
      <c r="AK15" s="33" t="s">
        <v>99</v>
      </c>
      <c r="AL15" s="33" t="s">
        <v>223</v>
      </c>
      <c r="AM15" s="33" t="s">
        <v>129</v>
      </c>
      <c r="AN15" s="33" t="s">
        <v>129</v>
      </c>
      <c r="AO15" s="33" t="s">
        <v>129</v>
      </c>
      <c r="AP15" s="33" t="s">
        <v>129</v>
      </c>
      <c r="AQ15" s="33" t="s">
        <v>129</v>
      </c>
      <c r="AR15" s="33" t="s">
        <v>129</v>
      </c>
      <c r="AS15" s="33" t="s">
        <v>129</v>
      </c>
      <c r="AT15" s="33" t="s">
        <v>225</v>
      </c>
      <c r="AU15" s="32" t="s">
        <v>427</v>
      </c>
      <c r="AV15" s="35"/>
      <c r="AW15" s="39"/>
    </row>
    <row r="16" spans="1:49" s="40" customFormat="1" ht="29" x14ac:dyDescent="0.35">
      <c r="A16" s="32" t="s">
        <v>228</v>
      </c>
      <c r="B16" s="70" t="s">
        <v>82</v>
      </c>
      <c r="C16" s="33" t="s">
        <v>161</v>
      </c>
      <c r="D16" s="34">
        <v>37</v>
      </c>
      <c r="E16" s="35"/>
      <c r="F16" s="33" t="s">
        <v>156</v>
      </c>
      <c r="G16" s="33">
        <v>30</v>
      </c>
      <c r="H16" s="36">
        <v>0.98399999999999999</v>
      </c>
      <c r="I16" s="36">
        <v>0.98199999999999998</v>
      </c>
      <c r="J16" s="33" t="s">
        <v>172</v>
      </c>
      <c r="K16" s="33" t="s">
        <v>175</v>
      </c>
      <c r="L16" s="37" t="s">
        <v>177</v>
      </c>
      <c r="M16" s="33" t="s">
        <v>178</v>
      </c>
      <c r="N16" s="35"/>
      <c r="O16" s="33">
        <v>39900</v>
      </c>
      <c r="P16" s="33">
        <v>1100</v>
      </c>
      <c r="Q16" s="41" t="s">
        <v>257</v>
      </c>
      <c r="R16" s="33" t="s">
        <v>183</v>
      </c>
      <c r="S16" s="33" t="s">
        <v>185</v>
      </c>
      <c r="T16" s="35"/>
      <c r="U16" s="33" t="s">
        <v>103</v>
      </c>
      <c r="V16" s="35"/>
      <c r="W16" s="33" t="s">
        <v>191</v>
      </c>
      <c r="X16" s="33" t="s">
        <v>220</v>
      </c>
      <c r="Y16" s="33" t="s">
        <v>194</v>
      </c>
      <c r="Z16" s="33" t="s">
        <v>183</v>
      </c>
      <c r="AA16" s="33" t="s">
        <v>222</v>
      </c>
      <c r="AB16" s="33" t="s">
        <v>185</v>
      </c>
      <c r="AC16" s="37" t="s">
        <v>200</v>
      </c>
      <c r="AD16" s="33">
        <v>2</v>
      </c>
      <c r="AE16" s="33" t="s">
        <v>204</v>
      </c>
      <c r="AF16" s="33" t="s">
        <v>210</v>
      </c>
      <c r="AG16" s="37" t="s">
        <v>216</v>
      </c>
      <c r="AH16" s="33" t="s">
        <v>224</v>
      </c>
      <c r="AI16" s="33" t="s">
        <v>128</v>
      </c>
      <c r="AJ16" s="37" t="s">
        <v>100</v>
      </c>
      <c r="AK16" s="33" t="s">
        <v>99</v>
      </c>
      <c r="AL16" s="33" t="s">
        <v>223</v>
      </c>
      <c r="AM16" s="33" t="s">
        <v>129</v>
      </c>
      <c r="AN16" s="33" t="s">
        <v>129</v>
      </c>
      <c r="AO16" s="33" t="s">
        <v>129</v>
      </c>
      <c r="AP16" s="33" t="s">
        <v>129</v>
      </c>
      <c r="AQ16" s="33" t="s">
        <v>129</v>
      </c>
      <c r="AR16" s="33" t="s">
        <v>129</v>
      </c>
      <c r="AS16" s="33" t="s">
        <v>129</v>
      </c>
      <c r="AT16" s="33" t="s">
        <v>225</v>
      </c>
      <c r="AU16" s="32" t="s">
        <v>427</v>
      </c>
      <c r="AV16" s="35"/>
      <c r="AW16" s="39"/>
    </row>
    <row r="17" spans="1:49" s="40" customFormat="1" ht="29" x14ac:dyDescent="0.35">
      <c r="A17" s="32" t="s">
        <v>228</v>
      </c>
      <c r="B17" s="70" t="s">
        <v>82</v>
      </c>
      <c r="C17" s="33" t="s">
        <v>162</v>
      </c>
      <c r="D17" s="34">
        <v>68</v>
      </c>
      <c r="E17" s="35"/>
      <c r="F17" s="33" t="s">
        <v>156</v>
      </c>
      <c r="G17" s="33">
        <v>50</v>
      </c>
      <c r="H17" s="36">
        <v>0.98499999999999999</v>
      </c>
      <c r="I17" s="36">
        <v>0.98299999999999998</v>
      </c>
      <c r="J17" s="33" t="s">
        <v>173</v>
      </c>
      <c r="K17" s="33" t="s">
        <v>176</v>
      </c>
      <c r="L17" s="37" t="s">
        <v>177</v>
      </c>
      <c r="M17" s="33" t="s">
        <v>178</v>
      </c>
      <c r="N17" s="35"/>
      <c r="O17" s="33">
        <v>66500</v>
      </c>
      <c r="P17" s="33">
        <v>1000</v>
      </c>
      <c r="Q17" s="41" t="s">
        <v>257</v>
      </c>
      <c r="R17" s="33" t="s">
        <v>184</v>
      </c>
      <c r="S17" s="33" t="s">
        <v>186</v>
      </c>
      <c r="T17" s="35"/>
      <c r="U17" s="33" t="s">
        <v>103</v>
      </c>
      <c r="V17" s="35"/>
      <c r="W17" s="33" t="s">
        <v>192</v>
      </c>
      <c r="X17" s="33" t="s">
        <v>219</v>
      </c>
      <c r="Y17" s="33" t="s">
        <v>195</v>
      </c>
      <c r="Z17" s="33" t="s">
        <v>184</v>
      </c>
      <c r="AA17" s="33" t="s">
        <v>221</v>
      </c>
      <c r="AB17" s="33" t="s">
        <v>186</v>
      </c>
      <c r="AC17" s="37" t="s">
        <v>196</v>
      </c>
      <c r="AD17" s="33">
        <v>3</v>
      </c>
      <c r="AE17" s="33" t="s">
        <v>205</v>
      </c>
      <c r="AF17" s="33" t="s">
        <v>211</v>
      </c>
      <c r="AG17" s="37" t="s">
        <v>217</v>
      </c>
      <c r="AH17" s="33" t="s">
        <v>224</v>
      </c>
      <c r="AI17" s="33" t="s">
        <v>128</v>
      </c>
      <c r="AJ17" s="37" t="s">
        <v>100</v>
      </c>
      <c r="AK17" s="33" t="s">
        <v>99</v>
      </c>
      <c r="AL17" s="33" t="s">
        <v>223</v>
      </c>
      <c r="AM17" s="33" t="s">
        <v>129</v>
      </c>
      <c r="AN17" s="33" t="s">
        <v>129</v>
      </c>
      <c r="AO17" s="33" t="s">
        <v>129</v>
      </c>
      <c r="AP17" s="33" t="s">
        <v>129</v>
      </c>
      <c r="AQ17" s="33" t="s">
        <v>129</v>
      </c>
      <c r="AR17" s="33" t="s">
        <v>129</v>
      </c>
      <c r="AS17" s="33" t="s">
        <v>129</v>
      </c>
      <c r="AT17" s="33" t="s">
        <v>225</v>
      </c>
      <c r="AU17" s="32" t="s">
        <v>427</v>
      </c>
      <c r="AV17" s="35"/>
      <c r="AW17" s="39"/>
    </row>
    <row r="18" spans="1:49" s="40" customFormat="1" ht="29" x14ac:dyDescent="0.35">
      <c r="A18" s="32" t="s">
        <v>228</v>
      </c>
      <c r="B18" s="71" t="s">
        <v>139</v>
      </c>
      <c r="C18" s="33" t="s">
        <v>163</v>
      </c>
      <c r="D18" s="34">
        <v>21</v>
      </c>
      <c r="E18" s="35"/>
      <c r="F18" s="33" t="s">
        <v>156</v>
      </c>
      <c r="G18" s="33">
        <v>5</v>
      </c>
      <c r="H18" s="36">
        <v>0.98</v>
      </c>
      <c r="I18" s="36">
        <v>0.97499999999999998</v>
      </c>
      <c r="J18" s="33" t="s">
        <v>171</v>
      </c>
      <c r="K18" s="33" t="s">
        <v>174</v>
      </c>
      <c r="L18" s="37" t="s">
        <v>177</v>
      </c>
      <c r="M18" s="33" t="s">
        <v>178</v>
      </c>
      <c r="N18" s="35"/>
      <c r="O18" s="33">
        <v>7320</v>
      </c>
      <c r="P18" s="33">
        <v>1000</v>
      </c>
      <c r="Q18" s="41" t="s">
        <v>257</v>
      </c>
      <c r="R18" s="33" t="s">
        <v>180</v>
      </c>
      <c r="S18" s="33" t="s">
        <v>179</v>
      </c>
      <c r="T18" s="35"/>
      <c r="U18" s="33" t="s">
        <v>103</v>
      </c>
      <c r="V18" s="35"/>
      <c r="W18" s="33" t="s">
        <v>187</v>
      </c>
      <c r="X18" s="33" t="s">
        <v>219</v>
      </c>
      <c r="Y18" s="33" t="s">
        <v>193</v>
      </c>
      <c r="Z18" s="33" t="s">
        <v>180</v>
      </c>
      <c r="AA18" s="33" t="s">
        <v>221</v>
      </c>
      <c r="AB18" s="33" t="s">
        <v>179</v>
      </c>
      <c r="AC18" s="38" t="s">
        <v>198</v>
      </c>
      <c r="AD18" s="33">
        <v>2</v>
      </c>
      <c r="AE18" s="33" t="s">
        <v>122</v>
      </c>
      <c r="AF18" s="33" t="s">
        <v>206</v>
      </c>
      <c r="AG18" s="37" t="s">
        <v>212</v>
      </c>
      <c r="AH18" s="33" t="s">
        <v>224</v>
      </c>
      <c r="AI18" s="33" t="s">
        <v>128</v>
      </c>
      <c r="AJ18" s="37" t="s">
        <v>100</v>
      </c>
      <c r="AK18" s="33" t="s">
        <v>99</v>
      </c>
      <c r="AL18" s="33" t="s">
        <v>223</v>
      </c>
      <c r="AM18" s="33" t="s">
        <v>129</v>
      </c>
      <c r="AN18" s="33" t="s">
        <v>129</v>
      </c>
      <c r="AO18" s="33" t="s">
        <v>129</v>
      </c>
      <c r="AP18" s="33" t="s">
        <v>129</v>
      </c>
      <c r="AQ18" s="33" t="s">
        <v>129</v>
      </c>
      <c r="AR18" s="33" t="s">
        <v>129</v>
      </c>
      <c r="AS18" s="33" t="s">
        <v>129</v>
      </c>
      <c r="AT18" s="33" t="s">
        <v>225</v>
      </c>
      <c r="AU18" s="32" t="s">
        <v>427</v>
      </c>
      <c r="AV18" s="35"/>
      <c r="AW18" s="39"/>
    </row>
    <row r="19" spans="1:49" s="40" customFormat="1" ht="29" x14ac:dyDescent="0.35">
      <c r="A19" s="32" t="s">
        <v>228</v>
      </c>
      <c r="B19" s="71" t="s">
        <v>139</v>
      </c>
      <c r="C19" s="33" t="s">
        <v>164</v>
      </c>
      <c r="D19" s="34">
        <v>22</v>
      </c>
      <c r="E19" s="35"/>
      <c r="F19" s="33" t="s">
        <v>156</v>
      </c>
      <c r="G19" s="33">
        <v>8</v>
      </c>
      <c r="H19" s="36">
        <v>0.98299999999999998</v>
      </c>
      <c r="I19" s="36">
        <v>0.98</v>
      </c>
      <c r="J19" s="33" t="s">
        <v>171</v>
      </c>
      <c r="K19" s="33" t="s">
        <v>89</v>
      </c>
      <c r="L19" s="37" t="s">
        <v>177</v>
      </c>
      <c r="M19" s="33" t="s">
        <v>178</v>
      </c>
      <c r="N19" s="35"/>
      <c r="O19" s="33">
        <v>11710</v>
      </c>
      <c r="P19" s="33">
        <v>1000</v>
      </c>
      <c r="Q19" s="41" t="s">
        <v>257</v>
      </c>
      <c r="R19" s="33" t="s">
        <v>181</v>
      </c>
      <c r="S19" s="33" t="s">
        <v>179</v>
      </c>
      <c r="T19" s="35"/>
      <c r="U19" s="33" t="s">
        <v>103</v>
      </c>
      <c r="V19" s="35"/>
      <c r="W19" s="33" t="s">
        <v>188</v>
      </c>
      <c r="X19" s="33" t="s">
        <v>219</v>
      </c>
      <c r="Y19" s="33" t="s">
        <v>193</v>
      </c>
      <c r="Z19" s="33" t="s">
        <v>181</v>
      </c>
      <c r="AA19" s="33" t="s">
        <v>221</v>
      </c>
      <c r="AB19" s="33" t="s">
        <v>179</v>
      </c>
      <c r="AC19" s="38" t="s">
        <v>198</v>
      </c>
      <c r="AD19" s="33">
        <v>2</v>
      </c>
      <c r="AE19" s="33" t="s">
        <v>201</v>
      </c>
      <c r="AF19" s="33" t="s">
        <v>207</v>
      </c>
      <c r="AG19" s="37" t="s">
        <v>213</v>
      </c>
      <c r="AH19" s="33" t="s">
        <v>224</v>
      </c>
      <c r="AI19" s="33" t="s">
        <v>128</v>
      </c>
      <c r="AJ19" s="37" t="s">
        <v>100</v>
      </c>
      <c r="AK19" s="33" t="s">
        <v>99</v>
      </c>
      <c r="AL19" s="33" t="s">
        <v>223</v>
      </c>
      <c r="AM19" s="33" t="s">
        <v>129</v>
      </c>
      <c r="AN19" s="33" t="s">
        <v>129</v>
      </c>
      <c r="AO19" s="33" t="s">
        <v>129</v>
      </c>
      <c r="AP19" s="33" t="s">
        <v>129</v>
      </c>
      <c r="AQ19" s="33" t="s">
        <v>129</v>
      </c>
      <c r="AR19" s="33" t="s">
        <v>129</v>
      </c>
      <c r="AS19" s="33" t="s">
        <v>129</v>
      </c>
      <c r="AT19" s="33" t="s">
        <v>225</v>
      </c>
      <c r="AU19" s="32" t="s">
        <v>427</v>
      </c>
      <c r="AV19" s="35"/>
      <c r="AW19" s="39"/>
    </row>
    <row r="20" spans="1:49" s="40" customFormat="1" ht="29" x14ac:dyDescent="0.35">
      <c r="A20" s="32" t="s">
        <v>228</v>
      </c>
      <c r="B20" s="71" t="s">
        <v>139</v>
      </c>
      <c r="C20" s="33" t="s">
        <v>165</v>
      </c>
      <c r="D20" s="34">
        <v>22</v>
      </c>
      <c r="E20" s="35"/>
      <c r="F20" s="33" t="s">
        <v>156</v>
      </c>
      <c r="G20" s="33">
        <v>10</v>
      </c>
      <c r="H20" s="36">
        <v>0.98299999999999998</v>
      </c>
      <c r="I20" s="36">
        <v>0.98</v>
      </c>
      <c r="J20" s="33" t="s">
        <v>171</v>
      </c>
      <c r="K20" s="33" t="s">
        <v>89</v>
      </c>
      <c r="L20" s="37" t="s">
        <v>177</v>
      </c>
      <c r="M20" s="33" t="s">
        <v>178</v>
      </c>
      <c r="N20" s="35"/>
      <c r="O20" s="33">
        <v>14630</v>
      </c>
      <c r="P20" s="33">
        <v>1000</v>
      </c>
      <c r="Q20" s="41" t="s">
        <v>257</v>
      </c>
      <c r="R20" s="33" t="s">
        <v>182</v>
      </c>
      <c r="S20" s="33" t="s">
        <v>179</v>
      </c>
      <c r="T20" s="35"/>
      <c r="U20" s="33" t="s">
        <v>103</v>
      </c>
      <c r="V20" s="35"/>
      <c r="W20" s="33" t="s">
        <v>189</v>
      </c>
      <c r="X20" s="33" t="s">
        <v>219</v>
      </c>
      <c r="Y20" s="33" t="s">
        <v>193</v>
      </c>
      <c r="Z20" s="33" t="s">
        <v>182</v>
      </c>
      <c r="AA20" s="33" t="s">
        <v>221</v>
      </c>
      <c r="AB20" s="33" t="s">
        <v>179</v>
      </c>
      <c r="AC20" s="38" t="s">
        <v>198</v>
      </c>
      <c r="AD20" s="33">
        <v>2</v>
      </c>
      <c r="AE20" s="33" t="s">
        <v>202</v>
      </c>
      <c r="AF20" s="33" t="s">
        <v>208</v>
      </c>
      <c r="AG20" s="37" t="s">
        <v>214</v>
      </c>
      <c r="AH20" s="33" t="s">
        <v>224</v>
      </c>
      <c r="AI20" s="33" t="s">
        <v>128</v>
      </c>
      <c r="AJ20" s="37" t="s">
        <v>100</v>
      </c>
      <c r="AK20" s="33" t="s">
        <v>99</v>
      </c>
      <c r="AL20" s="33" t="s">
        <v>223</v>
      </c>
      <c r="AM20" s="33" t="s">
        <v>129</v>
      </c>
      <c r="AN20" s="33" t="s">
        <v>129</v>
      </c>
      <c r="AO20" s="33" t="s">
        <v>129</v>
      </c>
      <c r="AP20" s="33" t="s">
        <v>129</v>
      </c>
      <c r="AQ20" s="33" t="s">
        <v>129</v>
      </c>
      <c r="AR20" s="33" t="s">
        <v>129</v>
      </c>
      <c r="AS20" s="33" t="s">
        <v>129</v>
      </c>
      <c r="AT20" s="33" t="s">
        <v>225</v>
      </c>
      <c r="AU20" s="32" t="s">
        <v>218</v>
      </c>
      <c r="AV20" s="35"/>
      <c r="AW20" s="39"/>
    </row>
    <row r="21" spans="1:49" s="40" customFormat="1" ht="29" x14ac:dyDescent="0.35">
      <c r="A21" s="32" t="s">
        <v>228</v>
      </c>
      <c r="B21" s="71" t="s">
        <v>139</v>
      </c>
      <c r="C21" s="33" t="s">
        <v>166</v>
      </c>
      <c r="D21" s="34">
        <v>37</v>
      </c>
      <c r="E21" s="35"/>
      <c r="F21" s="33" t="s">
        <v>156</v>
      </c>
      <c r="G21" s="33">
        <v>20</v>
      </c>
      <c r="H21" s="36">
        <v>0.98199999999999998</v>
      </c>
      <c r="I21" s="36">
        <v>0.98</v>
      </c>
      <c r="J21" s="33" t="s">
        <v>172</v>
      </c>
      <c r="K21" s="33" t="s">
        <v>175</v>
      </c>
      <c r="L21" s="37" t="s">
        <v>177</v>
      </c>
      <c r="M21" s="33" t="s">
        <v>178</v>
      </c>
      <c r="N21" s="35"/>
      <c r="O21" s="33">
        <v>26600</v>
      </c>
      <c r="P21" s="33">
        <v>1100</v>
      </c>
      <c r="Q21" s="41" t="s">
        <v>257</v>
      </c>
      <c r="R21" s="33" t="s">
        <v>182</v>
      </c>
      <c r="S21" s="33" t="s">
        <v>185</v>
      </c>
      <c r="T21" s="35"/>
      <c r="U21" s="33" t="s">
        <v>103</v>
      </c>
      <c r="V21" s="35"/>
      <c r="W21" s="33" t="s">
        <v>190</v>
      </c>
      <c r="X21" s="33" t="s">
        <v>220</v>
      </c>
      <c r="Y21" s="33" t="s">
        <v>194</v>
      </c>
      <c r="Z21" s="33" t="s">
        <v>182</v>
      </c>
      <c r="AA21" s="33" t="s">
        <v>222</v>
      </c>
      <c r="AB21" s="33" t="s">
        <v>185</v>
      </c>
      <c r="AC21" s="37" t="s">
        <v>199</v>
      </c>
      <c r="AD21" s="33">
        <v>2</v>
      </c>
      <c r="AE21" s="33" t="s">
        <v>203</v>
      </c>
      <c r="AF21" s="33" t="s">
        <v>209</v>
      </c>
      <c r="AG21" s="37" t="s">
        <v>215</v>
      </c>
      <c r="AH21" s="33" t="s">
        <v>224</v>
      </c>
      <c r="AI21" s="33" t="s">
        <v>128</v>
      </c>
      <c r="AJ21" s="37" t="s">
        <v>100</v>
      </c>
      <c r="AK21" s="33" t="s">
        <v>99</v>
      </c>
      <c r="AL21" s="33" t="s">
        <v>223</v>
      </c>
      <c r="AM21" s="33" t="s">
        <v>129</v>
      </c>
      <c r="AN21" s="33" t="s">
        <v>129</v>
      </c>
      <c r="AO21" s="33" t="s">
        <v>129</v>
      </c>
      <c r="AP21" s="33" t="s">
        <v>129</v>
      </c>
      <c r="AQ21" s="33" t="s">
        <v>129</v>
      </c>
      <c r="AR21" s="33" t="s">
        <v>129</v>
      </c>
      <c r="AS21" s="33" t="s">
        <v>129</v>
      </c>
      <c r="AT21" s="33" t="s">
        <v>225</v>
      </c>
      <c r="AU21" s="32" t="s">
        <v>218</v>
      </c>
      <c r="AV21" s="35"/>
      <c r="AW21" s="39"/>
    </row>
    <row r="22" spans="1:49" s="40" customFormat="1" ht="29" x14ac:dyDescent="0.35">
      <c r="A22" s="32" t="s">
        <v>228</v>
      </c>
      <c r="B22" s="71" t="s">
        <v>139</v>
      </c>
      <c r="C22" s="33" t="s">
        <v>167</v>
      </c>
      <c r="D22" s="34">
        <v>37</v>
      </c>
      <c r="E22" s="35"/>
      <c r="F22" s="33" t="s">
        <v>156</v>
      </c>
      <c r="G22" s="33">
        <v>30</v>
      </c>
      <c r="H22" s="36">
        <v>0.98399999999999999</v>
      </c>
      <c r="I22" s="36">
        <v>0.98199999999999998</v>
      </c>
      <c r="J22" s="33" t="s">
        <v>172</v>
      </c>
      <c r="K22" s="33" t="s">
        <v>175</v>
      </c>
      <c r="L22" s="37" t="s">
        <v>177</v>
      </c>
      <c r="M22" s="33" t="s">
        <v>178</v>
      </c>
      <c r="N22" s="35"/>
      <c r="O22" s="33">
        <v>39900</v>
      </c>
      <c r="P22" s="33">
        <v>1100</v>
      </c>
      <c r="Q22" s="41" t="s">
        <v>257</v>
      </c>
      <c r="R22" s="33" t="s">
        <v>183</v>
      </c>
      <c r="S22" s="33" t="s">
        <v>185</v>
      </c>
      <c r="T22" s="35"/>
      <c r="U22" s="33" t="s">
        <v>103</v>
      </c>
      <c r="V22" s="35"/>
      <c r="W22" s="33" t="s">
        <v>191</v>
      </c>
      <c r="X22" s="33" t="s">
        <v>220</v>
      </c>
      <c r="Y22" s="33" t="s">
        <v>194</v>
      </c>
      <c r="Z22" s="33" t="s">
        <v>183</v>
      </c>
      <c r="AA22" s="33" t="s">
        <v>222</v>
      </c>
      <c r="AB22" s="33" t="s">
        <v>185</v>
      </c>
      <c r="AC22" s="37" t="s">
        <v>200</v>
      </c>
      <c r="AD22" s="33">
        <v>2</v>
      </c>
      <c r="AE22" s="33" t="s">
        <v>204</v>
      </c>
      <c r="AF22" s="33" t="s">
        <v>210</v>
      </c>
      <c r="AG22" s="37" t="s">
        <v>216</v>
      </c>
      <c r="AH22" s="33" t="s">
        <v>224</v>
      </c>
      <c r="AI22" s="33" t="s">
        <v>128</v>
      </c>
      <c r="AJ22" s="37" t="s">
        <v>100</v>
      </c>
      <c r="AK22" s="33" t="s">
        <v>99</v>
      </c>
      <c r="AL22" s="33" t="s">
        <v>223</v>
      </c>
      <c r="AM22" s="33" t="s">
        <v>129</v>
      </c>
      <c r="AN22" s="33" t="s">
        <v>129</v>
      </c>
      <c r="AO22" s="33" t="s">
        <v>129</v>
      </c>
      <c r="AP22" s="33" t="s">
        <v>129</v>
      </c>
      <c r="AQ22" s="33" t="s">
        <v>129</v>
      </c>
      <c r="AR22" s="33" t="s">
        <v>129</v>
      </c>
      <c r="AS22" s="33" t="s">
        <v>129</v>
      </c>
      <c r="AT22" s="33" t="s">
        <v>225</v>
      </c>
      <c r="AU22" s="32" t="s">
        <v>218</v>
      </c>
      <c r="AV22" s="35"/>
      <c r="AW22" s="39"/>
    </row>
    <row r="23" spans="1:49" s="40" customFormat="1" ht="29" x14ac:dyDescent="0.35">
      <c r="A23" s="32" t="s">
        <v>228</v>
      </c>
      <c r="B23" s="71" t="s">
        <v>139</v>
      </c>
      <c r="C23" s="33" t="s">
        <v>168</v>
      </c>
      <c r="D23" s="34">
        <v>68</v>
      </c>
      <c r="E23" s="35"/>
      <c r="F23" s="33" t="s">
        <v>156</v>
      </c>
      <c r="G23" s="33">
        <v>50</v>
      </c>
      <c r="H23" s="36">
        <v>0.98499999999999999</v>
      </c>
      <c r="I23" s="36">
        <v>0.98299999999999998</v>
      </c>
      <c r="J23" s="33" t="s">
        <v>173</v>
      </c>
      <c r="K23" s="33" t="s">
        <v>176</v>
      </c>
      <c r="L23" s="37" t="s">
        <v>177</v>
      </c>
      <c r="M23" s="33" t="s">
        <v>178</v>
      </c>
      <c r="N23" s="35"/>
      <c r="O23" s="33">
        <v>66500</v>
      </c>
      <c r="P23" s="33">
        <v>1000</v>
      </c>
      <c r="Q23" s="41" t="s">
        <v>257</v>
      </c>
      <c r="R23" s="33" t="s">
        <v>184</v>
      </c>
      <c r="S23" s="33" t="s">
        <v>186</v>
      </c>
      <c r="T23" s="35"/>
      <c r="U23" s="33" t="s">
        <v>103</v>
      </c>
      <c r="V23" s="35"/>
      <c r="W23" s="33" t="s">
        <v>192</v>
      </c>
      <c r="X23" s="33" t="s">
        <v>219</v>
      </c>
      <c r="Y23" s="33" t="s">
        <v>195</v>
      </c>
      <c r="Z23" s="33" t="s">
        <v>184</v>
      </c>
      <c r="AA23" s="33" t="s">
        <v>221</v>
      </c>
      <c r="AB23" s="33" t="s">
        <v>186</v>
      </c>
      <c r="AC23" s="37" t="s">
        <v>196</v>
      </c>
      <c r="AD23" s="33">
        <v>3</v>
      </c>
      <c r="AE23" s="33" t="s">
        <v>205</v>
      </c>
      <c r="AF23" s="33" t="s">
        <v>211</v>
      </c>
      <c r="AG23" s="37" t="s">
        <v>217</v>
      </c>
      <c r="AH23" s="33" t="s">
        <v>224</v>
      </c>
      <c r="AI23" s="33" t="s">
        <v>128</v>
      </c>
      <c r="AJ23" s="37" t="s">
        <v>100</v>
      </c>
      <c r="AK23" s="33" t="s">
        <v>99</v>
      </c>
      <c r="AL23" s="33" t="s">
        <v>425</v>
      </c>
      <c r="AM23" s="33" t="s">
        <v>129</v>
      </c>
      <c r="AN23" s="33" t="s">
        <v>129</v>
      </c>
      <c r="AO23" s="33" t="s">
        <v>129</v>
      </c>
      <c r="AP23" s="33" t="s">
        <v>129</v>
      </c>
      <c r="AQ23" s="33" t="s">
        <v>129</v>
      </c>
      <c r="AR23" s="33" t="s">
        <v>129</v>
      </c>
      <c r="AS23" s="33" t="s">
        <v>129</v>
      </c>
      <c r="AT23" s="33" t="s">
        <v>225</v>
      </c>
      <c r="AU23" s="32" t="s">
        <v>218</v>
      </c>
      <c r="AV23" s="35"/>
      <c r="AW23" s="39"/>
    </row>
    <row r="24" spans="1:49" x14ac:dyDescent="0.35">
      <c r="AW24" s="1"/>
    </row>
    <row r="25" spans="1:49" x14ac:dyDescent="0.35">
      <c r="AV25" s="3"/>
      <c r="AW25" s="1"/>
    </row>
  </sheetData>
  <mergeCells count="9">
    <mergeCell ref="O1:S2"/>
    <mergeCell ref="U1:U3"/>
    <mergeCell ref="F1:M2"/>
    <mergeCell ref="A1:D2"/>
    <mergeCell ref="W1:AU1"/>
    <mergeCell ref="W2:AD2"/>
    <mergeCell ref="AE2:AL2"/>
    <mergeCell ref="AM2:AS2"/>
    <mergeCell ref="AT2:AU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4.5" x14ac:dyDescent="0.35"/>
  <sheetData>
    <row r="1" spans="1:1" x14ac:dyDescent="0.35">
      <c r="A1">
        <f>1.732*8*450</f>
        <v>6235.2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6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 x14ac:dyDescent="0.35"/>
  <cols>
    <col min="1" max="1" width="17.81640625" style="52" customWidth="1"/>
    <col min="2" max="2" width="14.54296875" style="52" customWidth="1"/>
    <col min="3" max="3" width="18.7265625" style="52" customWidth="1"/>
    <col min="4" max="4" width="20" style="52" customWidth="1"/>
    <col min="5" max="5" width="34.453125" style="52" customWidth="1"/>
    <col min="6" max="6" width="31.7265625" style="52" customWidth="1"/>
    <col min="7" max="7" width="32.453125" style="52" customWidth="1"/>
    <col min="8" max="8" width="28.453125" style="52" customWidth="1"/>
    <col min="9" max="9" width="0.453125" style="47" customWidth="1"/>
    <col min="10" max="10" width="16.54296875" style="52" customWidth="1"/>
    <col min="11" max="11" width="15.7265625" style="52" customWidth="1"/>
    <col min="12" max="12" width="45.1796875" style="52" customWidth="1"/>
    <col min="13" max="13" width="23" style="52" customWidth="1"/>
    <col min="14" max="14" width="29.81640625" style="52" customWidth="1"/>
    <col min="15" max="15" width="31.81640625" style="52" customWidth="1"/>
    <col min="16" max="16" width="25" style="52" customWidth="1"/>
    <col min="17" max="17" width="26.1796875" style="52" customWidth="1"/>
    <col min="18" max="18" width="33.81640625" style="52" customWidth="1"/>
    <col min="19" max="19" width="20.1796875" style="52" customWidth="1"/>
    <col min="20" max="20" width="16.1796875" style="52" customWidth="1"/>
    <col min="21" max="21" width="0.1796875" style="52" customWidth="1"/>
    <col min="22" max="22" width="0.81640625" style="47" customWidth="1"/>
    <col min="23" max="23" width="27" style="52" customWidth="1"/>
    <col min="24" max="24" width="30.54296875" style="52" customWidth="1"/>
    <col min="25" max="25" width="0.81640625" style="47" customWidth="1"/>
    <col min="26" max="26" width="15" style="52" customWidth="1"/>
    <col min="27" max="27" width="15" style="48" customWidth="1"/>
    <col min="28" max="28" width="32.54296875" style="52" customWidth="1"/>
    <col min="29" max="29" width="24.7265625" style="52" customWidth="1"/>
    <col min="30" max="30" width="40.26953125" style="52" customWidth="1"/>
    <col min="31" max="31" width="0.453125" style="47" customWidth="1"/>
    <col min="32" max="33" width="21.54296875" style="52" customWidth="1"/>
    <col min="34" max="34" width="33.81640625" style="52" customWidth="1"/>
    <col min="35" max="35" width="33.26953125" style="52" customWidth="1"/>
    <col min="36" max="36" width="26.81640625" style="52" customWidth="1"/>
    <col min="37" max="37" width="21.1796875" style="52" customWidth="1"/>
    <col min="38" max="38" width="25.1796875" style="52" customWidth="1"/>
    <col min="39" max="39" width="47.81640625" style="52" customWidth="1"/>
    <col min="40" max="40" width="20.453125" style="52" customWidth="1"/>
    <col min="41" max="41" width="26.81640625" style="52" customWidth="1"/>
    <col min="42" max="42" width="26.54296875" style="52" customWidth="1"/>
    <col min="43" max="43" width="25.81640625" style="52" customWidth="1"/>
    <col min="44" max="44" width="27.81640625" style="52" customWidth="1"/>
    <col min="45" max="45" width="24.54296875" style="52" customWidth="1"/>
    <col min="46" max="46" width="20.54296875" style="52" customWidth="1"/>
    <col min="47" max="47" width="15.1796875" style="52" customWidth="1"/>
    <col min="48" max="48" width="14.26953125" style="52" customWidth="1"/>
    <col min="49" max="49" width="19.453125" style="52" customWidth="1"/>
    <col min="50" max="50" width="12.81640625" style="52" customWidth="1"/>
    <col min="51" max="51" width="25.26953125" style="52" customWidth="1"/>
    <col min="52" max="52" width="18.7265625" style="52" customWidth="1"/>
    <col min="53" max="53" width="0.453125" style="48" customWidth="1"/>
    <col min="54" max="54" width="17" style="52" customWidth="1"/>
    <col min="55" max="55" width="21.7265625" style="52" customWidth="1"/>
    <col min="56" max="56" width="34.54296875" style="52" customWidth="1"/>
    <col min="57" max="57" width="42" style="52" customWidth="1"/>
    <col min="58" max="58" width="36" style="52" customWidth="1"/>
    <col min="59" max="59" width="4.26953125" style="48" customWidth="1"/>
    <col min="60" max="60" width="13.81640625" style="52" customWidth="1"/>
    <col min="61" max="61" width="15.26953125" style="52" customWidth="1"/>
    <col min="62" max="62" width="17" style="52" customWidth="1"/>
    <col min="63" max="63" width="0.1796875" style="52" customWidth="1"/>
    <col min="64" max="64" width="16.7265625" style="52" customWidth="1"/>
    <col min="65" max="65" width="17.1796875" style="52" customWidth="1"/>
    <col min="66" max="66" width="21.81640625" style="52" customWidth="1"/>
    <col min="67" max="67" width="13.1796875" style="52" customWidth="1"/>
    <col min="68" max="68" width="13.7265625" style="52" customWidth="1"/>
    <col min="69" max="69" width="16.453125" style="52" customWidth="1"/>
    <col min="70" max="70" width="19.81640625" style="52" customWidth="1"/>
    <col min="71" max="71" width="0.453125" style="48" customWidth="1"/>
    <col min="72" max="72" width="21.26953125" style="52" customWidth="1"/>
    <col min="73" max="73" width="7.26953125" style="48" customWidth="1"/>
    <col min="74" max="74" width="23.54296875" style="52" customWidth="1"/>
    <col min="75" max="75" width="26.54296875" style="52" customWidth="1"/>
    <col min="76" max="76" width="17.7265625" style="52" customWidth="1"/>
    <col min="77" max="77" width="10" style="47" customWidth="1"/>
    <col min="78" max="78" width="20.54296875" style="52" customWidth="1"/>
    <col min="79" max="79" width="23.54296875" style="52" customWidth="1"/>
    <col min="80" max="80" width="20" style="52" customWidth="1"/>
    <col min="81" max="81" width="16.54296875" style="52" customWidth="1"/>
    <col min="82" max="82" width="0.453125" style="68" customWidth="1"/>
    <col min="83" max="16384" width="9.1796875" style="52"/>
  </cols>
  <sheetData>
    <row r="1" spans="1:82" ht="25.5" customHeight="1" x14ac:dyDescent="0.35">
      <c r="A1" s="161" t="s">
        <v>4</v>
      </c>
      <c r="B1" s="161"/>
      <c r="C1" s="161"/>
      <c r="D1" s="161"/>
      <c r="E1" s="161"/>
      <c r="F1" s="161"/>
      <c r="G1" s="161"/>
      <c r="H1" s="161"/>
      <c r="I1" s="14" t="s">
        <v>36</v>
      </c>
      <c r="J1" s="162" t="s">
        <v>9</v>
      </c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69" t="s">
        <v>36</v>
      </c>
      <c r="V1" s="14" t="s">
        <v>37</v>
      </c>
      <c r="W1" s="163" t="s">
        <v>50</v>
      </c>
      <c r="X1" s="163"/>
      <c r="Y1" s="14"/>
      <c r="Z1" s="164" t="s">
        <v>80</v>
      </c>
      <c r="AA1" s="164"/>
      <c r="AB1" s="164"/>
      <c r="AC1" s="164"/>
      <c r="AD1" s="164"/>
      <c r="AF1" s="48"/>
      <c r="AG1" s="48"/>
      <c r="AH1" s="48"/>
      <c r="AI1" s="48"/>
      <c r="AJ1" s="48"/>
      <c r="AK1" s="48"/>
      <c r="AL1" s="48"/>
      <c r="AM1" s="48"/>
      <c r="AN1" s="49"/>
      <c r="AO1" s="50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B1" s="48"/>
      <c r="BC1" s="48"/>
      <c r="BD1" s="48"/>
      <c r="BE1" s="48"/>
      <c r="BF1" s="48"/>
      <c r="BH1" s="51"/>
      <c r="BI1" s="48"/>
      <c r="BJ1" s="48"/>
      <c r="BL1" s="48"/>
      <c r="BM1" s="48"/>
      <c r="BN1" s="48"/>
      <c r="BO1" s="48"/>
      <c r="BP1" s="48"/>
      <c r="BQ1" s="48"/>
      <c r="BR1" s="48"/>
      <c r="BS1" s="53"/>
      <c r="BT1" s="48"/>
      <c r="BY1" s="48"/>
      <c r="CD1" s="52"/>
    </row>
    <row r="2" spans="1:82" s="60" customFormat="1" ht="15" customHeight="1" x14ac:dyDescent="0.35">
      <c r="A2" s="18" t="s">
        <v>32</v>
      </c>
      <c r="B2" s="21" t="s">
        <v>22</v>
      </c>
      <c r="C2" s="18" t="s">
        <v>69</v>
      </c>
      <c r="D2" s="18" t="s">
        <v>70</v>
      </c>
      <c r="E2" s="18" t="s">
        <v>346</v>
      </c>
      <c r="F2" s="18" t="s">
        <v>347</v>
      </c>
      <c r="G2" s="18" t="s">
        <v>348</v>
      </c>
      <c r="H2" s="18" t="s">
        <v>151</v>
      </c>
      <c r="I2" s="22" t="s">
        <v>25</v>
      </c>
      <c r="J2" s="19" t="s">
        <v>1</v>
      </c>
      <c r="K2" s="19" t="s">
        <v>152</v>
      </c>
      <c r="L2" s="19" t="s">
        <v>81</v>
      </c>
      <c r="M2" s="19" t="s">
        <v>153</v>
      </c>
      <c r="N2" s="19" t="s">
        <v>154</v>
      </c>
      <c r="O2" s="19" t="s">
        <v>67</v>
      </c>
      <c r="P2" s="19" t="s">
        <v>248</v>
      </c>
      <c r="Q2" s="19" t="s">
        <v>247</v>
      </c>
      <c r="R2" s="19" t="s">
        <v>155</v>
      </c>
      <c r="S2" s="19" t="s">
        <v>77</v>
      </c>
      <c r="T2" s="19" t="s">
        <v>83</v>
      </c>
      <c r="U2" s="23"/>
      <c r="V2" s="24" t="s">
        <v>41</v>
      </c>
      <c r="W2" s="25" t="s">
        <v>149</v>
      </c>
      <c r="X2" s="26" t="s">
        <v>53</v>
      </c>
      <c r="Y2" s="24"/>
      <c r="Z2" s="27" t="s">
        <v>78</v>
      </c>
      <c r="AA2" s="27" t="s">
        <v>79</v>
      </c>
      <c r="AB2" s="27" t="s">
        <v>345</v>
      </c>
      <c r="AC2" s="27" t="s">
        <v>150</v>
      </c>
      <c r="AD2" s="27" t="s">
        <v>50</v>
      </c>
      <c r="AE2" s="54"/>
      <c r="AF2" s="55"/>
      <c r="AG2" s="55"/>
      <c r="AH2" s="55"/>
      <c r="AI2" s="56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6"/>
      <c r="BB2" s="55"/>
      <c r="BC2" s="55"/>
      <c r="BD2" s="56"/>
      <c r="BE2" s="56"/>
      <c r="BF2" s="56"/>
      <c r="BG2" s="56"/>
      <c r="BH2" s="56"/>
      <c r="BI2" s="56"/>
      <c r="BJ2" s="56"/>
      <c r="BK2" s="57"/>
      <c r="BL2" s="56"/>
      <c r="BM2" s="55"/>
      <c r="BN2" s="58"/>
      <c r="BO2" s="58"/>
      <c r="BP2" s="59"/>
      <c r="BQ2" s="56"/>
      <c r="BR2" s="56"/>
      <c r="BS2" s="56"/>
      <c r="BT2" s="55"/>
      <c r="BU2" s="56"/>
      <c r="BY2" s="56"/>
    </row>
    <row r="3" spans="1:82" ht="21" x14ac:dyDescent="0.35">
      <c r="A3" s="16" t="s">
        <v>229</v>
      </c>
      <c r="B3" s="16" t="s">
        <v>349</v>
      </c>
      <c r="C3" s="70" t="s">
        <v>82</v>
      </c>
      <c r="D3" s="16" t="s">
        <v>236</v>
      </c>
      <c r="E3" s="16">
        <v>3000</v>
      </c>
      <c r="F3" s="16">
        <v>1050</v>
      </c>
      <c r="G3" s="16">
        <v>650</v>
      </c>
      <c r="H3" s="43">
        <v>22.6</v>
      </c>
      <c r="I3" s="15"/>
      <c r="J3" s="16" t="s">
        <v>82</v>
      </c>
      <c r="K3" s="16" t="s">
        <v>245</v>
      </c>
      <c r="L3" s="16">
        <v>40</v>
      </c>
      <c r="M3" s="16">
        <v>40</v>
      </c>
      <c r="N3" s="42">
        <v>4</v>
      </c>
      <c r="O3" s="16" t="s">
        <v>246</v>
      </c>
      <c r="P3" s="16">
        <v>12.9</v>
      </c>
      <c r="Q3" s="44">
        <v>22.6</v>
      </c>
      <c r="R3" s="16" t="s">
        <v>257</v>
      </c>
      <c r="S3" s="16" t="s">
        <v>252</v>
      </c>
      <c r="T3" s="44">
        <v>22.6</v>
      </c>
      <c r="U3" s="16"/>
      <c r="V3" s="15"/>
      <c r="W3" s="17" t="s">
        <v>253</v>
      </c>
      <c r="X3" s="12" t="s">
        <v>297</v>
      </c>
      <c r="Y3" s="14"/>
      <c r="Z3" s="74" t="s">
        <v>229</v>
      </c>
      <c r="AA3" s="75" t="s">
        <v>245</v>
      </c>
      <c r="AB3" s="74">
        <v>650</v>
      </c>
      <c r="AC3" s="76" t="s">
        <v>256</v>
      </c>
      <c r="AD3" s="76" t="s">
        <v>299</v>
      </c>
      <c r="AE3" s="63"/>
      <c r="AF3" s="64"/>
      <c r="AG3" s="65"/>
      <c r="AL3" s="48"/>
      <c r="AU3" s="48"/>
      <c r="BB3" s="62"/>
      <c r="BC3" s="61"/>
      <c r="BD3" s="61"/>
      <c r="BE3" s="61"/>
      <c r="BF3" s="61"/>
      <c r="BH3" s="62"/>
      <c r="BI3" s="66"/>
      <c r="BJ3" s="61"/>
      <c r="BK3" s="47"/>
      <c r="BM3" s="66"/>
      <c r="BN3" s="61"/>
      <c r="BO3" s="61"/>
      <c r="BQ3" s="61"/>
      <c r="BR3" s="61"/>
      <c r="BW3" s="48"/>
      <c r="BX3" s="48"/>
      <c r="BY3" s="48"/>
      <c r="BZ3" s="48"/>
      <c r="CD3" s="52"/>
    </row>
    <row r="4" spans="1:82" ht="21" x14ac:dyDescent="0.35">
      <c r="A4" s="16" t="s">
        <v>230</v>
      </c>
      <c r="B4" s="16" t="s">
        <v>349</v>
      </c>
      <c r="C4" s="70" t="s">
        <v>82</v>
      </c>
      <c r="D4" s="16" t="s">
        <v>237</v>
      </c>
      <c r="E4" s="16">
        <v>3000</v>
      </c>
      <c r="F4" s="16">
        <v>1050</v>
      </c>
      <c r="G4" s="16">
        <v>650</v>
      </c>
      <c r="H4" s="43">
        <v>36.4</v>
      </c>
      <c r="I4" s="15"/>
      <c r="J4" s="16" t="s">
        <v>82</v>
      </c>
      <c r="K4" s="16" t="s">
        <v>245</v>
      </c>
      <c r="L4" s="16">
        <v>75</v>
      </c>
      <c r="M4" s="16">
        <v>75</v>
      </c>
      <c r="N4" s="42">
        <v>7.5</v>
      </c>
      <c r="O4" s="16" t="s">
        <v>249</v>
      </c>
      <c r="P4" s="16">
        <v>18</v>
      </c>
      <c r="Q4" s="44">
        <v>36.4</v>
      </c>
      <c r="R4" s="16" t="s">
        <v>257</v>
      </c>
      <c r="S4" s="16" t="s">
        <v>252</v>
      </c>
      <c r="T4" s="44">
        <v>36.4</v>
      </c>
      <c r="U4" s="16"/>
      <c r="V4" s="15"/>
      <c r="W4" s="17" t="s">
        <v>253</v>
      </c>
      <c r="X4" s="12" t="s">
        <v>297</v>
      </c>
      <c r="Y4" s="14"/>
      <c r="Z4" s="74" t="s">
        <v>230</v>
      </c>
      <c r="AA4" s="75" t="s">
        <v>245</v>
      </c>
      <c r="AB4" s="74">
        <v>650</v>
      </c>
      <c r="AC4" s="76" t="s">
        <v>256</v>
      </c>
      <c r="AD4" s="74" t="s">
        <v>299</v>
      </c>
      <c r="AE4" s="67"/>
      <c r="BK4" s="47"/>
      <c r="BW4" s="48"/>
      <c r="BX4" s="48"/>
      <c r="BY4" s="48"/>
      <c r="BZ4" s="48"/>
      <c r="CD4" s="52"/>
    </row>
    <row r="5" spans="1:82" ht="21" x14ac:dyDescent="0.35">
      <c r="A5" s="16" t="s">
        <v>231</v>
      </c>
      <c r="B5" s="16" t="s">
        <v>349</v>
      </c>
      <c r="C5" s="70" t="s">
        <v>82</v>
      </c>
      <c r="D5" s="16" t="s">
        <v>238</v>
      </c>
      <c r="E5" s="16">
        <v>4000</v>
      </c>
      <c r="F5" s="16">
        <v>1400</v>
      </c>
      <c r="G5" s="16">
        <v>850</v>
      </c>
      <c r="H5" s="43">
        <v>52.6</v>
      </c>
      <c r="I5" s="15"/>
      <c r="J5" s="16" t="s">
        <v>82</v>
      </c>
      <c r="K5" s="16" t="s">
        <v>245</v>
      </c>
      <c r="L5" s="16">
        <v>100</v>
      </c>
      <c r="M5" s="16">
        <v>100</v>
      </c>
      <c r="N5" s="42">
        <v>10</v>
      </c>
      <c r="O5" s="16" t="s">
        <v>250</v>
      </c>
      <c r="P5" s="16">
        <v>26.34</v>
      </c>
      <c r="Q5" s="44">
        <v>52.6</v>
      </c>
      <c r="R5" s="16" t="s">
        <v>257</v>
      </c>
      <c r="S5" s="16" t="s">
        <v>252</v>
      </c>
      <c r="T5" s="44">
        <v>52.6</v>
      </c>
      <c r="U5" s="16"/>
      <c r="V5" s="15"/>
      <c r="W5" s="17" t="s">
        <v>254</v>
      </c>
      <c r="X5" s="12" t="s">
        <v>297</v>
      </c>
      <c r="Y5" s="14"/>
      <c r="Z5" s="74" t="s">
        <v>231</v>
      </c>
      <c r="AA5" s="75" t="s">
        <v>245</v>
      </c>
      <c r="AB5" s="74">
        <v>850</v>
      </c>
      <c r="AC5" s="76" t="s">
        <v>256</v>
      </c>
      <c r="AD5" s="74" t="s">
        <v>300</v>
      </c>
      <c r="BK5" s="47"/>
      <c r="BW5" s="48"/>
      <c r="BX5" s="48"/>
      <c r="BY5" s="48"/>
      <c r="BZ5" s="48"/>
      <c r="CD5" s="52"/>
    </row>
    <row r="6" spans="1:82" ht="21" x14ac:dyDescent="0.35">
      <c r="A6" s="16" t="s">
        <v>232</v>
      </c>
      <c r="B6" s="16" t="s">
        <v>349</v>
      </c>
      <c r="C6" s="70" t="s">
        <v>82</v>
      </c>
      <c r="D6" s="16" t="s">
        <v>239</v>
      </c>
      <c r="E6" s="16">
        <v>4000</v>
      </c>
      <c r="F6" s="16">
        <v>1400</v>
      </c>
      <c r="G6" s="16">
        <v>850</v>
      </c>
      <c r="H6" s="43">
        <v>54.8</v>
      </c>
      <c r="I6" s="15"/>
      <c r="J6" s="16" t="s">
        <v>82</v>
      </c>
      <c r="K6" s="16" t="s">
        <v>245</v>
      </c>
      <c r="L6" s="16">
        <v>135</v>
      </c>
      <c r="M6" s="16">
        <v>135</v>
      </c>
      <c r="N6" s="42">
        <v>13.5</v>
      </c>
      <c r="O6" s="16" t="s">
        <v>250</v>
      </c>
      <c r="P6" s="16">
        <v>28.6</v>
      </c>
      <c r="Q6" s="44">
        <v>54.8</v>
      </c>
      <c r="R6" s="16" t="s">
        <v>257</v>
      </c>
      <c r="S6" s="16" t="s">
        <v>252</v>
      </c>
      <c r="T6" s="44">
        <v>54.8</v>
      </c>
      <c r="U6" s="16"/>
      <c r="V6" s="15"/>
      <c r="W6" s="17" t="s">
        <v>254</v>
      </c>
      <c r="X6" s="12" t="s">
        <v>297</v>
      </c>
      <c r="Y6" s="14"/>
      <c r="Z6" s="74" t="s">
        <v>232</v>
      </c>
      <c r="AA6" s="75" t="s">
        <v>245</v>
      </c>
      <c r="AB6" s="74">
        <v>850</v>
      </c>
      <c r="AC6" s="76" t="s">
        <v>256</v>
      </c>
      <c r="AD6" s="74" t="s">
        <v>300</v>
      </c>
      <c r="BK6" s="47"/>
      <c r="BW6" s="48"/>
      <c r="BX6" s="48"/>
      <c r="BY6" s="48"/>
      <c r="BZ6" s="48"/>
      <c r="CD6" s="52"/>
    </row>
    <row r="7" spans="1:82" ht="21" x14ac:dyDescent="0.35">
      <c r="A7" s="16" t="s">
        <v>233</v>
      </c>
      <c r="B7" s="16" t="s">
        <v>349</v>
      </c>
      <c r="C7" s="70" t="s">
        <v>82</v>
      </c>
      <c r="D7" s="16" t="s">
        <v>240</v>
      </c>
      <c r="E7" s="16">
        <v>3000</v>
      </c>
      <c r="F7" s="16">
        <v>1050</v>
      </c>
      <c r="G7" s="16">
        <v>650</v>
      </c>
      <c r="H7" s="43">
        <v>54.8</v>
      </c>
      <c r="I7" s="15"/>
      <c r="J7" s="16" t="s">
        <v>82</v>
      </c>
      <c r="K7" s="16" t="s">
        <v>245</v>
      </c>
      <c r="L7" s="16">
        <v>150</v>
      </c>
      <c r="M7" s="16">
        <v>150</v>
      </c>
      <c r="N7" s="42">
        <v>15</v>
      </c>
      <c r="O7" s="16" t="s">
        <v>250</v>
      </c>
      <c r="P7" s="16">
        <v>28.6</v>
      </c>
      <c r="Q7" s="44">
        <v>54.8</v>
      </c>
      <c r="R7" s="16" t="s">
        <v>257</v>
      </c>
      <c r="S7" s="16" t="s">
        <v>252</v>
      </c>
      <c r="T7" s="44">
        <v>54.8</v>
      </c>
      <c r="U7" s="16"/>
      <c r="V7" s="15"/>
      <c r="W7" s="17" t="s">
        <v>255</v>
      </c>
      <c r="X7" s="12" t="s">
        <v>298</v>
      </c>
      <c r="Y7" s="14"/>
      <c r="Z7" s="74" t="s">
        <v>233</v>
      </c>
      <c r="AA7" s="75" t="s">
        <v>245</v>
      </c>
      <c r="AB7" s="74">
        <v>650</v>
      </c>
      <c r="AC7" s="76" t="s">
        <v>256</v>
      </c>
      <c r="AD7" s="76" t="s">
        <v>301</v>
      </c>
      <c r="AS7" s="48"/>
      <c r="BK7" s="47"/>
      <c r="BW7" s="48"/>
      <c r="BX7" s="48"/>
      <c r="BY7" s="48"/>
      <c r="BZ7" s="48"/>
      <c r="CA7" s="48"/>
      <c r="CD7" s="52"/>
    </row>
    <row r="8" spans="1:82" ht="21" x14ac:dyDescent="0.35">
      <c r="A8" s="16" t="s">
        <v>242</v>
      </c>
      <c r="B8" s="16" t="s">
        <v>349</v>
      </c>
      <c r="C8" s="70" t="s">
        <v>82</v>
      </c>
      <c r="D8" s="16" t="s">
        <v>243</v>
      </c>
      <c r="E8" s="16">
        <v>4000</v>
      </c>
      <c r="F8" s="16">
        <v>1400</v>
      </c>
      <c r="G8" s="16">
        <v>850</v>
      </c>
      <c r="H8" s="43">
        <v>58.1</v>
      </c>
      <c r="I8" s="15"/>
      <c r="J8" s="16" t="s">
        <v>82</v>
      </c>
      <c r="K8" s="16" t="s">
        <v>245</v>
      </c>
      <c r="L8" s="16">
        <v>165</v>
      </c>
      <c r="M8" s="16">
        <v>165</v>
      </c>
      <c r="N8" s="42">
        <v>16.5</v>
      </c>
      <c r="O8" s="16" t="s">
        <v>250</v>
      </c>
      <c r="P8" s="16">
        <v>35.1</v>
      </c>
      <c r="Q8" s="44">
        <v>58.1</v>
      </c>
      <c r="R8" s="16" t="s">
        <v>257</v>
      </c>
      <c r="S8" s="16" t="s">
        <v>252</v>
      </c>
      <c r="T8" s="44">
        <v>58.1</v>
      </c>
      <c r="U8" s="16"/>
      <c r="V8" s="15"/>
      <c r="W8" s="17" t="s">
        <v>254</v>
      </c>
      <c r="X8" s="12" t="s">
        <v>297</v>
      </c>
      <c r="Y8" s="14"/>
      <c r="Z8" s="74" t="s">
        <v>242</v>
      </c>
      <c r="AA8" s="75" t="s">
        <v>245</v>
      </c>
      <c r="AB8" s="74">
        <v>850</v>
      </c>
      <c r="AC8" s="76" t="s">
        <v>256</v>
      </c>
      <c r="AD8" s="74" t="s">
        <v>300</v>
      </c>
      <c r="BC8" s="48"/>
      <c r="BK8" s="47"/>
      <c r="BW8" s="48"/>
      <c r="BX8" s="48"/>
      <c r="BY8" s="48"/>
      <c r="BZ8" s="48"/>
      <c r="CD8" s="52"/>
    </row>
    <row r="9" spans="1:82" ht="21" x14ac:dyDescent="0.35">
      <c r="A9" s="16" t="s">
        <v>234</v>
      </c>
      <c r="B9" s="16" t="s">
        <v>349</v>
      </c>
      <c r="C9" s="70" t="s">
        <v>82</v>
      </c>
      <c r="D9" s="16" t="s">
        <v>241</v>
      </c>
      <c r="E9" s="16">
        <v>3000</v>
      </c>
      <c r="F9" s="16">
        <v>1050</v>
      </c>
      <c r="G9" s="16">
        <v>650</v>
      </c>
      <c r="H9" s="43">
        <v>58.1</v>
      </c>
      <c r="I9" s="15"/>
      <c r="J9" s="16" t="s">
        <v>82</v>
      </c>
      <c r="K9" s="16" t="s">
        <v>245</v>
      </c>
      <c r="L9" s="16">
        <v>180</v>
      </c>
      <c r="M9" s="16">
        <v>180</v>
      </c>
      <c r="N9" s="42">
        <v>18</v>
      </c>
      <c r="O9" s="16" t="s">
        <v>250</v>
      </c>
      <c r="P9" s="16">
        <v>35.1</v>
      </c>
      <c r="Q9" s="44">
        <v>58.1</v>
      </c>
      <c r="R9" s="16" t="s">
        <v>257</v>
      </c>
      <c r="S9" s="16" t="s">
        <v>252</v>
      </c>
      <c r="T9" s="44">
        <v>58.1</v>
      </c>
      <c r="U9" s="16"/>
      <c r="V9" s="15"/>
      <c r="W9" s="17" t="s">
        <v>255</v>
      </c>
      <c r="X9" s="12" t="s">
        <v>298</v>
      </c>
      <c r="Y9" s="14"/>
      <c r="Z9" s="74" t="s">
        <v>234</v>
      </c>
      <c r="AA9" s="75" t="s">
        <v>245</v>
      </c>
      <c r="AB9" s="74">
        <v>650</v>
      </c>
      <c r="AC9" s="76" t="s">
        <v>256</v>
      </c>
      <c r="AD9" s="76" t="s">
        <v>301</v>
      </c>
      <c r="BC9" s="48"/>
      <c r="BK9" s="47"/>
      <c r="BW9" s="48"/>
      <c r="BX9" s="48"/>
      <c r="BY9" s="48"/>
      <c r="BZ9" s="48"/>
      <c r="CD9" s="52"/>
    </row>
    <row r="10" spans="1:82" ht="21" x14ac:dyDescent="0.35">
      <c r="A10" s="16" t="s">
        <v>235</v>
      </c>
      <c r="B10" s="16" t="s">
        <v>349</v>
      </c>
      <c r="C10" s="70" t="s">
        <v>82</v>
      </c>
      <c r="D10" s="16" t="s">
        <v>244</v>
      </c>
      <c r="E10" s="16">
        <v>4000</v>
      </c>
      <c r="F10" s="16">
        <v>1400</v>
      </c>
      <c r="G10" s="16">
        <v>850</v>
      </c>
      <c r="H10" s="43">
        <v>72.5</v>
      </c>
      <c r="I10" s="15"/>
      <c r="J10" s="16" t="s">
        <v>82</v>
      </c>
      <c r="K10" s="16" t="s">
        <v>245</v>
      </c>
      <c r="L10" s="16">
        <v>200</v>
      </c>
      <c r="M10" s="16">
        <v>200</v>
      </c>
      <c r="N10" s="42">
        <v>20</v>
      </c>
      <c r="O10" s="16" t="s">
        <v>251</v>
      </c>
      <c r="P10" s="16">
        <v>40</v>
      </c>
      <c r="Q10" s="44">
        <v>72.5</v>
      </c>
      <c r="R10" s="16" t="s">
        <v>257</v>
      </c>
      <c r="S10" s="16" t="s">
        <v>252</v>
      </c>
      <c r="T10" s="44">
        <v>72.5</v>
      </c>
      <c r="U10" s="16"/>
      <c r="V10" s="15"/>
      <c r="W10" s="17" t="s">
        <v>254</v>
      </c>
      <c r="X10" s="12" t="s">
        <v>297</v>
      </c>
      <c r="Y10" s="14"/>
      <c r="Z10" s="74" t="s">
        <v>235</v>
      </c>
      <c r="AA10" s="75" t="s">
        <v>245</v>
      </c>
      <c r="AB10" s="74">
        <v>850</v>
      </c>
      <c r="AC10" s="76" t="s">
        <v>256</v>
      </c>
      <c r="AD10" s="74" t="s">
        <v>300</v>
      </c>
      <c r="BK10" s="47"/>
      <c r="BW10" s="48"/>
      <c r="BX10" s="48"/>
      <c r="BY10" s="48"/>
      <c r="BZ10" s="48"/>
      <c r="CD10" s="52"/>
    </row>
    <row r="11" spans="1:82" ht="21" x14ac:dyDescent="0.35">
      <c r="A11" s="16" t="s">
        <v>229</v>
      </c>
      <c r="B11" s="16" t="s">
        <v>349</v>
      </c>
      <c r="C11" s="71" t="s">
        <v>139</v>
      </c>
      <c r="D11" s="16" t="s">
        <v>259</v>
      </c>
      <c r="E11" s="16">
        <v>3000</v>
      </c>
      <c r="F11" s="16">
        <v>1050</v>
      </c>
      <c r="G11" s="16">
        <v>650</v>
      </c>
      <c r="H11" s="43">
        <v>22.6</v>
      </c>
      <c r="I11" s="15"/>
      <c r="J11" s="16" t="s">
        <v>139</v>
      </c>
      <c r="K11" s="16" t="s">
        <v>245</v>
      </c>
      <c r="L11" s="16">
        <v>40</v>
      </c>
      <c r="M11" s="16">
        <v>40</v>
      </c>
      <c r="N11" s="42">
        <f t="shared" ref="N11:N18" si="0">L11/10</f>
        <v>4</v>
      </c>
      <c r="O11" s="16" t="s">
        <v>246</v>
      </c>
      <c r="P11" s="16">
        <v>12.9</v>
      </c>
      <c r="Q11" s="44">
        <v>22.6</v>
      </c>
      <c r="R11" s="16" t="s">
        <v>257</v>
      </c>
      <c r="S11" s="16" t="s">
        <v>252</v>
      </c>
      <c r="T11" s="44">
        <v>22.6</v>
      </c>
      <c r="U11" s="16"/>
      <c r="V11" s="15"/>
      <c r="W11" s="17" t="s">
        <v>253</v>
      </c>
      <c r="X11" s="12" t="s">
        <v>297</v>
      </c>
      <c r="Y11" s="14"/>
      <c r="Z11" s="74" t="s">
        <v>229</v>
      </c>
      <c r="AA11" s="75" t="s">
        <v>245</v>
      </c>
      <c r="AB11" s="74">
        <v>650</v>
      </c>
      <c r="AC11" s="76" t="s">
        <v>256</v>
      </c>
      <c r="AD11" s="76" t="s">
        <v>299</v>
      </c>
      <c r="AE11" s="63"/>
      <c r="AF11" s="64"/>
      <c r="AG11" s="65"/>
      <c r="AL11" s="48"/>
      <c r="AU11" s="48"/>
      <c r="BB11" s="62"/>
      <c r="BC11" s="61"/>
      <c r="BD11" s="61"/>
      <c r="BE11" s="61"/>
      <c r="BF11" s="61"/>
      <c r="BH11" s="62"/>
      <c r="BI11" s="66"/>
      <c r="BJ11" s="61"/>
      <c r="BK11" s="47"/>
      <c r="BM11" s="66"/>
      <c r="BN11" s="61"/>
      <c r="BO11" s="61"/>
      <c r="BQ11" s="61"/>
      <c r="BR11" s="61"/>
      <c r="BW11" s="48"/>
      <c r="BX11" s="48"/>
      <c r="BY11" s="48"/>
      <c r="BZ11" s="48"/>
      <c r="CD11" s="52"/>
    </row>
    <row r="12" spans="1:82" ht="21" x14ac:dyDescent="0.35">
      <c r="A12" s="16" t="s">
        <v>230</v>
      </c>
      <c r="B12" s="16" t="s">
        <v>349</v>
      </c>
      <c r="C12" s="71" t="s">
        <v>139</v>
      </c>
      <c r="D12" s="16" t="s">
        <v>260</v>
      </c>
      <c r="E12" s="16">
        <v>3000</v>
      </c>
      <c r="F12" s="16">
        <v>1050</v>
      </c>
      <c r="G12" s="16">
        <v>650</v>
      </c>
      <c r="H12" s="43">
        <v>36.4</v>
      </c>
      <c r="I12" s="15"/>
      <c r="J12" s="16" t="s">
        <v>139</v>
      </c>
      <c r="K12" s="16" t="s">
        <v>245</v>
      </c>
      <c r="L12" s="16">
        <v>75</v>
      </c>
      <c r="M12" s="16">
        <v>75</v>
      </c>
      <c r="N12" s="42">
        <f t="shared" si="0"/>
        <v>7.5</v>
      </c>
      <c r="O12" s="16" t="s">
        <v>249</v>
      </c>
      <c r="P12" s="16">
        <v>18</v>
      </c>
      <c r="Q12" s="44">
        <v>36.4</v>
      </c>
      <c r="R12" s="16" t="s">
        <v>257</v>
      </c>
      <c r="S12" s="16" t="s">
        <v>252</v>
      </c>
      <c r="T12" s="44">
        <v>36.4</v>
      </c>
      <c r="U12" s="16"/>
      <c r="V12" s="15"/>
      <c r="W12" s="17" t="s">
        <v>253</v>
      </c>
      <c r="X12" s="12" t="s">
        <v>297</v>
      </c>
      <c r="Y12" s="14"/>
      <c r="Z12" s="74" t="s">
        <v>230</v>
      </c>
      <c r="AA12" s="75" t="s">
        <v>245</v>
      </c>
      <c r="AB12" s="74">
        <v>650</v>
      </c>
      <c r="AC12" s="76" t="s">
        <v>256</v>
      </c>
      <c r="AD12" s="74" t="s">
        <v>299</v>
      </c>
      <c r="AE12" s="67"/>
      <c r="BK12" s="47"/>
      <c r="BW12" s="48"/>
      <c r="BX12" s="48"/>
      <c r="BY12" s="48"/>
      <c r="BZ12" s="48"/>
      <c r="CD12" s="52"/>
    </row>
    <row r="13" spans="1:82" ht="21" x14ac:dyDescent="0.35">
      <c r="A13" s="16" t="s">
        <v>231</v>
      </c>
      <c r="B13" s="16" t="s">
        <v>349</v>
      </c>
      <c r="C13" s="71" t="s">
        <v>139</v>
      </c>
      <c r="D13" s="16" t="s">
        <v>261</v>
      </c>
      <c r="E13" s="16">
        <v>4000</v>
      </c>
      <c r="F13" s="16">
        <v>1400</v>
      </c>
      <c r="G13" s="16">
        <v>850</v>
      </c>
      <c r="H13" s="43">
        <v>52.6</v>
      </c>
      <c r="I13" s="15"/>
      <c r="J13" s="16" t="s">
        <v>139</v>
      </c>
      <c r="K13" s="16" t="s">
        <v>245</v>
      </c>
      <c r="L13" s="16">
        <v>100</v>
      </c>
      <c r="M13" s="16">
        <v>100</v>
      </c>
      <c r="N13" s="42">
        <f t="shared" si="0"/>
        <v>10</v>
      </c>
      <c r="O13" s="16" t="s">
        <v>250</v>
      </c>
      <c r="P13" s="16">
        <v>26.34</v>
      </c>
      <c r="Q13" s="44">
        <v>52.6</v>
      </c>
      <c r="R13" s="16" t="s">
        <v>257</v>
      </c>
      <c r="S13" s="16" t="s">
        <v>252</v>
      </c>
      <c r="T13" s="44">
        <v>52.6</v>
      </c>
      <c r="U13" s="16"/>
      <c r="V13" s="15"/>
      <c r="W13" s="17" t="s">
        <v>254</v>
      </c>
      <c r="X13" s="12" t="s">
        <v>297</v>
      </c>
      <c r="Y13" s="14"/>
      <c r="Z13" s="74" t="s">
        <v>231</v>
      </c>
      <c r="AA13" s="75" t="s">
        <v>245</v>
      </c>
      <c r="AB13" s="74">
        <v>850</v>
      </c>
      <c r="AC13" s="76" t="s">
        <v>256</v>
      </c>
      <c r="AD13" s="74" t="s">
        <v>300</v>
      </c>
      <c r="BK13" s="47"/>
      <c r="BW13" s="48"/>
      <c r="BX13" s="48"/>
      <c r="BY13" s="48"/>
      <c r="BZ13" s="48"/>
      <c r="CD13" s="52"/>
    </row>
    <row r="14" spans="1:82" ht="21" x14ac:dyDescent="0.35">
      <c r="A14" s="16" t="s">
        <v>232</v>
      </c>
      <c r="B14" s="16" t="s">
        <v>349</v>
      </c>
      <c r="C14" s="71" t="s">
        <v>139</v>
      </c>
      <c r="D14" s="16" t="s">
        <v>262</v>
      </c>
      <c r="E14" s="16">
        <v>4000</v>
      </c>
      <c r="F14" s="16">
        <v>1400</v>
      </c>
      <c r="G14" s="16">
        <v>850</v>
      </c>
      <c r="H14" s="43">
        <v>54.8</v>
      </c>
      <c r="I14" s="15"/>
      <c r="J14" s="16" t="s">
        <v>139</v>
      </c>
      <c r="K14" s="16" t="s">
        <v>245</v>
      </c>
      <c r="L14" s="16">
        <v>135</v>
      </c>
      <c r="M14" s="16">
        <v>135</v>
      </c>
      <c r="N14" s="42">
        <f t="shared" si="0"/>
        <v>13.5</v>
      </c>
      <c r="O14" s="16" t="s">
        <v>250</v>
      </c>
      <c r="P14" s="16">
        <v>28.6</v>
      </c>
      <c r="Q14" s="44">
        <v>54.8</v>
      </c>
      <c r="R14" s="16" t="s">
        <v>257</v>
      </c>
      <c r="S14" s="16" t="s">
        <v>252</v>
      </c>
      <c r="T14" s="44">
        <v>54.8</v>
      </c>
      <c r="U14" s="16"/>
      <c r="V14" s="15"/>
      <c r="W14" s="17" t="s">
        <v>254</v>
      </c>
      <c r="X14" s="12" t="s">
        <v>297</v>
      </c>
      <c r="Y14" s="14"/>
      <c r="Z14" s="74" t="s">
        <v>232</v>
      </c>
      <c r="AA14" s="75" t="s">
        <v>245</v>
      </c>
      <c r="AB14" s="74">
        <v>850</v>
      </c>
      <c r="AC14" s="76" t="s">
        <v>256</v>
      </c>
      <c r="AD14" s="74" t="s">
        <v>300</v>
      </c>
      <c r="BK14" s="47"/>
      <c r="BW14" s="48"/>
      <c r="BX14" s="48"/>
      <c r="BY14" s="48"/>
      <c r="BZ14" s="48"/>
      <c r="CD14" s="52"/>
    </row>
    <row r="15" spans="1:82" ht="21" x14ac:dyDescent="0.35">
      <c r="A15" s="16" t="s">
        <v>233</v>
      </c>
      <c r="B15" s="16" t="s">
        <v>349</v>
      </c>
      <c r="C15" s="71" t="s">
        <v>139</v>
      </c>
      <c r="D15" s="16" t="s">
        <v>263</v>
      </c>
      <c r="E15" s="16">
        <v>3000</v>
      </c>
      <c r="F15" s="16">
        <v>1050</v>
      </c>
      <c r="G15" s="16">
        <v>650</v>
      </c>
      <c r="H15" s="43">
        <v>54.8</v>
      </c>
      <c r="I15" s="15"/>
      <c r="J15" s="16" t="s">
        <v>139</v>
      </c>
      <c r="K15" s="16" t="s">
        <v>245</v>
      </c>
      <c r="L15" s="16">
        <v>150</v>
      </c>
      <c r="M15" s="16">
        <v>150</v>
      </c>
      <c r="N15" s="42">
        <f t="shared" si="0"/>
        <v>15</v>
      </c>
      <c r="O15" s="16" t="s">
        <v>250</v>
      </c>
      <c r="P15" s="16">
        <v>28.6</v>
      </c>
      <c r="Q15" s="44">
        <v>54.8</v>
      </c>
      <c r="R15" s="16" t="s">
        <v>257</v>
      </c>
      <c r="S15" s="16" t="s">
        <v>252</v>
      </c>
      <c r="T15" s="44">
        <v>54.8</v>
      </c>
      <c r="U15" s="16"/>
      <c r="V15" s="15"/>
      <c r="W15" s="17" t="s">
        <v>255</v>
      </c>
      <c r="X15" s="12" t="s">
        <v>298</v>
      </c>
      <c r="Y15" s="14"/>
      <c r="Z15" s="74" t="s">
        <v>233</v>
      </c>
      <c r="AA15" s="75" t="s">
        <v>245</v>
      </c>
      <c r="AB15" s="74">
        <v>650</v>
      </c>
      <c r="AC15" s="76" t="s">
        <v>256</v>
      </c>
      <c r="AD15" s="76" t="s">
        <v>301</v>
      </c>
      <c r="AS15" s="48"/>
      <c r="BK15" s="47"/>
      <c r="BW15" s="48"/>
      <c r="BX15" s="48"/>
      <c r="BY15" s="48"/>
      <c r="BZ15" s="48"/>
      <c r="CA15" s="48"/>
      <c r="CD15" s="52"/>
    </row>
    <row r="16" spans="1:82" ht="21" x14ac:dyDescent="0.35">
      <c r="A16" s="16" t="s">
        <v>242</v>
      </c>
      <c r="B16" s="16" t="s">
        <v>349</v>
      </c>
      <c r="C16" s="71" t="s">
        <v>139</v>
      </c>
      <c r="D16" s="16" t="s">
        <v>265</v>
      </c>
      <c r="E16" s="16">
        <v>4000</v>
      </c>
      <c r="F16" s="16">
        <v>1400</v>
      </c>
      <c r="G16" s="16">
        <v>850</v>
      </c>
      <c r="H16" s="43">
        <v>58.1</v>
      </c>
      <c r="I16" s="15"/>
      <c r="J16" s="16" t="s">
        <v>139</v>
      </c>
      <c r="K16" s="16" t="s">
        <v>245</v>
      </c>
      <c r="L16" s="16">
        <v>165</v>
      </c>
      <c r="M16" s="16">
        <v>165</v>
      </c>
      <c r="N16" s="42">
        <f t="shared" si="0"/>
        <v>16.5</v>
      </c>
      <c r="O16" s="16" t="s">
        <v>250</v>
      </c>
      <c r="P16" s="16">
        <v>35.1</v>
      </c>
      <c r="Q16" s="44">
        <v>58.1</v>
      </c>
      <c r="R16" s="16" t="s">
        <v>257</v>
      </c>
      <c r="S16" s="16" t="s">
        <v>252</v>
      </c>
      <c r="T16" s="44">
        <v>58.1</v>
      </c>
      <c r="U16" s="16"/>
      <c r="V16" s="15"/>
      <c r="W16" s="17" t="s">
        <v>254</v>
      </c>
      <c r="X16" s="12" t="s">
        <v>297</v>
      </c>
      <c r="Y16" s="14"/>
      <c r="Z16" s="74" t="s">
        <v>242</v>
      </c>
      <c r="AA16" s="75" t="s">
        <v>245</v>
      </c>
      <c r="AB16" s="74">
        <v>850</v>
      </c>
      <c r="AC16" s="76" t="s">
        <v>256</v>
      </c>
      <c r="AD16" s="74" t="s">
        <v>300</v>
      </c>
      <c r="BC16" s="48"/>
      <c r="BK16" s="47"/>
      <c r="BW16" s="48"/>
      <c r="BX16" s="48"/>
      <c r="BY16" s="48"/>
      <c r="BZ16" s="48"/>
      <c r="CD16" s="52"/>
    </row>
    <row r="17" spans="1:82" ht="21" x14ac:dyDescent="0.35">
      <c r="A17" s="16" t="s">
        <v>234</v>
      </c>
      <c r="B17" s="16" t="s">
        <v>349</v>
      </c>
      <c r="C17" s="71" t="s">
        <v>139</v>
      </c>
      <c r="D17" s="16" t="s">
        <v>264</v>
      </c>
      <c r="E17" s="16">
        <v>3000</v>
      </c>
      <c r="F17" s="16">
        <v>1050</v>
      </c>
      <c r="G17" s="16">
        <v>650</v>
      </c>
      <c r="H17" s="43">
        <v>58.1</v>
      </c>
      <c r="I17" s="15"/>
      <c r="J17" s="16" t="s">
        <v>139</v>
      </c>
      <c r="K17" s="16" t="s">
        <v>245</v>
      </c>
      <c r="L17" s="16">
        <v>180</v>
      </c>
      <c r="M17" s="16">
        <v>180</v>
      </c>
      <c r="N17" s="42">
        <f t="shared" si="0"/>
        <v>18</v>
      </c>
      <c r="O17" s="16" t="s">
        <v>250</v>
      </c>
      <c r="P17" s="16">
        <v>35.1</v>
      </c>
      <c r="Q17" s="44">
        <v>58.1</v>
      </c>
      <c r="R17" s="16" t="s">
        <v>257</v>
      </c>
      <c r="S17" s="16" t="s">
        <v>252</v>
      </c>
      <c r="T17" s="44">
        <v>58.1</v>
      </c>
      <c r="U17" s="16"/>
      <c r="V17" s="15"/>
      <c r="W17" s="17" t="s">
        <v>255</v>
      </c>
      <c r="X17" s="12" t="s">
        <v>298</v>
      </c>
      <c r="Y17" s="14"/>
      <c r="Z17" s="74" t="s">
        <v>234</v>
      </c>
      <c r="AA17" s="75" t="s">
        <v>245</v>
      </c>
      <c r="AB17" s="74">
        <v>650</v>
      </c>
      <c r="AC17" s="76" t="s">
        <v>256</v>
      </c>
      <c r="AD17" s="76" t="s">
        <v>301</v>
      </c>
      <c r="BC17" s="48"/>
      <c r="BK17" s="47"/>
      <c r="BW17" s="48"/>
      <c r="BX17" s="48"/>
      <c r="BY17" s="48"/>
      <c r="BZ17" s="48"/>
      <c r="CD17" s="52"/>
    </row>
    <row r="18" spans="1:82" ht="21" x14ac:dyDescent="0.35">
      <c r="A18" s="16" t="s">
        <v>235</v>
      </c>
      <c r="B18" s="16" t="s">
        <v>349</v>
      </c>
      <c r="C18" s="71" t="s">
        <v>139</v>
      </c>
      <c r="D18" s="16" t="s">
        <v>266</v>
      </c>
      <c r="E18" s="16">
        <v>4000</v>
      </c>
      <c r="F18" s="16">
        <v>1400</v>
      </c>
      <c r="G18" s="16">
        <v>850</v>
      </c>
      <c r="H18" s="43">
        <v>72.5</v>
      </c>
      <c r="I18" s="15"/>
      <c r="J18" s="16" t="s">
        <v>139</v>
      </c>
      <c r="K18" s="16" t="s">
        <v>245</v>
      </c>
      <c r="L18" s="16">
        <v>200</v>
      </c>
      <c r="M18" s="16">
        <v>200</v>
      </c>
      <c r="N18" s="42">
        <f t="shared" si="0"/>
        <v>20</v>
      </c>
      <c r="O18" s="16" t="s">
        <v>251</v>
      </c>
      <c r="P18" s="16">
        <v>40</v>
      </c>
      <c r="Q18" s="44">
        <v>72.5</v>
      </c>
      <c r="R18" s="16" t="s">
        <v>257</v>
      </c>
      <c r="S18" s="16" t="s">
        <v>252</v>
      </c>
      <c r="T18" s="44">
        <v>72.5</v>
      </c>
      <c r="U18" s="16"/>
      <c r="V18" s="15"/>
      <c r="W18" s="17" t="s">
        <v>254</v>
      </c>
      <c r="X18" s="12" t="s">
        <v>297</v>
      </c>
      <c r="Y18" s="14"/>
      <c r="Z18" s="74" t="s">
        <v>235</v>
      </c>
      <c r="AA18" s="75" t="s">
        <v>245</v>
      </c>
      <c r="AB18" s="74">
        <v>850</v>
      </c>
      <c r="AC18" s="76" t="s">
        <v>256</v>
      </c>
      <c r="AD18" s="74" t="s">
        <v>300</v>
      </c>
      <c r="BK18" s="47"/>
      <c r="BW18" s="48"/>
      <c r="BX18" s="48"/>
      <c r="BY18" s="48"/>
      <c r="BZ18" s="48"/>
      <c r="CD18" s="52"/>
    </row>
    <row r="19" spans="1:82" x14ac:dyDescent="0.35">
      <c r="BY19" s="48"/>
    </row>
    <row r="20" spans="1:82" x14ac:dyDescent="0.35">
      <c r="BY20" s="48"/>
    </row>
    <row r="21" spans="1:82" x14ac:dyDescent="0.35">
      <c r="BY21" s="48"/>
    </row>
    <row r="22" spans="1:82" x14ac:dyDescent="0.35">
      <c r="BY22" s="48"/>
    </row>
    <row r="23" spans="1:82" x14ac:dyDescent="0.35">
      <c r="BY23" s="48"/>
    </row>
    <row r="24" spans="1:82" x14ac:dyDescent="0.35">
      <c r="BY24" s="48"/>
    </row>
    <row r="25" spans="1:82" x14ac:dyDescent="0.35">
      <c r="BY25" s="48"/>
    </row>
    <row r="26" spans="1:82" x14ac:dyDescent="0.35">
      <c r="BY26" s="48"/>
    </row>
    <row r="27" spans="1:82" x14ac:dyDescent="0.35">
      <c r="BY27" s="48"/>
    </row>
    <row r="28" spans="1:82" x14ac:dyDescent="0.35">
      <c r="BY28" s="48"/>
    </row>
    <row r="29" spans="1:82" x14ac:dyDescent="0.35">
      <c r="BY29" s="48"/>
    </row>
    <row r="30" spans="1:82" x14ac:dyDescent="0.35">
      <c r="BY30" s="48"/>
    </row>
    <row r="31" spans="1:82" x14ac:dyDescent="0.35">
      <c r="BY31" s="48"/>
    </row>
    <row r="32" spans="1:82" x14ac:dyDescent="0.35">
      <c r="BY32" s="48"/>
    </row>
    <row r="33" spans="77:77" x14ac:dyDescent="0.35">
      <c r="BY33" s="48"/>
    </row>
    <row r="34" spans="77:77" x14ac:dyDescent="0.35">
      <c r="BY34" s="48"/>
    </row>
    <row r="35" spans="77:77" x14ac:dyDescent="0.35">
      <c r="BY35" s="48"/>
    </row>
    <row r="36" spans="77:77" x14ac:dyDescent="0.35">
      <c r="BY36" s="48"/>
    </row>
    <row r="37" spans="77:77" x14ac:dyDescent="0.35">
      <c r="BY37" s="48"/>
    </row>
    <row r="38" spans="77:77" x14ac:dyDescent="0.35">
      <c r="BY38" s="48"/>
    </row>
    <row r="39" spans="77:77" x14ac:dyDescent="0.35">
      <c r="BY39" s="48"/>
    </row>
    <row r="40" spans="77:77" x14ac:dyDescent="0.35">
      <c r="BY40" s="48"/>
    </row>
    <row r="41" spans="77:77" x14ac:dyDescent="0.35">
      <c r="BY41" s="48"/>
    </row>
    <row r="42" spans="77:77" x14ac:dyDescent="0.35">
      <c r="BY42" s="48"/>
    </row>
    <row r="43" spans="77:77" x14ac:dyDescent="0.35">
      <c r="BY43" s="48"/>
    </row>
    <row r="44" spans="77:77" x14ac:dyDescent="0.35">
      <c r="BY44" s="48"/>
    </row>
    <row r="45" spans="77:77" x14ac:dyDescent="0.35">
      <c r="BY45" s="48"/>
    </row>
    <row r="46" spans="77:77" x14ac:dyDescent="0.35">
      <c r="BY46" s="48"/>
    </row>
    <row r="47" spans="77:77" x14ac:dyDescent="0.35">
      <c r="BY47" s="48"/>
    </row>
    <row r="48" spans="77:77" x14ac:dyDescent="0.35">
      <c r="BY48" s="48"/>
    </row>
    <row r="49" spans="77:77" x14ac:dyDescent="0.35">
      <c r="BY49" s="48"/>
    </row>
    <row r="50" spans="77:77" x14ac:dyDescent="0.35">
      <c r="BY50" s="48"/>
    </row>
    <row r="51" spans="77:77" x14ac:dyDescent="0.35">
      <c r="BY51" s="48"/>
    </row>
    <row r="52" spans="77:77" x14ac:dyDescent="0.35">
      <c r="BY52" s="48"/>
    </row>
    <row r="53" spans="77:77" x14ac:dyDescent="0.35">
      <c r="BY53" s="48"/>
    </row>
    <row r="54" spans="77:77" x14ac:dyDescent="0.35">
      <c r="BY54" s="48"/>
    </row>
    <row r="55" spans="77:77" x14ac:dyDescent="0.35">
      <c r="BY55" s="48"/>
    </row>
    <row r="56" spans="77:77" x14ac:dyDescent="0.35">
      <c r="BY56" s="48"/>
    </row>
    <row r="57" spans="77:77" x14ac:dyDescent="0.35">
      <c r="BY57" s="48"/>
    </row>
    <row r="58" spans="77:77" x14ac:dyDescent="0.35">
      <c r="BY58" s="48"/>
    </row>
    <row r="59" spans="77:77" x14ac:dyDescent="0.35">
      <c r="BY59" s="48"/>
    </row>
    <row r="60" spans="77:77" x14ac:dyDescent="0.35">
      <c r="BY60" s="48"/>
    </row>
    <row r="61" spans="77:77" x14ac:dyDescent="0.35">
      <c r="BY61" s="48"/>
    </row>
    <row r="62" spans="77:77" x14ac:dyDescent="0.35">
      <c r="BY62" s="48"/>
    </row>
    <row r="63" spans="77:77" x14ac:dyDescent="0.35">
      <c r="BY63" s="48"/>
    </row>
    <row r="64" spans="77:77" x14ac:dyDescent="0.35">
      <c r="BY64" s="48"/>
    </row>
    <row r="65" spans="77:77" x14ac:dyDescent="0.35">
      <c r="BY65" s="48"/>
    </row>
    <row r="66" spans="77:77" x14ac:dyDescent="0.35">
      <c r="BY66" s="48"/>
    </row>
    <row r="67" spans="77:77" x14ac:dyDescent="0.35">
      <c r="BY67" s="48"/>
    </row>
    <row r="68" spans="77:77" x14ac:dyDescent="0.35">
      <c r="BY68" s="48"/>
    </row>
    <row r="69" spans="77:77" x14ac:dyDescent="0.35">
      <c r="BY69" s="48"/>
    </row>
    <row r="70" spans="77:77" x14ac:dyDescent="0.35">
      <c r="BY70" s="48"/>
    </row>
    <row r="71" spans="77:77" x14ac:dyDescent="0.35">
      <c r="BY71" s="48"/>
    </row>
    <row r="72" spans="77:77" x14ac:dyDescent="0.35">
      <c r="BY72" s="48"/>
    </row>
    <row r="73" spans="77:77" x14ac:dyDescent="0.35">
      <c r="BY73" s="48"/>
    </row>
    <row r="74" spans="77:77" x14ac:dyDescent="0.35">
      <c r="BY74" s="48"/>
    </row>
    <row r="75" spans="77:77" x14ac:dyDescent="0.35">
      <c r="BY75" s="48"/>
    </row>
    <row r="76" spans="77:77" x14ac:dyDescent="0.35">
      <c r="BY76" s="48"/>
    </row>
    <row r="77" spans="77:77" x14ac:dyDescent="0.35">
      <c r="BY77" s="48"/>
    </row>
    <row r="78" spans="77:77" x14ac:dyDescent="0.35">
      <c r="BY78" s="48"/>
    </row>
    <row r="79" spans="77:77" x14ac:dyDescent="0.35">
      <c r="BY79" s="48"/>
    </row>
    <row r="80" spans="77:77" x14ac:dyDescent="0.35">
      <c r="BY80" s="48"/>
    </row>
    <row r="81" spans="77:77" x14ac:dyDescent="0.35">
      <c r="BY81" s="48"/>
    </row>
    <row r="82" spans="77:77" x14ac:dyDescent="0.35">
      <c r="BY82" s="48"/>
    </row>
    <row r="83" spans="77:77" x14ac:dyDescent="0.35">
      <c r="BY83" s="48"/>
    </row>
    <row r="84" spans="77:77" x14ac:dyDescent="0.35">
      <c r="BY84" s="48"/>
    </row>
    <row r="85" spans="77:77" x14ac:dyDescent="0.35">
      <c r="BY85" s="48"/>
    </row>
    <row r="86" spans="77:77" x14ac:dyDescent="0.35">
      <c r="BY86" s="48"/>
    </row>
    <row r="87" spans="77:77" x14ac:dyDescent="0.35">
      <c r="BY87" s="48"/>
    </row>
    <row r="88" spans="77:77" x14ac:dyDescent="0.35">
      <c r="BY88" s="48"/>
    </row>
    <row r="89" spans="77:77" x14ac:dyDescent="0.35">
      <c r="BY89" s="48"/>
    </row>
    <row r="90" spans="77:77" x14ac:dyDescent="0.35">
      <c r="BY90" s="48"/>
    </row>
    <row r="91" spans="77:77" x14ac:dyDescent="0.35">
      <c r="BY91" s="48"/>
    </row>
    <row r="92" spans="77:77" x14ac:dyDescent="0.35">
      <c r="BY92" s="48"/>
    </row>
    <row r="93" spans="77:77" x14ac:dyDescent="0.35">
      <c r="BY93" s="48"/>
    </row>
    <row r="94" spans="77:77" x14ac:dyDescent="0.35">
      <c r="BY94" s="48"/>
    </row>
    <row r="95" spans="77:77" x14ac:dyDescent="0.35">
      <c r="BY95" s="48"/>
    </row>
    <row r="96" spans="77:77" x14ac:dyDescent="0.35">
      <c r="BY96" s="48"/>
    </row>
    <row r="97" spans="77:77" x14ac:dyDescent="0.35">
      <c r="BY97" s="48"/>
    </row>
    <row r="98" spans="77:77" x14ac:dyDescent="0.35">
      <c r="BY98" s="48"/>
    </row>
    <row r="99" spans="77:77" x14ac:dyDescent="0.35">
      <c r="BY99" s="48"/>
    </row>
    <row r="100" spans="77:77" x14ac:dyDescent="0.35">
      <c r="BY100" s="48"/>
    </row>
    <row r="101" spans="77:77" x14ac:dyDescent="0.35">
      <c r="BY101" s="48"/>
    </row>
    <row r="102" spans="77:77" x14ac:dyDescent="0.35">
      <c r="BY102" s="48"/>
    </row>
    <row r="103" spans="77:77" x14ac:dyDescent="0.35">
      <c r="BY103" s="48"/>
    </row>
    <row r="104" spans="77:77" x14ac:dyDescent="0.35">
      <c r="BY104" s="48"/>
    </row>
    <row r="105" spans="77:77" x14ac:dyDescent="0.35">
      <c r="BY105" s="48"/>
    </row>
    <row r="106" spans="77:77" x14ac:dyDescent="0.35">
      <c r="BY106" s="48"/>
    </row>
    <row r="107" spans="77:77" x14ac:dyDescent="0.35">
      <c r="BY107" s="48"/>
    </row>
    <row r="108" spans="77:77" x14ac:dyDescent="0.35">
      <c r="BY108" s="48"/>
    </row>
    <row r="109" spans="77:77" x14ac:dyDescent="0.35">
      <c r="BY109" s="48"/>
    </row>
    <row r="110" spans="77:77" x14ac:dyDescent="0.35">
      <c r="BY110" s="48"/>
    </row>
    <row r="111" spans="77:77" x14ac:dyDescent="0.35">
      <c r="BY111" s="48"/>
    </row>
    <row r="112" spans="77:77" x14ac:dyDescent="0.35">
      <c r="BY112" s="48"/>
    </row>
    <row r="113" spans="77:77" x14ac:dyDescent="0.35">
      <c r="BY113" s="48"/>
    </row>
    <row r="114" spans="77:77" x14ac:dyDescent="0.35">
      <c r="BY114" s="48"/>
    </row>
    <row r="115" spans="77:77" x14ac:dyDescent="0.35">
      <c r="BY115" s="48"/>
    </row>
    <row r="116" spans="77:77" x14ac:dyDescent="0.35">
      <c r="BY116" s="48"/>
    </row>
    <row r="117" spans="77:77" x14ac:dyDescent="0.35">
      <c r="BY117" s="48"/>
    </row>
    <row r="118" spans="77:77" x14ac:dyDescent="0.35">
      <c r="BY118" s="48"/>
    </row>
    <row r="119" spans="77:77" x14ac:dyDescent="0.35">
      <c r="BY119" s="48"/>
    </row>
    <row r="120" spans="77:77" x14ac:dyDescent="0.35">
      <c r="BY120" s="48"/>
    </row>
    <row r="121" spans="77:77" x14ac:dyDescent="0.35">
      <c r="BY121" s="48"/>
    </row>
    <row r="122" spans="77:77" x14ac:dyDescent="0.35">
      <c r="BY122" s="48"/>
    </row>
    <row r="123" spans="77:77" x14ac:dyDescent="0.35">
      <c r="BY123" s="48"/>
    </row>
    <row r="124" spans="77:77" x14ac:dyDescent="0.35">
      <c r="BY124" s="48"/>
    </row>
    <row r="125" spans="77:77" x14ac:dyDescent="0.35">
      <c r="BY125" s="48"/>
    </row>
    <row r="126" spans="77:77" x14ac:dyDescent="0.35">
      <c r="BY126" s="48"/>
    </row>
    <row r="127" spans="77:77" x14ac:dyDescent="0.35">
      <c r="BY127" s="48"/>
    </row>
    <row r="128" spans="77:77" x14ac:dyDescent="0.35">
      <c r="BY128" s="48"/>
    </row>
    <row r="129" spans="77:77" x14ac:dyDescent="0.35">
      <c r="BY129" s="48"/>
    </row>
    <row r="130" spans="77:77" x14ac:dyDescent="0.35">
      <c r="BY130" s="48"/>
    </row>
    <row r="131" spans="77:77" x14ac:dyDescent="0.35">
      <c r="BY131" s="48"/>
    </row>
    <row r="132" spans="77:77" x14ac:dyDescent="0.35">
      <c r="BY132" s="48"/>
    </row>
    <row r="133" spans="77:77" x14ac:dyDescent="0.35">
      <c r="BY133" s="48"/>
    </row>
    <row r="134" spans="77:77" x14ac:dyDescent="0.35">
      <c r="BY134" s="48"/>
    </row>
    <row r="135" spans="77:77" x14ac:dyDescent="0.35">
      <c r="BY135" s="48"/>
    </row>
    <row r="136" spans="77:77" x14ac:dyDescent="0.35">
      <c r="BY136" s="48"/>
    </row>
    <row r="137" spans="77:77" x14ac:dyDescent="0.35">
      <c r="BY137" s="48"/>
    </row>
    <row r="138" spans="77:77" x14ac:dyDescent="0.35">
      <c r="BY138" s="48"/>
    </row>
    <row r="139" spans="77:77" x14ac:dyDescent="0.35">
      <c r="BY139" s="48"/>
    </row>
    <row r="140" spans="77:77" x14ac:dyDescent="0.35">
      <c r="BY140" s="48"/>
    </row>
    <row r="141" spans="77:77" x14ac:dyDescent="0.35">
      <c r="BY141" s="48"/>
    </row>
    <row r="142" spans="77:77" x14ac:dyDescent="0.35">
      <c r="BY142" s="48"/>
    </row>
    <row r="143" spans="77:77" x14ac:dyDescent="0.35">
      <c r="BY143" s="48"/>
    </row>
    <row r="144" spans="77:77" x14ac:dyDescent="0.35">
      <c r="BY144" s="48"/>
    </row>
    <row r="145" spans="77:77" x14ac:dyDescent="0.35">
      <c r="BY145" s="48"/>
    </row>
    <row r="146" spans="77:77" x14ac:dyDescent="0.35">
      <c r="BY146" s="48"/>
    </row>
    <row r="147" spans="77:77" x14ac:dyDescent="0.35">
      <c r="BY147" s="48"/>
    </row>
    <row r="148" spans="77:77" x14ac:dyDescent="0.35">
      <c r="BY148" s="48"/>
    </row>
    <row r="149" spans="77:77" x14ac:dyDescent="0.35">
      <c r="BY149" s="48"/>
    </row>
    <row r="150" spans="77:77" x14ac:dyDescent="0.35">
      <c r="BY150" s="48"/>
    </row>
    <row r="151" spans="77:77" x14ac:dyDescent="0.35">
      <c r="BY151" s="48"/>
    </row>
    <row r="152" spans="77:77" x14ac:dyDescent="0.35">
      <c r="BY152" s="48"/>
    </row>
    <row r="153" spans="77:77" x14ac:dyDescent="0.35">
      <c r="BY153" s="48"/>
    </row>
    <row r="154" spans="77:77" x14ac:dyDescent="0.35">
      <c r="BY154" s="48"/>
    </row>
    <row r="155" spans="77:77" x14ac:dyDescent="0.35">
      <c r="BY155" s="48"/>
    </row>
    <row r="156" spans="77:77" x14ac:dyDescent="0.35">
      <c r="BY156" s="48"/>
    </row>
    <row r="157" spans="77:77" x14ac:dyDescent="0.35">
      <c r="BY157" s="48"/>
    </row>
    <row r="158" spans="77:77" x14ac:dyDescent="0.35">
      <c r="BY158" s="48"/>
    </row>
    <row r="159" spans="77:77" x14ac:dyDescent="0.35">
      <c r="BY159" s="48"/>
    </row>
    <row r="160" spans="77:77" x14ac:dyDescent="0.35">
      <c r="BY160" s="48"/>
    </row>
    <row r="161" spans="77:77" x14ac:dyDescent="0.35">
      <c r="BY161" s="48"/>
    </row>
    <row r="162" spans="77:77" x14ac:dyDescent="0.35">
      <c r="BY162" s="48"/>
    </row>
    <row r="163" spans="77:77" x14ac:dyDescent="0.35">
      <c r="BY163" s="48"/>
    </row>
    <row r="164" spans="77:77" x14ac:dyDescent="0.35">
      <c r="BY164" s="48"/>
    </row>
    <row r="165" spans="77:77" x14ac:dyDescent="0.35">
      <c r="BY165" s="48"/>
    </row>
    <row r="166" spans="77:77" x14ac:dyDescent="0.35">
      <c r="BY166" s="48"/>
    </row>
    <row r="167" spans="77:77" x14ac:dyDescent="0.35">
      <c r="BY167" s="48"/>
    </row>
    <row r="168" spans="77:77" x14ac:dyDescent="0.35">
      <c r="BY168" s="48"/>
    </row>
    <row r="169" spans="77:77" x14ac:dyDescent="0.35">
      <c r="BY169" s="48"/>
    </row>
    <row r="170" spans="77:77" x14ac:dyDescent="0.35">
      <c r="BY170" s="48"/>
    </row>
    <row r="171" spans="77:77" x14ac:dyDescent="0.35">
      <c r="BY171" s="48"/>
    </row>
    <row r="172" spans="77:77" x14ac:dyDescent="0.35">
      <c r="BY172" s="48"/>
    </row>
    <row r="173" spans="77:77" x14ac:dyDescent="0.35">
      <c r="BY173" s="48"/>
    </row>
    <row r="174" spans="77:77" x14ac:dyDescent="0.35">
      <c r="BY174" s="48"/>
    </row>
    <row r="175" spans="77:77" x14ac:dyDescent="0.35">
      <c r="BY175" s="48"/>
    </row>
    <row r="176" spans="77:77" x14ac:dyDescent="0.35">
      <c r="BY176" s="48"/>
    </row>
    <row r="177" spans="77:77" x14ac:dyDescent="0.35">
      <c r="BY177" s="48"/>
    </row>
    <row r="178" spans="77:77" x14ac:dyDescent="0.35">
      <c r="BY178" s="48"/>
    </row>
    <row r="179" spans="77:77" x14ac:dyDescent="0.35">
      <c r="BY179" s="48"/>
    </row>
    <row r="180" spans="77:77" x14ac:dyDescent="0.35">
      <c r="BY180" s="48"/>
    </row>
    <row r="181" spans="77:77" x14ac:dyDescent="0.35">
      <c r="BY181" s="48"/>
    </row>
    <row r="182" spans="77:77" x14ac:dyDescent="0.35">
      <c r="BY182" s="48"/>
    </row>
    <row r="183" spans="77:77" x14ac:dyDescent="0.35">
      <c r="BY183" s="48"/>
    </row>
    <row r="184" spans="77:77" x14ac:dyDescent="0.35">
      <c r="BY184" s="48"/>
    </row>
    <row r="185" spans="77:77" x14ac:dyDescent="0.35">
      <c r="BY185" s="48"/>
    </row>
    <row r="186" spans="77:77" x14ac:dyDescent="0.35">
      <c r="BY186" s="48"/>
    </row>
    <row r="187" spans="77:77" x14ac:dyDescent="0.35">
      <c r="BY187" s="48"/>
    </row>
    <row r="188" spans="77:77" x14ac:dyDescent="0.35">
      <c r="BY188" s="48"/>
    </row>
    <row r="189" spans="77:77" x14ac:dyDescent="0.35">
      <c r="BY189" s="48"/>
    </row>
    <row r="190" spans="77:77" x14ac:dyDescent="0.35">
      <c r="BY190" s="48"/>
    </row>
    <row r="191" spans="77:77" x14ac:dyDescent="0.35">
      <c r="BY191" s="48"/>
    </row>
    <row r="192" spans="77:77" x14ac:dyDescent="0.35">
      <c r="BY192" s="48"/>
    </row>
    <row r="193" spans="77:77" x14ac:dyDescent="0.35">
      <c r="BY193" s="48"/>
    </row>
    <row r="194" spans="77:77" x14ac:dyDescent="0.35">
      <c r="BY194" s="48"/>
    </row>
    <row r="195" spans="77:77" x14ac:dyDescent="0.35">
      <c r="BY195" s="48"/>
    </row>
    <row r="196" spans="77:77" x14ac:dyDescent="0.35">
      <c r="BY196" s="48"/>
    </row>
    <row r="197" spans="77:77" x14ac:dyDescent="0.35">
      <c r="BY197" s="48"/>
    </row>
    <row r="198" spans="77:77" x14ac:dyDescent="0.35">
      <c r="BY198" s="48"/>
    </row>
    <row r="199" spans="77:77" x14ac:dyDescent="0.35">
      <c r="BY199" s="48"/>
    </row>
    <row r="200" spans="77:77" x14ac:dyDescent="0.35">
      <c r="BY200" s="48"/>
    </row>
    <row r="201" spans="77:77" x14ac:dyDescent="0.35">
      <c r="BY201" s="48"/>
    </row>
    <row r="202" spans="77:77" x14ac:dyDescent="0.35">
      <c r="BY202" s="48"/>
    </row>
    <row r="203" spans="77:77" x14ac:dyDescent="0.35">
      <c r="BY203" s="48"/>
    </row>
    <row r="204" spans="77:77" x14ac:dyDescent="0.35">
      <c r="BY204" s="48"/>
    </row>
    <row r="205" spans="77:77" x14ac:dyDescent="0.35">
      <c r="BY205" s="48"/>
    </row>
    <row r="206" spans="77:77" x14ac:dyDescent="0.35">
      <c r="BY206" s="48"/>
    </row>
    <row r="207" spans="77:77" x14ac:dyDescent="0.35">
      <c r="BY207" s="48"/>
    </row>
    <row r="208" spans="77:77" x14ac:dyDescent="0.35">
      <c r="BY208" s="48"/>
    </row>
    <row r="209" spans="77:77" x14ac:dyDescent="0.35">
      <c r="BY209" s="48"/>
    </row>
    <row r="210" spans="77:77" x14ac:dyDescent="0.35">
      <c r="BY210" s="48"/>
    </row>
    <row r="211" spans="77:77" x14ac:dyDescent="0.35">
      <c r="BY211" s="48"/>
    </row>
    <row r="212" spans="77:77" x14ac:dyDescent="0.35">
      <c r="BY212" s="48"/>
    </row>
    <row r="213" spans="77:77" x14ac:dyDescent="0.35">
      <c r="BY213" s="48"/>
    </row>
    <row r="214" spans="77:77" x14ac:dyDescent="0.35">
      <c r="BY214" s="48"/>
    </row>
    <row r="215" spans="77:77" x14ac:dyDescent="0.35">
      <c r="BY215" s="48"/>
    </row>
    <row r="216" spans="77:77" x14ac:dyDescent="0.35">
      <c r="BY216" s="48"/>
    </row>
    <row r="217" spans="77:77" x14ac:dyDescent="0.35">
      <c r="BY217" s="48"/>
    </row>
    <row r="218" spans="77:77" x14ac:dyDescent="0.35">
      <c r="BY218" s="48"/>
    </row>
    <row r="219" spans="77:77" x14ac:dyDescent="0.35">
      <c r="BY219" s="48"/>
    </row>
    <row r="220" spans="77:77" x14ac:dyDescent="0.35">
      <c r="BY220" s="48"/>
    </row>
    <row r="221" spans="77:77" x14ac:dyDescent="0.35">
      <c r="BY221" s="48"/>
    </row>
    <row r="222" spans="77:77" x14ac:dyDescent="0.35">
      <c r="BY222" s="48"/>
    </row>
    <row r="223" spans="77:77" x14ac:dyDescent="0.35">
      <c r="BY223" s="48"/>
    </row>
    <row r="224" spans="77:77" x14ac:dyDescent="0.35">
      <c r="BY224" s="48"/>
    </row>
    <row r="225" spans="77:77" x14ac:dyDescent="0.35">
      <c r="BY225" s="48"/>
    </row>
    <row r="226" spans="77:77" x14ac:dyDescent="0.35">
      <c r="BY226" s="48"/>
    </row>
    <row r="227" spans="77:77" x14ac:dyDescent="0.35">
      <c r="BY227" s="48"/>
    </row>
    <row r="228" spans="77:77" x14ac:dyDescent="0.35">
      <c r="BY228" s="48"/>
    </row>
    <row r="229" spans="77:77" x14ac:dyDescent="0.35">
      <c r="BY229" s="48"/>
    </row>
    <row r="230" spans="77:77" x14ac:dyDescent="0.35">
      <c r="BY230" s="48"/>
    </row>
    <row r="231" spans="77:77" x14ac:dyDescent="0.35">
      <c r="BY231" s="48"/>
    </row>
    <row r="232" spans="77:77" x14ac:dyDescent="0.35">
      <c r="BY232" s="48"/>
    </row>
    <row r="233" spans="77:77" x14ac:dyDescent="0.35">
      <c r="BY233" s="48"/>
    </row>
    <row r="234" spans="77:77" x14ac:dyDescent="0.35">
      <c r="BY234" s="48"/>
    </row>
    <row r="235" spans="77:77" x14ac:dyDescent="0.35">
      <c r="BY235" s="48"/>
    </row>
    <row r="236" spans="77:77" x14ac:dyDescent="0.35">
      <c r="BY236" s="48"/>
    </row>
    <row r="237" spans="77:77" x14ac:dyDescent="0.35">
      <c r="BY237" s="48"/>
    </row>
    <row r="238" spans="77:77" x14ac:dyDescent="0.35">
      <c r="BY238" s="48"/>
    </row>
    <row r="239" spans="77:77" x14ac:dyDescent="0.35">
      <c r="BY239" s="48"/>
    </row>
    <row r="240" spans="77:77" x14ac:dyDescent="0.35">
      <c r="BY240" s="48"/>
    </row>
    <row r="241" spans="77:77" x14ac:dyDescent="0.35">
      <c r="BY241" s="48"/>
    </row>
    <row r="242" spans="77:77" x14ac:dyDescent="0.35">
      <c r="BY242" s="48"/>
    </row>
    <row r="243" spans="77:77" x14ac:dyDescent="0.35">
      <c r="BY243" s="48"/>
    </row>
    <row r="244" spans="77:77" x14ac:dyDescent="0.35">
      <c r="BY244" s="48"/>
    </row>
    <row r="245" spans="77:77" x14ac:dyDescent="0.35">
      <c r="BY245" s="48"/>
    </row>
    <row r="246" spans="77:77" x14ac:dyDescent="0.35">
      <c r="BY246" s="48"/>
    </row>
    <row r="247" spans="77:77" x14ac:dyDescent="0.35">
      <c r="BY247" s="48"/>
    </row>
    <row r="248" spans="77:77" x14ac:dyDescent="0.35">
      <c r="BY248" s="48"/>
    </row>
    <row r="249" spans="77:77" x14ac:dyDescent="0.35">
      <c r="BY249" s="48"/>
    </row>
    <row r="250" spans="77:77" x14ac:dyDescent="0.35">
      <c r="BY250" s="48"/>
    </row>
    <row r="251" spans="77:77" x14ac:dyDescent="0.35">
      <c r="BY251" s="48"/>
    </row>
    <row r="252" spans="77:77" x14ac:dyDescent="0.35">
      <c r="BY252" s="48"/>
    </row>
    <row r="253" spans="77:77" x14ac:dyDescent="0.35">
      <c r="BY253" s="48"/>
    </row>
    <row r="254" spans="77:77" x14ac:dyDescent="0.35">
      <c r="BY254" s="48"/>
    </row>
    <row r="255" spans="77:77" x14ac:dyDescent="0.35">
      <c r="BY255" s="48"/>
    </row>
    <row r="256" spans="77:77" x14ac:dyDescent="0.35">
      <c r="BY256" s="48"/>
    </row>
    <row r="257" spans="77:77" x14ac:dyDescent="0.35">
      <c r="BY257" s="48"/>
    </row>
    <row r="258" spans="77:77" x14ac:dyDescent="0.35">
      <c r="BY258" s="48"/>
    </row>
    <row r="259" spans="77:77" x14ac:dyDescent="0.35">
      <c r="BY259" s="48"/>
    </row>
    <row r="260" spans="77:77" x14ac:dyDescent="0.35">
      <c r="BY260" s="48"/>
    </row>
    <row r="261" spans="77:77" x14ac:dyDescent="0.35">
      <c r="BY261" s="48"/>
    </row>
    <row r="262" spans="77:77" x14ac:dyDescent="0.35">
      <c r="BY262" s="48"/>
    </row>
    <row r="263" spans="77:77" x14ac:dyDescent="0.35">
      <c r="BY263" s="48"/>
    </row>
    <row r="264" spans="77:77" x14ac:dyDescent="0.35">
      <c r="BY264" s="48"/>
    </row>
    <row r="265" spans="77:77" x14ac:dyDescent="0.35">
      <c r="BY265" s="48"/>
    </row>
    <row r="266" spans="77:77" x14ac:dyDescent="0.35">
      <c r="BY266" s="48"/>
    </row>
    <row r="267" spans="77:77" x14ac:dyDescent="0.35">
      <c r="BY267" s="48"/>
    </row>
    <row r="268" spans="77:77" x14ac:dyDescent="0.35">
      <c r="BY268" s="48"/>
    </row>
    <row r="269" spans="77:77" x14ac:dyDescent="0.35">
      <c r="BY269" s="48"/>
    </row>
    <row r="270" spans="77:77" x14ac:dyDescent="0.35">
      <c r="BY270" s="48"/>
    </row>
    <row r="271" spans="77:77" x14ac:dyDescent="0.35">
      <c r="BY271" s="48"/>
    </row>
    <row r="272" spans="77:77" x14ac:dyDescent="0.35">
      <c r="BY272" s="48"/>
    </row>
    <row r="273" spans="77:77" x14ac:dyDescent="0.35">
      <c r="BY273" s="48"/>
    </row>
    <row r="274" spans="77:77" x14ac:dyDescent="0.35">
      <c r="BY274" s="48"/>
    </row>
    <row r="275" spans="77:77" x14ac:dyDescent="0.35">
      <c r="BY275" s="48"/>
    </row>
    <row r="276" spans="77:77" x14ac:dyDescent="0.35">
      <c r="BY276" s="48"/>
    </row>
    <row r="277" spans="77:77" x14ac:dyDescent="0.35">
      <c r="BY277" s="48"/>
    </row>
    <row r="278" spans="77:77" x14ac:dyDescent="0.35">
      <c r="BY278" s="48"/>
    </row>
    <row r="279" spans="77:77" x14ac:dyDescent="0.35">
      <c r="BY279" s="48"/>
    </row>
    <row r="280" spans="77:77" x14ac:dyDescent="0.35">
      <c r="BY280" s="48"/>
    </row>
    <row r="281" spans="77:77" x14ac:dyDescent="0.35">
      <c r="BY281" s="48"/>
    </row>
    <row r="282" spans="77:77" x14ac:dyDescent="0.35">
      <c r="BY282" s="48"/>
    </row>
    <row r="283" spans="77:77" x14ac:dyDescent="0.35">
      <c r="BY283" s="48"/>
    </row>
    <row r="284" spans="77:77" x14ac:dyDescent="0.35">
      <c r="BY284" s="48"/>
    </row>
    <row r="285" spans="77:77" x14ac:dyDescent="0.35">
      <c r="BY285" s="48"/>
    </row>
    <row r="286" spans="77:77" x14ac:dyDescent="0.35">
      <c r="BY286" s="48"/>
    </row>
    <row r="287" spans="77:77" x14ac:dyDescent="0.35">
      <c r="BY287" s="48"/>
    </row>
    <row r="288" spans="77:77" x14ac:dyDescent="0.35">
      <c r="BY288" s="48"/>
    </row>
    <row r="289" spans="77:77" x14ac:dyDescent="0.35">
      <c r="BY289" s="48"/>
    </row>
    <row r="290" spans="77:77" x14ac:dyDescent="0.35">
      <c r="BY290" s="48"/>
    </row>
    <row r="291" spans="77:77" x14ac:dyDescent="0.35">
      <c r="BY291" s="48"/>
    </row>
    <row r="292" spans="77:77" x14ac:dyDescent="0.35">
      <c r="BY292" s="48"/>
    </row>
    <row r="293" spans="77:77" x14ac:dyDescent="0.35">
      <c r="BY293" s="48"/>
    </row>
    <row r="294" spans="77:77" x14ac:dyDescent="0.35">
      <c r="BY294" s="48"/>
    </row>
    <row r="295" spans="77:77" x14ac:dyDescent="0.35">
      <c r="BY295" s="48"/>
    </row>
    <row r="296" spans="77:77" x14ac:dyDescent="0.35">
      <c r="BY296" s="48"/>
    </row>
    <row r="297" spans="77:77" x14ac:dyDescent="0.35">
      <c r="BY297" s="48"/>
    </row>
    <row r="298" spans="77:77" x14ac:dyDescent="0.35">
      <c r="BY298" s="48"/>
    </row>
    <row r="299" spans="77:77" x14ac:dyDescent="0.35">
      <c r="BY299" s="48"/>
    </row>
    <row r="300" spans="77:77" x14ac:dyDescent="0.35">
      <c r="BY300" s="48"/>
    </row>
    <row r="301" spans="77:77" x14ac:dyDescent="0.35">
      <c r="BY301" s="48"/>
    </row>
    <row r="302" spans="77:77" x14ac:dyDescent="0.35">
      <c r="BY302" s="48"/>
    </row>
    <row r="303" spans="77:77" x14ac:dyDescent="0.35">
      <c r="BY303" s="48"/>
    </row>
    <row r="304" spans="77:77" x14ac:dyDescent="0.35">
      <c r="BY304" s="48"/>
    </row>
    <row r="305" spans="77:77" x14ac:dyDescent="0.35">
      <c r="BY305" s="48"/>
    </row>
    <row r="306" spans="77:77" x14ac:dyDescent="0.35">
      <c r="BY306" s="48"/>
    </row>
    <row r="307" spans="77:77" x14ac:dyDescent="0.35">
      <c r="BY307" s="48"/>
    </row>
    <row r="308" spans="77:77" x14ac:dyDescent="0.35">
      <c r="BY308" s="48"/>
    </row>
    <row r="309" spans="77:77" x14ac:dyDescent="0.35">
      <c r="BY309" s="48"/>
    </row>
    <row r="310" spans="77:77" x14ac:dyDescent="0.35">
      <c r="BY310" s="48"/>
    </row>
    <row r="311" spans="77:77" x14ac:dyDescent="0.35">
      <c r="BY311" s="48"/>
    </row>
    <row r="312" spans="77:77" x14ac:dyDescent="0.35">
      <c r="BY312" s="48"/>
    </row>
    <row r="313" spans="77:77" x14ac:dyDescent="0.35">
      <c r="BY313" s="48"/>
    </row>
    <row r="314" spans="77:77" x14ac:dyDescent="0.35">
      <c r="BY314" s="48"/>
    </row>
    <row r="315" spans="77:77" x14ac:dyDescent="0.35">
      <c r="BY315" s="48"/>
    </row>
    <row r="316" spans="77:77" x14ac:dyDescent="0.35">
      <c r="BY316" s="48"/>
    </row>
    <row r="317" spans="77:77" x14ac:dyDescent="0.35">
      <c r="BY317" s="48"/>
    </row>
    <row r="318" spans="77:77" x14ac:dyDescent="0.35">
      <c r="BY318" s="48"/>
    </row>
    <row r="319" spans="77:77" x14ac:dyDescent="0.35">
      <c r="BY319" s="48"/>
    </row>
    <row r="320" spans="77:77" x14ac:dyDescent="0.35">
      <c r="BY320" s="48"/>
    </row>
    <row r="321" spans="77:77" x14ac:dyDescent="0.35">
      <c r="BY321" s="48"/>
    </row>
    <row r="322" spans="77:77" x14ac:dyDescent="0.35">
      <c r="BY322" s="48"/>
    </row>
    <row r="323" spans="77:77" x14ac:dyDescent="0.35">
      <c r="BY323" s="48"/>
    </row>
    <row r="324" spans="77:77" x14ac:dyDescent="0.35">
      <c r="BY324" s="48"/>
    </row>
    <row r="325" spans="77:77" x14ac:dyDescent="0.35">
      <c r="BY325" s="48"/>
    </row>
    <row r="326" spans="77:77" x14ac:dyDescent="0.35">
      <c r="BY326" s="48"/>
    </row>
    <row r="327" spans="77:77" x14ac:dyDescent="0.35">
      <c r="BY327" s="48"/>
    </row>
    <row r="328" spans="77:77" x14ac:dyDescent="0.35">
      <c r="BY328" s="48"/>
    </row>
    <row r="329" spans="77:77" x14ac:dyDescent="0.35">
      <c r="BY329" s="48"/>
    </row>
    <row r="330" spans="77:77" x14ac:dyDescent="0.35">
      <c r="BY330" s="48"/>
    </row>
    <row r="331" spans="77:77" x14ac:dyDescent="0.35">
      <c r="BY331" s="48"/>
    </row>
    <row r="332" spans="77:77" x14ac:dyDescent="0.35">
      <c r="BY332" s="48"/>
    </row>
    <row r="333" spans="77:77" x14ac:dyDescent="0.35">
      <c r="BY333" s="48"/>
    </row>
    <row r="334" spans="77:77" x14ac:dyDescent="0.35">
      <c r="BY334" s="48"/>
    </row>
    <row r="335" spans="77:77" x14ac:dyDescent="0.35">
      <c r="BY335" s="48"/>
    </row>
    <row r="336" spans="77:77" x14ac:dyDescent="0.35">
      <c r="BY336" s="48"/>
    </row>
    <row r="337" spans="77:77" x14ac:dyDescent="0.35">
      <c r="BY337" s="48"/>
    </row>
    <row r="338" spans="77:77" x14ac:dyDescent="0.35">
      <c r="BY338" s="48"/>
    </row>
    <row r="339" spans="77:77" x14ac:dyDescent="0.35">
      <c r="BY339" s="48"/>
    </row>
    <row r="340" spans="77:77" x14ac:dyDescent="0.35">
      <c r="BY340" s="48"/>
    </row>
    <row r="341" spans="77:77" x14ac:dyDescent="0.35">
      <c r="BY341" s="48"/>
    </row>
    <row r="342" spans="77:77" x14ac:dyDescent="0.35">
      <c r="BY342" s="48"/>
    </row>
    <row r="343" spans="77:77" x14ac:dyDescent="0.35">
      <c r="BY343" s="48"/>
    </row>
    <row r="344" spans="77:77" x14ac:dyDescent="0.35">
      <c r="BY344" s="48"/>
    </row>
    <row r="345" spans="77:77" x14ac:dyDescent="0.35">
      <c r="BY345" s="48"/>
    </row>
    <row r="346" spans="77:77" x14ac:dyDescent="0.35">
      <c r="BY346" s="48"/>
    </row>
    <row r="347" spans="77:77" x14ac:dyDescent="0.35">
      <c r="BY347" s="48"/>
    </row>
    <row r="348" spans="77:77" x14ac:dyDescent="0.35">
      <c r="BY348" s="48"/>
    </row>
    <row r="349" spans="77:77" x14ac:dyDescent="0.35">
      <c r="BY349" s="48"/>
    </row>
    <row r="350" spans="77:77" x14ac:dyDescent="0.35">
      <c r="BY350" s="48"/>
    </row>
    <row r="351" spans="77:77" x14ac:dyDescent="0.35">
      <c r="BY351" s="48"/>
    </row>
    <row r="352" spans="77:77" x14ac:dyDescent="0.35">
      <c r="BY352" s="48"/>
    </row>
    <row r="353" spans="77:77" x14ac:dyDescent="0.35">
      <c r="BY353" s="48"/>
    </row>
    <row r="354" spans="77:77" x14ac:dyDescent="0.35">
      <c r="BY354" s="48"/>
    </row>
    <row r="355" spans="77:77" x14ac:dyDescent="0.35">
      <c r="BY355" s="48"/>
    </row>
    <row r="356" spans="77:77" x14ac:dyDescent="0.35">
      <c r="BY356" s="48"/>
    </row>
    <row r="357" spans="77:77" x14ac:dyDescent="0.35">
      <c r="BY357" s="48"/>
    </row>
    <row r="358" spans="77:77" x14ac:dyDescent="0.35">
      <c r="BY358" s="48"/>
    </row>
    <row r="359" spans="77:77" x14ac:dyDescent="0.35">
      <c r="BY359" s="48"/>
    </row>
    <row r="360" spans="77:77" x14ac:dyDescent="0.35">
      <c r="BY360" s="48"/>
    </row>
    <row r="361" spans="77:77" x14ac:dyDescent="0.35">
      <c r="BY361" s="48"/>
    </row>
    <row r="362" spans="77:77" x14ac:dyDescent="0.35">
      <c r="BY362" s="48"/>
    </row>
    <row r="363" spans="77:77" x14ac:dyDescent="0.35">
      <c r="BY363" s="48"/>
    </row>
    <row r="364" spans="77:77" x14ac:dyDescent="0.35">
      <c r="BY364" s="48"/>
    </row>
    <row r="365" spans="77:77" x14ac:dyDescent="0.35">
      <c r="BY365" s="48"/>
    </row>
    <row r="366" spans="77:77" x14ac:dyDescent="0.35">
      <c r="BY366" s="48"/>
    </row>
    <row r="367" spans="77:77" x14ac:dyDescent="0.35">
      <c r="BY367" s="48"/>
    </row>
    <row r="368" spans="77:77" x14ac:dyDescent="0.35">
      <c r="BY368" s="48"/>
    </row>
    <row r="369" spans="77:77" x14ac:dyDescent="0.35">
      <c r="BY369" s="48"/>
    </row>
    <row r="370" spans="77:77" x14ac:dyDescent="0.35">
      <c r="BY370" s="48"/>
    </row>
    <row r="371" spans="77:77" x14ac:dyDescent="0.35">
      <c r="BY371" s="48"/>
    </row>
    <row r="372" spans="77:77" x14ac:dyDescent="0.35">
      <c r="BY372" s="48"/>
    </row>
    <row r="373" spans="77:77" x14ac:dyDescent="0.35">
      <c r="BY373" s="48"/>
    </row>
    <row r="374" spans="77:77" x14ac:dyDescent="0.35">
      <c r="BY374" s="48"/>
    </row>
    <row r="375" spans="77:77" x14ac:dyDescent="0.35">
      <c r="BY375" s="48"/>
    </row>
    <row r="376" spans="77:77" x14ac:dyDescent="0.35">
      <c r="BY376" s="48"/>
    </row>
    <row r="377" spans="77:77" x14ac:dyDescent="0.35">
      <c r="BY377" s="48"/>
    </row>
    <row r="378" spans="77:77" x14ac:dyDescent="0.35">
      <c r="BY378" s="48"/>
    </row>
    <row r="379" spans="77:77" x14ac:dyDescent="0.35">
      <c r="BY379" s="48"/>
    </row>
    <row r="380" spans="77:77" x14ac:dyDescent="0.35">
      <c r="BY380" s="48"/>
    </row>
    <row r="381" spans="77:77" x14ac:dyDescent="0.35">
      <c r="BY381" s="48"/>
    </row>
    <row r="382" spans="77:77" x14ac:dyDescent="0.35">
      <c r="BY382" s="48"/>
    </row>
    <row r="383" spans="77:77" x14ac:dyDescent="0.35">
      <c r="BY383" s="48"/>
    </row>
    <row r="384" spans="77:77" x14ac:dyDescent="0.35">
      <c r="BY384" s="48"/>
    </row>
    <row r="385" spans="77:77" x14ac:dyDescent="0.35">
      <c r="BY385" s="48"/>
    </row>
    <row r="386" spans="77:77" x14ac:dyDescent="0.35">
      <c r="BY386" s="48"/>
    </row>
    <row r="387" spans="77:77" x14ac:dyDescent="0.35">
      <c r="BY387" s="48"/>
    </row>
    <row r="388" spans="77:77" x14ac:dyDescent="0.35">
      <c r="BY388" s="48"/>
    </row>
    <row r="389" spans="77:77" x14ac:dyDescent="0.35">
      <c r="BY389" s="48"/>
    </row>
    <row r="390" spans="77:77" x14ac:dyDescent="0.35">
      <c r="BY390" s="48"/>
    </row>
    <row r="391" spans="77:77" x14ac:dyDescent="0.35">
      <c r="BY391" s="48"/>
    </row>
    <row r="392" spans="77:77" x14ac:dyDescent="0.35">
      <c r="BY392" s="48"/>
    </row>
    <row r="393" spans="77:77" x14ac:dyDescent="0.35">
      <c r="BY393" s="48"/>
    </row>
    <row r="394" spans="77:77" x14ac:dyDescent="0.35">
      <c r="BY394" s="48"/>
    </row>
    <row r="395" spans="77:77" x14ac:dyDescent="0.35">
      <c r="BY395" s="48"/>
    </row>
    <row r="396" spans="77:77" x14ac:dyDescent="0.35">
      <c r="BY396" s="48"/>
    </row>
    <row r="397" spans="77:77" x14ac:dyDescent="0.35">
      <c r="BY397" s="48"/>
    </row>
    <row r="398" spans="77:77" x14ac:dyDescent="0.35">
      <c r="BY398" s="48"/>
    </row>
    <row r="399" spans="77:77" x14ac:dyDescent="0.35">
      <c r="BY399" s="48"/>
    </row>
    <row r="400" spans="77:77" x14ac:dyDescent="0.35">
      <c r="BY400" s="48"/>
    </row>
    <row r="401" spans="77:77" x14ac:dyDescent="0.35">
      <c r="BY401" s="48"/>
    </row>
    <row r="402" spans="77:77" x14ac:dyDescent="0.35">
      <c r="BY402" s="48"/>
    </row>
    <row r="403" spans="77:77" x14ac:dyDescent="0.35">
      <c r="BY403" s="48"/>
    </row>
    <row r="404" spans="77:77" x14ac:dyDescent="0.35">
      <c r="BY404" s="48"/>
    </row>
    <row r="405" spans="77:77" x14ac:dyDescent="0.35">
      <c r="BY405" s="48"/>
    </row>
    <row r="406" spans="77:77" x14ac:dyDescent="0.35">
      <c r="BY406" s="48"/>
    </row>
    <row r="407" spans="77:77" x14ac:dyDescent="0.35">
      <c r="BY407" s="48"/>
    </row>
    <row r="408" spans="77:77" x14ac:dyDescent="0.35">
      <c r="BY408" s="48"/>
    </row>
    <row r="409" spans="77:77" x14ac:dyDescent="0.35">
      <c r="BY409" s="48"/>
    </row>
    <row r="410" spans="77:77" x14ac:dyDescent="0.35">
      <c r="BY410" s="48"/>
    </row>
    <row r="411" spans="77:77" x14ac:dyDescent="0.35">
      <c r="BY411" s="48"/>
    </row>
    <row r="412" spans="77:77" x14ac:dyDescent="0.35">
      <c r="BY412" s="48"/>
    </row>
    <row r="413" spans="77:77" x14ac:dyDescent="0.35">
      <c r="BY413" s="48"/>
    </row>
    <row r="414" spans="77:77" x14ac:dyDescent="0.35">
      <c r="BY414" s="48"/>
    </row>
    <row r="415" spans="77:77" x14ac:dyDescent="0.35">
      <c r="BY415" s="48"/>
    </row>
    <row r="416" spans="77:77" x14ac:dyDescent="0.35">
      <c r="BY416" s="48"/>
    </row>
    <row r="417" spans="77:77" x14ac:dyDescent="0.35">
      <c r="BY417" s="48"/>
    </row>
    <row r="418" spans="77:77" x14ac:dyDescent="0.35">
      <c r="BY418" s="48"/>
    </row>
    <row r="419" spans="77:77" x14ac:dyDescent="0.35">
      <c r="BY419" s="48"/>
    </row>
    <row r="420" spans="77:77" x14ac:dyDescent="0.35">
      <c r="BY420" s="48"/>
    </row>
    <row r="421" spans="77:77" x14ac:dyDescent="0.35">
      <c r="BY421" s="48"/>
    </row>
    <row r="422" spans="77:77" x14ac:dyDescent="0.35">
      <c r="BY422" s="48"/>
    </row>
    <row r="423" spans="77:77" x14ac:dyDescent="0.35">
      <c r="BY423" s="48"/>
    </row>
    <row r="424" spans="77:77" x14ac:dyDescent="0.35">
      <c r="BY424" s="48"/>
    </row>
    <row r="425" spans="77:77" x14ac:dyDescent="0.35">
      <c r="BY425" s="48"/>
    </row>
    <row r="426" spans="77:77" x14ac:dyDescent="0.35">
      <c r="BY426" s="48"/>
    </row>
    <row r="427" spans="77:77" x14ac:dyDescent="0.35">
      <c r="BY427" s="48"/>
    </row>
    <row r="428" spans="77:77" x14ac:dyDescent="0.35">
      <c r="BY428" s="48"/>
    </row>
    <row r="429" spans="77:77" x14ac:dyDescent="0.35">
      <c r="BY429" s="48"/>
    </row>
    <row r="430" spans="77:77" x14ac:dyDescent="0.35">
      <c r="BY430" s="48"/>
    </row>
    <row r="431" spans="77:77" x14ac:dyDescent="0.35">
      <c r="BY431" s="48"/>
    </row>
    <row r="432" spans="77:77" x14ac:dyDescent="0.35">
      <c r="BY432" s="48"/>
    </row>
    <row r="433" spans="77:77" x14ac:dyDescent="0.35">
      <c r="BY433" s="48"/>
    </row>
    <row r="434" spans="77:77" x14ac:dyDescent="0.35">
      <c r="BY434" s="48"/>
    </row>
    <row r="435" spans="77:77" x14ac:dyDescent="0.35">
      <c r="BY435" s="48"/>
    </row>
    <row r="436" spans="77:77" x14ac:dyDescent="0.35">
      <c r="BY436" s="48"/>
    </row>
    <row r="437" spans="77:77" x14ac:dyDescent="0.35">
      <c r="BY437" s="48"/>
    </row>
    <row r="438" spans="77:77" x14ac:dyDescent="0.35">
      <c r="BY438" s="48"/>
    </row>
    <row r="439" spans="77:77" x14ac:dyDescent="0.35">
      <c r="BY439" s="48"/>
    </row>
    <row r="440" spans="77:77" x14ac:dyDescent="0.35">
      <c r="BY440" s="48"/>
    </row>
    <row r="441" spans="77:77" x14ac:dyDescent="0.35">
      <c r="BY441" s="48"/>
    </row>
    <row r="442" spans="77:77" x14ac:dyDescent="0.35">
      <c r="BY442" s="48"/>
    </row>
    <row r="443" spans="77:77" x14ac:dyDescent="0.35">
      <c r="BY443" s="48"/>
    </row>
    <row r="444" spans="77:77" x14ac:dyDescent="0.35">
      <c r="BY444" s="48"/>
    </row>
    <row r="445" spans="77:77" x14ac:dyDescent="0.35">
      <c r="BY445" s="48"/>
    </row>
    <row r="446" spans="77:77" x14ac:dyDescent="0.35">
      <c r="BY446" s="48"/>
    </row>
    <row r="447" spans="77:77" x14ac:dyDescent="0.35">
      <c r="BY447" s="48"/>
    </row>
    <row r="448" spans="77:77" x14ac:dyDescent="0.35">
      <c r="BY448" s="48"/>
    </row>
    <row r="449" spans="77:77" x14ac:dyDescent="0.35">
      <c r="BY449" s="48"/>
    </row>
    <row r="450" spans="77:77" x14ac:dyDescent="0.35">
      <c r="BY450" s="48"/>
    </row>
    <row r="451" spans="77:77" x14ac:dyDescent="0.35">
      <c r="BY451" s="48"/>
    </row>
    <row r="452" spans="77:77" x14ac:dyDescent="0.35">
      <c r="BY452" s="48"/>
    </row>
    <row r="453" spans="77:77" x14ac:dyDescent="0.35">
      <c r="BY453" s="48"/>
    </row>
    <row r="454" spans="77:77" x14ac:dyDescent="0.35">
      <c r="BY454" s="48"/>
    </row>
    <row r="455" spans="77:77" x14ac:dyDescent="0.35">
      <c r="BY455" s="48"/>
    </row>
    <row r="456" spans="77:77" x14ac:dyDescent="0.35">
      <c r="BY456" s="48"/>
    </row>
    <row r="457" spans="77:77" x14ac:dyDescent="0.35">
      <c r="BY457" s="48"/>
    </row>
    <row r="458" spans="77:77" x14ac:dyDescent="0.35">
      <c r="BY458" s="48"/>
    </row>
    <row r="459" spans="77:77" x14ac:dyDescent="0.35">
      <c r="BY459" s="48"/>
    </row>
    <row r="460" spans="77:77" x14ac:dyDescent="0.35">
      <c r="BY460" s="48"/>
    </row>
    <row r="461" spans="77:77" x14ac:dyDescent="0.35">
      <c r="BY461" s="48"/>
    </row>
    <row r="462" spans="77:77" x14ac:dyDescent="0.35">
      <c r="BY462" s="48"/>
    </row>
    <row r="463" spans="77:77" x14ac:dyDescent="0.35">
      <c r="BY463" s="48"/>
    </row>
    <row r="464" spans="77:77" x14ac:dyDescent="0.35">
      <c r="BY464" s="48"/>
    </row>
    <row r="465" spans="77:77" x14ac:dyDescent="0.35">
      <c r="BY465" s="48"/>
    </row>
    <row r="466" spans="77:77" x14ac:dyDescent="0.35">
      <c r="BY466" s="48"/>
    </row>
    <row r="467" spans="77:77" x14ac:dyDescent="0.35">
      <c r="BY467" s="48"/>
    </row>
    <row r="468" spans="77:77" x14ac:dyDescent="0.35">
      <c r="BY468" s="48"/>
    </row>
    <row r="469" spans="77:77" x14ac:dyDescent="0.35">
      <c r="BY469" s="48"/>
    </row>
    <row r="470" spans="77:77" x14ac:dyDescent="0.35">
      <c r="BY470" s="48"/>
    </row>
    <row r="471" spans="77:77" x14ac:dyDescent="0.35">
      <c r="BY471" s="48"/>
    </row>
    <row r="472" spans="77:77" x14ac:dyDescent="0.35">
      <c r="BY472" s="48"/>
    </row>
    <row r="473" spans="77:77" x14ac:dyDescent="0.35">
      <c r="BY473" s="48"/>
    </row>
    <row r="474" spans="77:77" x14ac:dyDescent="0.35">
      <c r="BY474" s="48"/>
    </row>
    <row r="475" spans="77:77" x14ac:dyDescent="0.35">
      <c r="BY475" s="48"/>
    </row>
    <row r="476" spans="77:77" x14ac:dyDescent="0.35">
      <c r="BY476" s="48"/>
    </row>
    <row r="477" spans="77:77" x14ac:dyDescent="0.35">
      <c r="BY477" s="48"/>
    </row>
    <row r="478" spans="77:77" x14ac:dyDescent="0.35">
      <c r="BY478" s="48"/>
    </row>
    <row r="479" spans="77:77" x14ac:dyDescent="0.35">
      <c r="BY479" s="48"/>
    </row>
    <row r="480" spans="77:77" x14ac:dyDescent="0.35">
      <c r="BY480" s="48"/>
    </row>
    <row r="481" spans="77:77" x14ac:dyDescent="0.35">
      <c r="BY481" s="48"/>
    </row>
    <row r="482" spans="77:77" x14ac:dyDescent="0.35">
      <c r="BY482" s="48"/>
    </row>
    <row r="483" spans="77:77" x14ac:dyDescent="0.35">
      <c r="BY483" s="48"/>
    </row>
    <row r="484" spans="77:77" x14ac:dyDescent="0.35">
      <c r="BY484" s="48"/>
    </row>
    <row r="485" spans="77:77" x14ac:dyDescent="0.35">
      <c r="BY485" s="48"/>
    </row>
    <row r="486" spans="77:77" x14ac:dyDescent="0.35">
      <c r="BY486" s="48"/>
    </row>
    <row r="487" spans="77:77" x14ac:dyDescent="0.35">
      <c r="BY487" s="48"/>
    </row>
    <row r="488" spans="77:77" x14ac:dyDescent="0.35">
      <c r="BY488" s="48"/>
    </row>
    <row r="489" spans="77:77" x14ac:dyDescent="0.35">
      <c r="BY489" s="48"/>
    </row>
    <row r="490" spans="77:77" x14ac:dyDescent="0.35">
      <c r="BY490" s="48"/>
    </row>
    <row r="491" spans="77:77" x14ac:dyDescent="0.35">
      <c r="BY491" s="48"/>
    </row>
    <row r="492" spans="77:77" x14ac:dyDescent="0.35">
      <c r="BY492" s="48"/>
    </row>
    <row r="493" spans="77:77" x14ac:dyDescent="0.35">
      <c r="BY493" s="48"/>
    </row>
    <row r="494" spans="77:77" x14ac:dyDescent="0.35">
      <c r="BY494" s="48"/>
    </row>
    <row r="495" spans="77:77" x14ac:dyDescent="0.35">
      <c r="BY495" s="48"/>
    </row>
    <row r="496" spans="77:77" x14ac:dyDescent="0.35">
      <c r="BY496" s="48"/>
    </row>
    <row r="497" spans="77:77" x14ac:dyDescent="0.35">
      <c r="BY497" s="48"/>
    </row>
    <row r="498" spans="77:77" x14ac:dyDescent="0.35">
      <c r="BY498" s="48"/>
    </row>
    <row r="499" spans="77:77" x14ac:dyDescent="0.35">
      <c r="BY499" s="48"/>
    </row>
    <row r="500" spans="77:77" x14ac:dyDescent="0.35">
      <c r="BY500" s="48"/>
    </row>
    <row r="501" spans="77:77" x14ac:dyDescent="0.35">
      <c r="BY501" s="48"/>
    </row>
    <row r="502" spans="77:77" x14ac:dyDescent="0.35">
      <c r="BY502" s="48"/>
    </row>
    <row r="503" spans="77:77" x14ac:dyDescent="0.35">
      <c r="BY503" s="48"/>
    </row>
    <row r="504" spans="77:77" x14ac:dyDescent="0.35">
      <c r="BY504" s="48"/>
    </row>
    <row r="505" spans="77:77" x14ac:dyDescent="0.35">
      <c r="BY505" s="48"/>
    </row>
    <row r="506" spans="77:77" x14ac:dyDescent="0.35">
      <c r="BY506" s="48"/>
    </row>
    <row r="507" spans="77:77" x14ac:dyDescent="0.35">
      <c r="BY507" s="48"/>
    </row>
    <row r="508" spans="77:77" x14ac:dyDescent="0.35">
      <c r="BY508" s="48"/>
    </row>
    <row r="509" spans="77:77" x14ac:dyDescent="0.35">
      <c r="BY509" s="48"/>
    </row>
    <row r="510" spans="77:77" x14ac:dyDescent="0.35">
      <c r="BY510" s="48"/>
    </row>
    <row r="511" spans="77:77" x14ac:dyDescent="0.35">
      <c r="BY511" s="48"/>
    </row>
    <row r="512" spans="77:77" x14ac:dyDescent="0.35">
      <c r="BY512" s="48"/>
    </row>
    <row r="513" spans="77:77" x14ac:dyDescent="0.35">
      <c r="BY513" s="48"/>
    </row>
    <row r="514" spans="77:77" x14ac:dyDescent="0.35">
      <c r="BY514" s="48"/>
    </row>
    <row r="515" spans="77:77" x14ac:dyDescent="0.35">
      <c r="BY515" s="48"/>
    </row>
    <row r="516" spans="77:77" x14ac:dyDescent="0.35">
      <c r="BY516" s="48"/>
    </row>
    <row r="517" spans="77:77" x14ac:dyDescent="0.35">
      <c r="BY517" s="48"/>
    </row>
    <row r="518" spans="77:77" x14ac:dyDescent="0.35">
      <c r="BY518" s="48"/>
    </row>
    <row r="519" spans="77:77" x14ac:dyDescent="0.35">
      <c r="BY519" s="48"/>
    </row>
    <row r="520" spans="77:77" x14ac:dyDescent="0.35">
      <c r="BY520" s="48"/>
    </row>
    <row r="521" spans="77:77" x14ac:dyDescent="0.35">
      <c r="BY521" s="48"/>
    </row>
    <row r="522" spans="77:77" x14ac:dyDescent="0.35">
      <c r="BY522" s="48"/>
    </row>
    <row r="523" spans="77:77" x14ac:dyDescent="0.35">
      <c r="BY523" s="48"/>
    </row>
    <row r="524" spans="77:77" x14ac:dyDescent="0.35">
      <c r="BY524" s="48"/>
    </row>
    <row r="525" spans="77:77" x14ac:dyDescent="0.35">
      <c r="BY525" s="48"/>
    </row>
    <row r="526" spans="77:77" x14ac:dyDescent="0.35">
      <c r="BY526" s="48"/>
    </row>
    <row r="527" spans="77:77" x14ac:dyDescent="0.35">
      <c r="BY527" s="48"/>
    </row>
    <row r="528" spans="77:77" x14ac:dyDescent="0.35">
      <c r="BY528" s="48"/>
    </row>
    <row r="529" spans="77:77" x14ac:dyDescent="0.35">
      <c r="BY529" s="48"/>
    </row>
    <row r="530" spans="77:77" x14ac:dyDescent="0.35">
      <c r="BY530" s="48"/>
    </row>
    <row r="531" spans="77:77" x14ac:dyDescent="0.35">
      <c r="BY531" s="48"/>
    </row>
    <row r="532" spans="77:77" x14ac:dyDescent="0.35">
      <c r="BY532" s="48"/>
    </row>
    <row r="533" spans="77:77" x14ac:dyDescent="0.35">
      <c r="BY533" s="48"/>
    </row>
    <row r="534" spans="77:77" x14ac:dyDescent="0.35">
      <c r="BY534" s="48"/>
    </row>
    <row r="535" spans="77:77" x14ac:dyDescent="0.35">
      <c r="BY535" s="48"/>
    </row>
    <row r="536" spans="77:77" x14ac:dyDescent="0.35">
      <c r="BY536" s="48"/>
    </row>
    <row r="537" spans="77:77" x14ac:dyDescent="0.35">
      <c r="BY537" s="48"/>
    </row>
    <row r="538" spans="77:77" x14ac:dyDescent="0.35">
      <c r="BY538" s="48"/>
    </row>
    <row r="539" spans="77:77" x14ac:dyDescent="0.35">
      <c r="BY539" s="48"/>
    </row>
    <row r="540" spans="77:77" x14ac:dyDescent="0.35">
      <c r="BY540" s="48"/>
    </row>
    <row r="541" spans="77:77" x14ac:dyDescent="0.35">
      <c r="BY541" s="48"/>
    </row>
    <row r="542" spans="77:77" x14ac:dyDescent="0.35">
      <c r="BY542" s="48"/>
    </row>
    <row r="543" spans="77:77" x14ac:dyDescent="0.35">
      <c r="BY543" s="48"/>
    </row>
    <row r="544" spans="77:77" x14ac:dyDescent="0.35">
      <c r="BY544" s="48"/>
    </row>
    <row r="545" spans="77:77" x14ac:dyDescent="0.35">
      <c r="BY545" s="48"/>
    </row>
    <row r="546" spans="77:77" x14ac:dyDescent="0.35">
      <c r="BY546" s="48"/>
    </row>
    <row r="547" spans="77:77" x14ac:dyDescent="0.35">
      <c r="BY547" s="48"/>
    </row>
    <row r="548" spans="77:77" x14ac:dyDescent="0.35">
      <c r="BY548" s="48"/>
    </row>
    <row r="549" spans="77:77" x14ac:dyDescent="0.35">
      <c r="BY549" s="48"/>
    </row>
    <row r="550" spans="77:77" x14ac:dyDescent="0.35">
      <c r="BY550" s="48"/>
    </row>
    <row r="551" spans="77:77" x14ac:dyDescent="0.35">
      <c r="BY551" s="48"/>
    </row>
    <row r="552" spans="77:77" x14ac:dyDescent="0.35">
      <c r="BY552" s="48"/>
    </row>
    <row r="553" spans="77:77" x14ac:dyDescent="0.35">
      <c r="BY553" s="48"/>
    </row>
    <row r="554" spans="77:77" x14ac:dyDescent="0.35">
      <c r="BY554" s="48"/>
    </row>
    <row r="555" spans="77:77" x14ac:dyDescent="0.35">
      <c r="BY555" s="48"/>
    </row>
    <row r="556" spans="77:77" x14ac:dyDescent="0.35">
      <c r="BY556" s="48"/>
    </row>
    <row r="557" spans="77:77" x14ac:dyDescent="0.35">
      <c r="BY557" s="48"/>
    </row>
    <row r="558" spans="77:77" x14ac:dyDescent="0.35">
      <c r="BY558" s="48"/>
    </row>
    <row r="559" spans="77:77" x14ac:dyDescent="0.35">
      <c r="BY559" s="48"/>
    </row>
    <row r="560" spans="77:77" x14ac:dyDescent="0.35">
      <c r="BY560" s="48"/>
    </row>
    <row r="561" spans="77:77" x14ac:dyDescent="0.35">
      <c r="BY561" s="48"/>
    </row>
    <row r="562" spans="77:77" x14ac:dyDescent="0.35">
      <c r="BY562" s="48"/>
    </row>
    <row r="563" spans="77:77" x14ac:dyDescent="0.35">
      <c r="BY563" s="48"/>
    </row>
    <row r="564" spans="77:77" x14ac:dyDescent="0.35">
      <c r="BY564" s="48"/>
    </row>
    <row r="565" spans="77:77" x14ac:dyDescent="0.35">
      <c r="BY565" s="48"/>
    </row>
    <row r="566" spans="77:77" x14ac:dyDescent="0.35">
      <c r="BY566" s="48"/>
    </row>
    <row r="567" spans="77:77" x14ac:dyDescent="0.35">
      <c r="BY567" s="48"/>
    </row>
    <row r="568" spans="77:77" x14ac:dyDescent="0.35">
      <c r="BY568" s="48"/>
    </row>
    <row r="569" spans="77:77" x14ac:dyDescent="0.35">
      <c r="BY569" s="48"/>
    </row>
    <row r="570" spans="77:77" x14ac:dyDescent="0.35">
      <c r="BY570" s="48"/>
    </row>
    <row r="571" spans="77:77" x14ac:dyDescent="0.35">
      <c r="BY571" s="48"/>
    </row>
    <row r="572" spans="77:77" x14ac:dyDescent="0.35">
      <c r="BY572" s="48"/>
    </row>
    <row r="573" spans="77:77" x14ac:dyDescent="0.35">
      <c r="BY573" s="48"/>
    </row>
    <row r="574" spans="77:77" x14ac:dyDescent="0.35">
      <c r="BY574" s="48"/>
    </row>
    <row r="575" spans="77:77" x14ac:dyDescent="0.35">
      <c r="BY575" s="48"/>
    </row>
    <row r="576" spans="77:77" x14ac:dyDescent="0.35">
      <c r="BY576" s="48"/>
    </row>
    <row r="577" spans="77:77" x14ac:dyDescent="0.35">
      <c r="BY577" s="48"/>
    </row>
    <row r="578" spans="77:77" x14ac:dyDescent="0.35">
      <c r="BY578" s="48"/>
    </row>
    <row r="579" spans="77:77" x14ac:dyDescent="0.35">
      <c r="BY579" s="48"/>
    </row>
    <row r="580" spans="77:77" x14ac:dyDescent="0.35">
      <c r="BY580" s="48"/>
    </row>
    <row r="581" spans="77:77" x14ac:dyDescent="0.35">
      <c r="BY581" s="48"/>
    </row>
    <row r="582" spans="77:77" x14ac:dyDescent="0.35">
      <c r="BY582" s="48"/>
    </row>
    <row r="583" spans="77:77" x14ac:dyDescent="0.35">
      <c r="BY583" s="48"/>
    </row>
    <row r="584" spans="77:77" x14ac:dyDescent="0.35">
      <c r="BY584" s="48"/>
    </row>
    <row r="585" spans="77:77" x14ac:dyDescent="0.35">
      <c r="BY585" s="48"/>
    </row>
    <row r="586" spans="77:77" x14ac:dyDescent="0.35">
      <c r="BY586" s="48"/>
    </row>
    <row r="587" spans="77:77" x14ac:dyDescent="0.35">
      <c r="BY587" s="48"/>
    </row>
    <row r="588" spans="77:77" x14ac:dyDescent="0.35">
      <c r="BY588" s="48"/>
    </row>
    <row r="589" spans="77:77" x14ac:dyDescent="0.35">
      <c r="BY589" s="48"/>
    </row>
    <row r="590" spans="77:77" x14ac:dyDescent="0.35">
      <c r="BY590" s="48"/>
    </row>
    <row r="591" spans="77:77" x14ac:dyDescent="0.35">
      <c r="BY591" s="48"/>
    </row>
    <row r="592" spans="77:77" x14ac:dyDescent="0.35">
      <c r="BY592" s="48"/>
    </row>
    <row r="593" spans="77:77" x14ac:dyDescent="0.35">
      <c r="BY593" s="48"/>
    </row>
    <row r="594" spans="77:77" x14ac:dyDescent="0.35">
      <c r="BY594" s="48"/>
    </row>
    <row r="595" spans="77:77" x14ac:dyDescent="0.35">
      <c r="BY595" s="48"/>
    </row>
    <row r="596" spans="77:77" x14ac:dyDescent="0.35">
      <c r="BY596" s="48"/>
    </row>
    <row r="597" spans="77:77" x14ac:dyDescent="0.35">
      <c r="BY597" s="48"/>
    </row>
    <row r="598" spans="77:77" x14ac:dyDescent="0.35">
      <c r="BY598" s="48"/>
    </row>
    <row r="599" spans="77:77" x14ac:dyDescent="0.35">
      <c r="BY599" s="48"/>
    </row>
    <row r="600" spans="77:77" x14ac:dyDescent="0.35">
      <c r="BY600" s="48"/>
    </row>
    <row r="601" spans="77:77" x14ac:dyDescent="0.35">
      <c r="BY601" s="48"/>
    </row>
    <row r="602" spans="77:77" x14ac:dyDescent="0.35">
      <c r="BY602" s="48"/>
    </row>
    <row r="603" spans="77:77" x14ac:dyDescent="0.35">
      <c r="BY603" s="48"/>
    </row>
    <row r="604" spans="77:77" x14ac:dyDescent="0.35">
      <c r="BY604" s="48"/>
    </row>
    <row r="605" spans="77:77" x14ac:dyDescent="0.35">
      <c r="BY605" s="48"/>
    </row>
    <row r="606" spans="77:77" x14ac:dyDescent="0.35">
      <c r="BY606" s="48"/>
    </row>
    <row r="607" spans="77:77" x14ac:dyDescent="0.35">
      <c r="BY607" s="48"/>
    </row>
    <row r="608" spans="77:77" x14ac:dyDescent="0.35">
      <c r="BY608" s="48"/>
    </row>
    <row r="609" spans="77:77" x14ac:dyDescent="0.35">
      <c r="BY609" s="48"/>
    </row>
    <row r="610" spans="77:77" x14ac:dyDescent="0.35">
      <c r="BY610" s="48"/>
    </row>
    <row r="611" spans="77:77" x14ac:dyDescent="0.35">
      <c r="BY611" s="48"/>
    </row>
    <row r="612" spans="77:77" x14ac:dyDescent="0.35">
      <c r="BY612" s="48"/>
    </row>
    <row r="613" spans="77:77" x14ac:dyDescent="0.35">
      <c r="BY613" s="48"/>
    </row>
    <row r="614" spans="77:77" x14ac:dyDescent="0.35">
      <c r="BY614" s="48"/>
    </row>
    <row r="615" spans="77:77" x14ac:dyDescent="0.35">
      <c r="BY615" s="48"/>
    </row>
    <row r="616" spans="77:77" x14ac:dyDescent="0.35">
      <c r="BY616" s="48"/>
    </row>
    <row r="617" spans="77:77" x14ac:dyDescent="0.35">
      <c r="BY617" s="48"/>
    </row>
    <row r="618" spans="77:77" x14ac:dyDescent="0.35">
      <c r="BY618" s="48"/>
    </row>
    <row r="619" spans="77:77" x14ac:dyDescent="0.35">
      <c r="BY619" s="48"/>
    </row>
    <row r="620" spans="77:77" x14ac:dyDescent="0.35">
      <c r="BY620" s="48"/>
    </row>
    <row r="621" spans="77:77" x14ac:dyDescent="0.35">
      <c r="BY621" s="48"/>
    </row>
    <row r="622" spans="77:77" x14ac:dyDescent="0.35">
      <c r="BY622" s="48"/>
    </row>
    <row r="623" spans="77:77" x14ac:dyDescent="0.35">
      <c r="BY623" s="48"/>
    </row>
    <row r="624" spans="77:77" x14ac:dyDescent="0.35">
      <c r="BY624" s="48"/>
    </row>
    <row r="625" spans="77:77" x14ac:dyDescent="0.35">
      <c r="BY625" s="48"/>
    </row>
    <row r="626" spans="77:77" x14ac:dyDescent="0.35">
      <c r="BY626" s="48"/>
    </row>
    <row r="627" spans="77:77" x14ac:dyDescent="0.35">
      <c r="BY627" s="48"/>
    </row>
    <row r="628" spans="77:77" x14ac:dyDescent="0.35">
      <c r="BY628" s="48"/>
    </row>
    <row r="629" spans="77:77" x14ac:dyDescent="0.35">
      <c r="BY629" s="48"/>
    </row>
    <row r="630" spans="77:77" x14ac:dyDescent="0.35">
      <c r="BY630" s="48"/>
    </row>
    <row r="631" spans="77:77" x14ac:dyDescent="0.35">
      <c r="BY631" s="48"/>
    </row>
    <row r="632" spans="77:77" x14ac:dyDescent="0.35">
      <c r="BY632" s="48"/>
    </row>
    <row r="633" spans="77:77" x14ac:dyDescent="0.35">
      <c r="BY633" s="48"/>
    </row>
    <row r="634" spans="77:77" x14ac:dyDescent="0.35">
      <c r="BY634" s="48"/>
    </row>
    <row r="635" spans="77:77" x14ac:dyDescent="0.35">
      <c r="BY635" s="48"/>
    </row>
    <row r="636" spans="77:77" x14ac:dyDescent="0.35">
      <c r="BY636" s="48"/>
    </row>
    <row r="637" spans="77:77" x14ac:dyDescent="0.35">
      <c r="BY637" s="48"/>
    </row>
    <row r="638" spans="77:77" x14ac:dyDescent="0.35">
      <c r="BY638" s="48"/>
    </row>
    <row r="639" spans="77:77" x14ac:dyDescent="0.35">
      <c r="BY639" s="48"/>
    </row>
    <row r="640" spans="77:77" x14ac:dyDescent="0.35">
      <c r="BY640" s="48"/>
    </row>
    <row r="641" spans="77:77" x14ac:dyDescent="0.35">
      <c r="BY641" s="48"/>
    </row>
    <row r="642" spans="77:77" x14ac:dyDescent="0.35">
      <c r="BY642" s="48"/>
    </row>
    <row r="643" spans="77:77" x14ac:dyDescent="0.35">
      <c r="BY643" s="48"/>
    </row>
    <row r="644" spans="77:77" x14ac:dyDescent="0.35">
      <c r="BY644" s="48"/>
    </row>
    <row r="645" spans="77:77" x14ac:dyDescent="0.35">
      <c r="BY645" s="48"/>
    </row>
    <row r="646" spans="77:77" x14ac:dyDescent="0.35">
      <c r="BY646" s="48"/>
    </row>
    <row r="647" spans="77:77" x14ac:dyDescent="0.35">
      <c r="BY647" s="48"/>
    </row>
    <row r="648" spans="77:77" x14ac:dyDescent="0.35">
      <c r="BY648" s="48"/>
    </row>
    <row r="649" spans="77:77" x14ac:dyDescent="0.35">
      <c r="BY649" s="48"/>
    </row>
    <row r="650" spans="77:77" x14ac:dyDescent="0.35">
      <c r="BY650" s="48"/>
    </row>
    <row r="651" spans="77:77" x14ac:dyDescent="0.35">
      <c r="BY651" s="48"/>
    </row>
    <row r="652" spans="77:77" x14ac:dyDescent="0.35">
      <c r="BY652" s="48"/>
    </row>
    <row r="653" spans="77:77" x14ac:dyDescent="0.35">
      <c r="BY653" s="48"/>
    </row>
    <row r="654" spans="77:77" x14ac:dyDescent="0.35">
      <c r="BY654" s="48"/>
    </row>
    <row r="655" spans="77:77" x14ac:dyDescent="0.35">
      <c r="BY655" s="48"/>
    </row>
    <row r="656" spans="77:77" x14ac:dyDescent="0.35">
      <c r="BY656" s="48"/>
    </row>
    <row r="657" spans="77:77" x14ac:dyDescent="0.35">
      <c r="BY657" s="48"/>
    </row>
    <row r="658" spans="77:77" x14ac:dyDescent="0.35">
      <c r="BY658" s="48"/>
    </row>
    <row r="659" spans="77:77" x14ac:dyDescent="0.35">
      <c r="BY659" s="48"/>
    </row>
    <row r="660" spans="77:77" x14ac:dyDescent="0.35">
      <c r="BY660" s="48"/>
    </row>
    <row r="661" spans="77:77" x14ac:dyDescent="0.35">
      <c r="BY661" s="48"/>
    </row>
    <row r="662" spans="77:77" x14ac:dyDescent="0.35">
      <c r="BY662" s="48"/>
    </row>
    <row r="663" spans="77:77" x14ac:dyDescent="0.35">
      <c r="BY663" s="48"/>
    </row>
    <row r="664" spans="77:77" x14ac:dyDescent="0.35">
      <c r="BY664" s="48"/>
    </row>
    <row r="665" spans="77:77" x14ac:dyDescent="0.35">
      <c r="BY665" s="48"/>
    </row>
    <row r="666" spans="77:77" x14ac:dyDescent="0.35">
      <c r="BY666" s="48"/>
    </row>
    <row r="667" spans="77:77" x14ac:dyDescent="0.35">
      <c r="BY667" s="48"/>
    </row>
    <row r="668" spans="77:77" x14ac:dyDescent="0.35">
      <c r="BY668" s="48"/>
    </row>
    <row r="669" spans="77:77" x14ac:dyDescent="0.35">
      <c r="BY669" s="48"/>
    </row>
    <row r="670" spans="77:77" x14ac:dyDescent="0.35">
      <c r="BY670" s="48"/>
    </row>
    <row r="671" spans="77:77" x14ac:dyDescent="0.35">
      <c r="BY671" s="48"/>
    </row>
    <row r="672" spans="77:77" x14ac:dyDescent="0.35">
      <c r="BY672" s="48"/>
    </row>
    <row r="673" spans="77:77" x14ac:dyDescent="0.35">
      <c r="BY673" s="48"/>
    </row>
    <row r="674" spans="77:77" x14ac:dyDescent="0.35">
      <c r="BY674" s="48"/>
    </row>
    <row r="675" spans="77:77" x14ac:dyDescent="0.35">
      <c r="BY675" s="48"/>
    </row>
    <row r="676" spans="77:77" x14ac:dyDescent="0.35">
      <c r="BY676" s="48"/>
    </row>
    <row r="677" spans="77:77" x14ac:dyDescent="0.35">
      <c r="BY677" s="48"/>
    </row>
    <row r="678" spans="77:77" x14ac:dyDescent="0.35">
      <c r="BY678" s="48"/>
    </row>
    <row r="679" spans="77:77" x14ac:dyDescent="0.35">
      <c r="BY679" s="48"/>
    </row>
    <row r="680" spans="77:77" x14ac:dyDescent="0.35">
      <c r="BY680" s="48"/>
    </row>
    <row r="681" spans="77:77" x14ac:dyDescent="0.35">
      <c r="BY681" s="48"/>
    </row>
    <row r="682" spans="77:77" x14ac:dyDescent="0.35">
      <c r="BY682" s="48"/>
    </row>
    <row r="683" spans="77:77" x14ac:dyDescent="0.35">
      <c r="BY683" s="48"/>
    </row>
    <row r="684" spans="77:77" x14ac:dyDescent="0.35">
      <c r="BY684" s="48"/>
    </row>
    <row r="685" spans="77:77" x14ac:dyDescent="0.35">
      <c r="BY685" s="48"/>
    </row>
    <row r="686" spans="77:77" x14ac:dyDescent="0.35">
      <c r="BY686" s="48"/>
    </row>
    <row r="687" spans="77:77" x14ac:dyDescent="0.35">
      <c r="BY687" s="48"/>
    </row>
    <row r="688" spans="77:77" x14ac:dyDescent="0.35">
      <c r="BY688" s="48"/>
    </row>
    <row r="689" spans="77:77" x14ac:dyDescent="0.35">
      <c r="BY689" s="48"/>
    </row>
    <row r="690" spans="77:77" x14ac:dyDescent="0.35">
      <c r="BY690" s="48"/>
    </row>
    <row r="691" spans="77:77" x14ac:dyDescent="0.35">
      <c r="BY691" s="48"/>
    </row>
    <row r="692" spans="77:77" x14ac:dyDescent="0.35">
      <c r="BY692" s="48"/>
    </row>
    <row r="693" spans="77:77" x14ac:dyDescent="0.35">
      <c r="BY693" s="48"/>
    </row>
    <row r="694" spans="77:77" x14ac:dyDescent="0.35">
      <c r="BY694" s="48"/>
    </row>
    <row r="695" spans="77:77" x14ac:dyDescent="0.35">
      <c r="BY695" s="48"/>
    </row>
    <row r="696" spans="77:77" x14ac:dyDescent="0.35">
      <c r="BY696" s="48"/>
    </row>
    <row r="697" spans="77:77" x14ac:dyDescent="0.35">
      <c r="BY697" s="48"/>
    </row>
    <row r="698" spans="77:77" x14ac:dyDescent="0.35">
      <c r="BY698" s="48"/>
    </row>
    <row r="699" spans="77:77" x14ac:dyDescent="0.35">
      <c r="BY699" s="48"/>
    </row>
    <row r="700" spans="77:77" x14ac:dyDescent="0.35">
      <c r="BY700" s="48"/>
    </row>
    <row r="701" spans="77:77" x14ac:dyDescent="0.35">
      <c r="BY701" s="48"/>
    </row>
    <row r="702" spans="77:77" x14ac:dyDescent="0.35">
      <c r="BY702" s="48"/>
    </row>
    <row r="703" spans="77:77" x14ac:dyDescent="0.35">
      <c r="BY703" s="48"/>
    </row>
    <row r="704" spans="77:77" x14ac:dyDescent="0.35">
      <c r="BY704" s="48"/>
    </row>
    <row r="705" spans="77:77" x14ac:dyDescent="0.35">
      <c r="BY705" s="48"/>
    </row>
    <row r="706" spans="77:77" x14ac:dyDescent="0.35">
      <c r="BY706" s="48"/>
    </row>
    <row r="707" spans="77:77" x14ac:dyDescent="0.35">
      <c r="BY707" s="48"/>
    </row>
    <row r="708" spans="77:77" x14ac:dyDescent="0.35">
      <c r="BY708" s="48"/>
    </row>
    <row r="709" spans="77:77" x14ac:dyDescent="0.35">
      <c r="BY709" s="48"/>
    </row>
    <row r="710" spans="77:77" x14ac:dyDescent="0.35">
      <c r="BY710" s="48"/>
    </row>
    <row r="711" spans="77:77" x14ac:dyDescent="0.35">
      <c r="BY711" s="48"/>
    </row>
    <row r="712" spans="77:77" x14ac:dyDescent="0.35">
      <c r="BY712" s="48"/>
    </row>
    <row r="713" spans="77:77" x14ac:dyDescent="0.35">
      <c r="BY713" s="48"/>
    </row>
    <row r="714" spans="77:77" x14ac:dyDescent="0.35">
      <c r="BY714" s="48"/>
    </row>
    <row r="715" spans="77:77" x14ac:dyDescent="0.35">
      <c r="BY715" s="48"/>
    </row>
    <row r="716" spans="77:77" x14ac:dyDescent="0.35">
      <c r="BY716" s="48"/>
    </row>
    <row r="717" spans="77:77" x14ac:dyDescent="0.35">
      <c r="BY717" s="48"/>
    </row>
    <row r="718" spans="77:77" x14ac:dyDescent="0.35">
      <c r="BY718" s="48"/>
    </row>
    <row r="719" spans="77:77" x14ac:dyDescent="0.35">
      <c r="BY719" s="48"/>
    </row>
    <row r="720" spans="77:77" x14ac:dyDescent="0.35">
      <c r="BY720" s="48"/>
    </row>
    <row r="721" spans="77:77" x14ac:dyDescent="0.35">
      <c r="BY721" s="48"/>
    </row>
    <row r="722" spans="77:77" x14ac:dyDescent="0.35">
      <c r="BY722" s="48"/>
    </row>
    <row r="723" spans="77:77" x14ac:dyDescent="0.35">
      <c r="BY723" s="48"/>
    </row>
    <row r="724" spans="77:77" x14ac:dyDescent="0.35">
      <c r="BY724" s="48"/>
    </row>
    <row r="725" spans="77:77" x14ac:dyDescent="0.35">
      <c r="BY725" s="48"/>
    </row>
    <row r="726" spans="77:77" x14ac:dyDescent="0.35">
      <c r="BY726" s="48"/>
    </row>
    <row r="727" spans="77:77" x14ac:dyDescent="0.35">
      <c r="BY727" s="48"/>
    </row>
    <row r="728" spans="77:77" x14ac:dyDescent="0.35">
      <c r="BY728" s="48"/>
    </row>
    <row r="729" spans="77:77" x14ac:dyDescent="0.35">
      <c r="BY729" s="48"/>
    </row>
    <row r="730" spans="77:77" x14ac:dyDescent="0.35">
      <c r="BY730" s="48"/>
    </row>
    <row r="731" spans="77:77" x14ac:dyDescent="0.35">
      <c r="BY731" s="48"/>
    </row>
    <row r="732" spans="77:77" x14ac:dyDescent="0.35">
      <c r="BY732" s="48"/>
    </row>
    <row r="733" spans="77:77" x14ac:dyDescent="0.35">
      <c r="BY733" s="48"/>
    </row>
    <row r="734" spans="77:77" x14ac:dyDescent="0.35">
      <c r="BY734" s="48"/>
    </row>
    <row r="735" spans="77:77" x14ac:dyDescent="0.35">
      <c r="BY735" s="48"/>
    </row>
    <row r="736" spans="77:77" x14ac:dyDescent="0.35">
      <c r="BY736" s="48"/>
    </row>
    <row r="737" spans="77:77" x14ac:dyDescent="0.35">
      <c r="BY737" s="48"/>
    </row>
    <row r="738" spans="77:77" x14ac:dyDescent="0.35">
      <c r="BY738" s="48"/>
    </row>
    <row r="739" spans="77:77" x14ac:dyDescent="0.35">
      <c r="BY739" s="48"/>
    </row>
    <row r="740" spans="77:77" x14ac:dyDescent="0.35">
      <c r="BY740" s="48"/>
    </row>
    <row r="741" spans="77:77" x14ac:dyDescent="0.35">
      <c r="BY741" s="48"/>
    </row>
    <row r="742" spans="77:77" x14ac:dyDescent="0.35">
      <c r="BY742" s="48"/>
    </row>
    <row r="743" spans="77:77" x14ac:dyDescent="0.35">
      <c r="BY743" s="48"/>
    </row>
    <row r="744" spans="77:77" x14ac:dyDescent="0.35">
      <c r="BY744" s="48"/>
    </row>
    <row r="745" spans="77:77" x14ac:dyDescent="0.35">
      <c r="BY745" s="48"/>
    </row>
    <row r="746" spans="77:77" x14ac:dyDescent="0.35">
      <c r="BY746" s="48"/>
    </row>
    <row r="747" spans="77:77" x14ac:dyDescent="0.35">
      <c r="BY747" s="48"/>
    </row>
    <row r="748" spans="77:77" x14ac:dyDescent="0.35">
      <c r="BY748" s="48"/>
    </row>
    <row r="749" spans="77:77" x14ac:dyDescent="0.35">
      <c r="BY749" s="48"/>
    </row>
    <row r="750" spans="77:77" x14ac:dyDescent="0.35">
      <c r="BY750" s="48"/>
    </row>
    <row r="751" spans="77:77" x14ac:dyDescent="0.35">
      <c r="BY751" s="48"/>
    </row>
    <row r="752" spans="77:77" x14ac:dyDescent="0.35">
      <c r="BY752" s="48"/>
    </row>
    <row r="753" spans="77:77" x14ac:dyDescent="0.35">
      <c r="BY753" s="48"/>
    </row>
    <row r="754" spans="77:77" x14ac:dyDescent="0.35">
      <c r="BY754" s="48"/>
    </row>
    <row r="755" spans="77:77" x14ac:dyDescent="0.35">
      <c r="BY755" s="48"/>
    </row>
    <row r="756" spans="77:77" x14ac:dyDescent="0.35">
      <c r="BY756" s="48"/>
    </row>
    <row r="757" spans="77:77" x14ac:dyDescent="0.35">
      <c r="BY757" s="48"/>
    </row>
    <row r="758" spans="77:77" x14ac:dyDescent="0.35">
      <c r="BY758" s="48"/>
    </row>
    <row r="759" spans="77:77" x14ac:dyDescent="0.35">
      <c r="BY759" s="48"/>
    </row>
    <row r="760" spans="77:77" x14ac:dyDescent="0.35">
      <c r="BY760" s="48"/>
    </row>
    <row r="761" spans="77:77" x14ac:dyDescent="0.35">
      <c r="BY761" s="48"/>
    </row>
    <row r="762" spans="77:77" x14ac:dyDescent="0.35">
      <c r="BY762" s="48"/>
    </row>
    <row r="763" spans="77:77" x14ac:dyDescent="0.35">
      <c r="BY763" s="48"/>
    </row>
    <row r="764" spans="77:77" x14ac:dyDescent="0.35">
      <c r="BY764" s="48"/>
    </row>
    <row r="765" spans="77:77" x14ac:dyDescent="0.35">
      <c r="BY765" s="48"/>
    </row>
    <row r="766" spans="77:77" x14ac:dyDescent="0.35">
      <c r="BY766" s="48"/>
    </row>
    <row r="767" spans="77:77" x14ac:dyDescent="0.35">
      <c r="BY767" s="48"/>
    </row>
    <row r="768" spans="77:77" x14ac:dyDescent="0.35">
      <c r="BY768" s="48"/>
    </row>
    <row r="769" spans="77:77" x14ac:dyDescent="0.35">
      <c r="BY769" s="48"/>
    </row>
    <row r="770" spans="77:77" x14ac:dyDescent="0.35">
      <c r="BY770" s="48"/>
    </row>
    <row r="771" spans="77:77" x14ac:dyDescent="0.35">
      <c r="BY771" s="48"/>
    </row>
    <row r="772" spans="77:77" x14ac:dyDescent="0.35">
      <c r="BY772" s="48"/>
    </row>
    <row r="773" spans="77:77" x14ac:dyDescent="0.35">
      <c r="BY773" s="48"/>
    </row>
    <row r="774" spans="77:77" x14ac:dyDescent="0.35">
      <c r="BY774" s="48"/>
    </row>
    <row r="775" spans="77:77" x14ac:dyDescent="0.35">
      <c r="BY775" s="48"/>
    </row>
    <row r="776" spans="77:77" x14ac:dyDescent="0.35">
      <c r="BY776" s="48"/>
    </row>
    <row r="777" spans="77:77" x14ac:dyDescent="0.35">
      <c r="BY777" s="48"/>
    </row>
    <row r="778" spans="77:77" x14ac:dyDescent="0.35">
      <c r="BY778" s="48"/>
    </row>
    <row r="779" spans="77:77" x14ac:dyDescent="0.35">
      <c r="BY779" s="48"/>
    </row>
    <row r="780" spans="77:77" x14ac:dyDescent="0.35">
      <c r="BY780" s="48"/>
    </row>
    <row r="781" spans="77:77" x14ac:dyDescent="0.35">
      <c r="BY781" s="48"/>
    </row>
    <row r="782" spans="77:77" x14ac:dyDescent="0.35">
      <c r="BY782" s="48"/>
    </row>
    <row r="783" spans="77:77" x14ac:dyDescent="0.35">
      <c r="BY783" s="48"/>
    </row>
    <row r="784" spans="77:77" x14ac:dyDescent="0.35">
      <c r="BY784" s="48"/>
    </row>
    <row r="785" spans="77:77" x14ac:dyDescent="0.35">
      <c r="BY785" s="48"/>
    </row>
    <row r="786" spans="77:77" x14ac:dyDescent="0.35">
      <c r="BY786" s="48"/>
    </row>
    <row r="787" spans="77:77" x14ac:dyDescent="0.35">
      <c r="BY787" s="48"/>
    </row>
    <row r="788" spans="77:77" x14ac:dyDescent="0.35">
      <c r="BY788" s="48"/>
    </row>
    <row r="789" spans="77:77" x14ac:dyDescent="0.35">
      <c r="BY789" s="48"/>
    </row>
    <row r="790" spans="77:77" x14ac:dyDescent="0.35">
      <c r="BY790" s="48"/>
    </row>
    <row r="791" spans="77:77" x14ac:dyDescent="0.35">
      <c r="BY791" s="48"/>
    </row>
    <row r="792" spans="77:77" x14ac:dyDescent="0.35">
      <c r="BY792" s="48"/>
    </row>
    <row r="793" spans="77:77" x14ac:dyDescent="0.35">
      <c r="BY793" s="48"/>
    </row>
    <row r="794" spans="77:77" x14ac:dyDescent="0.35">
      <c r="BY794" s="48"/>
    </row>
    <row r="795" spans="77:77" x14ac:dyDescent="0.35">
      <c r="BY795" s="48"/>
    </row>
    <row r="796" spans="77:77" x14ac:dyDescent="0.35">
      <c r="BY796" s="48"/>
    </row>
    <row r="797" spans="77:77" x14ac:dyDescent="0.35">
      <c r="BY797" s="48"/>
    </row>
    <row r="798" spans="77:77" x14ac:dyDescent="0.35">
      <c r="BY798" s="48"/>
    </row>
    <row r="799" spans="77:77" x14ac:dyDescent="0.35">
      <c r="BY799" s="48"/>
    </row>
    <row r="800" spans="77:77" x14ac:dyDescent="0.35">
      <c r="BY800" s="48"/>
    </row>
    <row r="801" spans="77:77" x14ac:dyDescent="0.35">
      <c r="BY801" s="48"/>
    </row>
    <row r="802" spans="77:77" x14ac:dyDescent="0.35">
      <c r="BY802" s="48"/>
    </row>
    <row r="803" spans="77:77" x14ac:dyDescent="0.35">
      <c r="BY803" s="48"/>
    </row>
    <row r="804" spans="77:77" x14ac:dyDescent="0.35">
      <c r="BY804" s="48"/>
    </row>
    <row r="805" spans="77:77" x14ac:dyDescent="0.35">
      <c r="BY805" s="48"/>
    </row>
    <row r="806" spans="77:77" x14ac:dyDescent="0.35">
      <c r="BY806" s="48"/>
    </row>
    <row r="807" spans="77:77" x14ac:dyDescent="0.35">
      <c r="BY807" s="48"/>
    </row>
    <row r="808" spans="77:77" x14ac:dyDescent="0.35">
      <c r="BY808" s="48"/>
    </row>
    <row r="809" spans="77:77" x14ac:dyDescent="0.35">
      <c r="BY809" s="48"/>
    </row>
    <row r="810" spans="77:77" x14ac:dyDescent="0.35">
      <c r="BY810" s="48"/>
    </row>
    <row r="811" spans="77:77" x14ac:dyDescent="0.35">
      <c r="BY811" s="48"/>
    </row>
    <row r="812" spans="77:77" x14ac:dyDescent="0.35">
      <c r="BY812" s="48"/>
    </row>
    <row r="813" spans="77:77" x14ac:dyDescent="0.35">
      <c r="BY813" s="48"/>
    </row>
    <row r="814" spans="77:77" x14ac:dyDescent="0.35">
      <c r="BY814" s="48"/>
    </row>
    <row r="815" spans="77:77" x14ac:dyDescent="0.35">
      <c r="BY815" s="48"/>
    </row>
    <row r="816" spans="77:77" x14ac:dyDescent="0.35">
      <c r="BY816" s="48"/>
    </row>
    <row r="817" spans="77:77" x14ac:dyDescent="0.35">
      <c r="BY817" s="48"/>
    </row>
    <row r="818" spans="77:77" x14ac:dyDescent="0.35">
      <c r="BY818" s="48"/>
    </row>
    <row r="819" spans="77:77" x14ac:dyDescent="0.35">
      <c r="BY819" s="48"/>
    </row>
    <row r="820" spans="77:77" x14ac:dyDescent="0.35">
      <c r="BY820" s="48"/>
    </row>
    <row r="821" spans="77:77" x14ac:dyDescent="0.35">
      <c r="BY821" s="48"/>
    </row>
    <row r="822" spans="77:77" x14ac:dyDescent="0.35">
      <c r="BY822" s="48"/>
    </row>
    <row r="823" spans="77:77" x14ac:dyDescent="0.35">
      <c r="BY823" s="48"/>
    </row>
    <row r="824" spans="77:77" x14ac:dyDescent="0.35">
      <c r="BY824" s="48"/>
    </row>
    <row r="825" spans="77:77" x14ac:dyDescent="0.35">
      <c r="BY825" s="48"/>
    </row>
    <row r="826" spans="77:77" x14ac:dyDescent="0.35">
      <c r="BY826" s="48"/>
    </row>
    <row r="827" spans="77:77" x14ac:dyDescent="0.35">
      <c r="BY827" s="48"/>
    </row>
    <row r="828" spans="77:77" x14ac:dyDescent="0.35">
      <c r="BY828" s="48"/>
    </row>
    <row r="829" spans="77:77" x14ac:dyDescent="0.35">
      <c r="BY829" s="48"/>
    </row>
    <row r="830" spans="77:77" x14ac:dyDescent="0.35">
      <c r="BY830" s="48"/>
    </row>
    <row r="831" spans="77:77" x14ac:dyDescent="0.35">
      <c r="BY831" s="48"/>
    </row>
    <row r="832" spans="77:77" x14ac:dyDescent="0.35">
      <c r="BY832" s="48"/>
    </row>
    <row r="833" spans="77:77" x14ac:dyDescent="0.35">
      <c r="BY833" s="48"/>
    </row>
    <row r="834" spans="77:77" x14ac:dyDescent="0.35">
      <c r="BY834" s="48"/>
    </row>
    <row r="835" spans="77:77" x14ac:dyDescent="0.35">
      <c r="BY835" s="48"/>
    </row>
    <row r="836" spans="77:77" x14ac:dyDescent="0.35">
      <c r="BY836" s="48"/>
    </row>
    <row r="837" spans="77:77" x14ac:dyDescent="0.35">
      <c r="BY837" s="48"/>
    </row>
    <row r="838" spans="77:77" x14ac:dyDescent="0.35">
      <c r="BY838" s="48"/>
    </row>
    <row r="839" spans="77:77" x14ac:dyDescent="0.35">
      <c r="BY839" s="48"/>
    </row>
    <row r="840" spans="77:77" x14ac:dyDescent="0.35">
      <c r="BY840" s="48"/>
    </row>
    <row r="841" spans="77:77" x14ac:dyDescent="0.35">
      <c r="BY841" s="48"/>
    </row>
    <row r="842" spans="77:77" x14ac:dyDescent="0.35">
      <c r="BY842" s="48"/>
    </row>
    <row r="843" spans="77:77" x14ac:dyDescent="0.35">
      <c r="BY843" s="48"/>
    </row>
    <row r="844" spans="77:77" x14ac:dyDescent="0.35">
      <c r="BY844" s="48"/>
    </row>
    <row r="845" spans="77:77" x14ac:dyDescent="0.35">
      <c r="BY845" s="48"/>
    </row>
    <row r="846" spans="77:77" x14ac:dyDescent="0.35">
      <c r="BY846" s="48"/>
    </row>
    <row r="847" spans="77:77" x14ac:dyDescent="0.35">
      <c r="BY847" s="48"/>
    </row>
    <row r="848" spans="77:77" x14ac:dyDescent="0.35">
      <c r="BY848" s="48"/>
    </row>
    <row r="849" spans="77:77" x14ac:dyDescent="0.35">
      <c r="BY849" s="48"/>
    </row>
    <row r="850" spans="77:77" x14ac:dyDescent="0.35">
      <c r="BY850" s="48"/>
    </row>
    <row r="851" spans="77:77" x14ac:dyDescent="0.35">
      <c r="BY851" s="48"/>
    </row>
    <row r="852" spans="77:77" x14ac:dyDescent="0.35">
      <c r="BY852" s="48"/>
    </row>
    <row r="853" spans="77:77" x14ac:dyDescent="0.35">
      <c r="BY853" s="48"/>
    </row>
    <row r="854" spans="77:77" x14ac:dyDescent="0.35">
      <c r="BY854" s="48"/>
    </row>
    <row r="855" spans="77:77" x14ac:dyDescent="0.35">
      <c r="BY855" s="48"/>
    </row>
    <row r="856" spans="77:77" x14ac:dyDescent="0.35">
      <c r="BY856" s="48"/>
    </row>
    <row r="857" spans="77:77" x14ac:dyDescent="0.35">
      <c r="BY857" s="48"/>
    </row>
    <row r="858" spans="77:77" x14ac:dyDescent="0.35">
      <c r="BY858" s="48"/>
    </row>
    <row r="859" spans="77:77" x14ac:dyDescent="0.35">
      <c r="BY859" s="48"/>
    </row>
    <row r="860" spans="77:77" x14ac:dyDescent="0.35">
      <c r="BY860" s="48"/>
    </row>
    <row r="861" spans="77:77" x14ac:dyDescent="0.35">
      <c r="BY861" s="48"/>
    </row>
    <row r="862" spans="77:77" x14ac:dyDescent="0.35">
      <c r="BY862" s="48"/>
    </row>
    <row r="863" spans="77:77" x14ac:dyDescent="0.35">
      <c r="BY863" s="48"/>
    </row>
    <row r="864" spans="77:77" x14ac:dyDescent="0.35">
      <c r="BY864" s="48"/>
    </row>
    <row r="865" spans="77:77" x14ac:dyDescent="0.35">
      <c r="BY865" s="48"/>
    </row>
    <row r="866" spans="77:77" x14ac:dyDescent="0.35">
      <c r="BY866" s="48"/>
    </row>
    <row r="867" spans="77:77" x14ac:dyDescent="0.35">
      <c r="BY867" s="48"/>
    </row>
    <row r="868" spans="77:77" x14ac:dyDescent="0.35">
      <c r="BY868" s="48"/>
    </row>
    <row r="869" spans="77:77" x14ac:dyDescent="0.35">
      <c r="BY869" s="48"/>
    </row>
    <row r="870" spans="77:77" x14ac:dyDescent="0.35">
      <c r="BY870" s="48"/>
    </row>
    <row r="871" spans="77:77" x14ac:dyDescent="0.35">
      <c r="BY871" s="48"/>
    </row>
    <row r="872" spans="77:77" x14ac:dyDescent="0.35">
      <c r="BY872" s="48"/>
    </row>
    <row r="873" spans="77:77" x14ac:dyDescent="0.35">
      <c r="BY873" s="48"/>
    </row>
    <row r="874" spans="77:77" x14ac:dyDescent="0.35">
      <c r="BY874" s="48"/>
    </row>
    <row r="875" spans="77:77" x14ac:dyDescent="0.35">
      <c r="BY875" s="48"/>
    </row>
    <row r="876" spans="77:77" x14ac:dyDescent="0.35">
      <c r="BY876" s="48"/>
    </row>
    <row r="877" spans="77:77" x14ac:dyDescent="0.35">
      <c r="BY877" s="48"/>
    </row>
    <row r="878" spans="77:77" x14ac:dyDescent="0.35">
      <c r="BY878" s="48"/>
    </row>
    <row r="879" spans="77:77" x14ac:dyDescent="0.35">
      <c r="BY879" s="48"/>
    </row>
    <row r="880" spans="77:77" x14ac:dyDescent="0.35">
      <c r="BY880" s="48"/>
    </row>
    <row r="881" spans="77:77" x14ac:dyDescent="0.35">
      <c r="BY881" s="48"/>
    </row>
    <row r="882" spans="77:77" x14ac:dyDescent="0.35">
      <c r="BY882" s="48"/>
    </row>
    <row r="883" spans="77:77" x14ac:dyDescent="0.35">
      <c r="BY883" s="48"/>
    </row>
    <row r="884" spans="77:77" x14ac:dyDescent="0.35">
      <c r="BY884" s="48"/>
    </row>
    <row r="885" spans="77:77" x14ac:dyDescent="0.35">
      <c r="BY885" s="48"/>
    </row>
    <row r="886" spans="77:77" x14ac:dyDescent="0.35">
      <c r="BY886" s="48"/>
    </row>
    <row r="887" spans="77:77" x14ac:dyDescent="0.35">
      <c r="BY887" s="48"/>
    </row>
    <row r="888" spans="77:77" x14ac:dyDescent="0.35">
      <c r="BY888" s="48"/>
    </row>
    <row r="889" spans="77:77" x14ac:dyDescent="0.35">
      <c r="BY889" s="48"/>
    </row>
    <row r="890" spans="77:77" x14ac:dyDescent="0.35">
      <c r="BY890" s="48"/>
    </row>
    <row r="891" spans="77:77" x14ac:dyDescent="0.35">
      <c r="BY891" s="48"/>
    </row>
    <row r="892" spans="77:77" x14ac:dyDescent="0.35">
      <c r="BY892" s="48"/>
    </row>
    <row r="893" spans="77:77" x14ac:dyDescent="0.35">
      <c r="BY893" s="48"/>
    </row>
    <row r="894" spans="77:77" x14ac:dyDescent="0.35">
      <c r="BY894" s="48"/>
    </row>
    <row r="895" spans="77:77" x14ac:dyDescent="0.35">
      <c r="BY895" s="48"/>
    </row>
    <row r="896" spans="77:77" x14ac:dyDescent="0.35">
      <c r="BY896" s="48"/>
    </row>
    <row r="897" spans="77:77" x14ac:dyDescent="0.35">
      <c r="BY897" s="48"/>
    </row>
    <row r="898" spans="77:77" x14ac:dyDescent="0.35">
      <c r="BY898" s="48"/>
    </row>
    <row r="899" spans="77:77" x14ac:dyDescent="0.35">
      <c r="BY899" s="48"/>
    </row>
    <row r="900" spans="77:77" x14ac:dyDescent="0.35">
      <c r="BY900" s="48"/>
    </row>
    <row r="901" spans="77:77" x14ac:dyDescent="0.35">
      <c r="BY901" s="48"/>
    </row>
    <row r="902" spans="77:77" x14ac:dyDescent="0.35">
      <c r="BY902" s="48"/>
    </row>
    <row r="903" spans="77:77" x14ac:dyDescent="0.35">
      <c r="BY903" s="48"/>
    </row>
    <row r="904" spans="77:77" x14ac:dyDescent="0.35">
      <c r="BY904" s="48"/>
    </row>
    <row r="905" spans="77:77" x14ac:dyDescent="0.35">
      <c r="BY905" s="48"/>
    </row>
    <row r="906" spans="77:77" x14ac:dyDescent="0.35">
      <c r="BY906" s="48"/>
    </row>
    <row r="907" spans="77:77" x14ac:dyDescent="0.35">
      <c r="BY907" s="48"/>
    </row>
    <row r="908" spans="77:77" x14ac:dyDescent="0.35">
      <c r="BY908" s="48"/>
    </row>
    <row r="909" spans="77:77" x14ac:dyDescent="0.35">
      <c r="BY909" s="48"/>
    </row>
    <row r="910" spans="77:77" x14ac:dyDescent="0.35">
      <c r="BY910" s="48"/>
    </row>
    <row r="911" spans="77:77" x14ac:dyDescent="0.35">
      <c r="BY911" s="48"/>
    </row>
    <row r="912" spans="77:77" x14ac:dyDescent="0.35">
      <c r="BY912" s="48"/>
    </row>
    <row r="913" spans="77:77" x14ac:dyDescent="0.35">
      <c r="BY913" s="48"/>
    </row>
    <row r="914" spans="77:77" x14ac:dyDescent="0.35">
      <c r="BY914" s="48"/>
    </row>
    <row r="915" spans="77:77" x14ac:dyDescent="0.35">
      <c r="BY915" s="48"/>
    </row>
    <row r="916" spans="77:77" x14ac:dyDescent="0.35">
      <c r="BY916" s="48"/>
    </row>
    <row r="917" spans="77:77" x14ac:dyDescent="0.35">
      <c r="BY917" s="48"/>
    </row>
    <row r="918" spans="77:77" x14ac:dyDescent="0.35">
      <c r="BY918" s="48"/>
    </row>
    <row r="919" spans="77:77" x14ac:dyDescent="0.35">
      <c r="BY919" s="48"/>
    </row>
    <row r="920" spans="77:77" x14ac:dyDescent="0.35">
      <c r="BY920" s="48"/>
    </row>
    <row r="921" spans="77:77" x14ac:dyDescent="0.35">
      <c r="BY921" s="48"/>
    </row>
    <row r="922" spans="77:77" x14ac:dyDescent="0.35">
      <c r="BY922" s="48"/>
    </row>
    <row r="923" spans="77:77" x14ac:dyDescent="0.35">
      <c r="BY923" s="48"/>
    </row>
    <row r="924" spans="77:77" x14ac:dyDescent="0.35">
      <c r="BY924" s="48"/>
    </row>
    <row r="925" spans="77:77" x14ac:dyDescent="0.35">
      <c r="BY925" s="48"/>
    </row>
    <row r="926" spans="77:77" x14ac:dyDescent="0.35">
      <c r="BY926" s="48"/>
    </row>
    <row r="927" spans="77:77" x14ac:dyDescent="0.35">
      <c r="BY927" s="48"/>
    </row>
    <row r="928" spans="77:77" x14ac:dyDescent="0.35">
      <c r="BY928" s="48"/>
    </row>
    <row r="929" spans="77:77" x14ac:dyDescent="0.35">
      <c r="BY929" s="48"/>
    </row>
    <row r="930" spans="77:77" x14ac:dyDescent="0.35">
      <c r="BY930" s="48"/>
    </row>
    <row r="931" spans="77:77" x14ac:dyDescent="0.35">
      <c r="BY931" s="48"/>
    </row>
    <row r="932" spans="77:77" x14ac:dyDescent="0.35">
      <c r="BY932" s="48"/>
    </row>
    <row r="933" spans="77:77" x14ac:dyDescent="0.35">
      <c r="BY933" s="48"/>
    </row>
    <row r="934" spans="77:77" x14ac:dyDescent="0.35">
      <c r="BY934" s="48"/>
    </row>
    <row r="935" spans="77:77" x14ac:dyDescent="0.35">
      <c r="BY935" s="48"/>
    </row>
    <row r="936" spans="77:77" x14ac:dyDescent="0.35">
      <c r="BY936" s="48"/>
    </row>
    <row r="937" spans="77:77" x14ac:dyDescent="0.35">
      <c r="BY937" s="48"/>
    </row>
    <row r="938" spans="77:77" x14ac:dyDescent="0.35">
      <c r="BY938" s="48"/>
    </row>
    <row r="939" spans="77:77" x14ac:dyDescent="0.35">
      <c r="BY939" s="48"/>
    </row>
    <row r="940" spans="77:77" x14ac:dyDescent="0.35">
      <c r="BY940" s="48"/>
    </row>
    <row r="941" spans="77:77" x14ac:dyDescent="0.35">
      <c r="BY941" s="48"/>
    </row>
    <row r="942" spans="77:77" x14ac:dyDescent="0.35">
      <c r="BY942" s="48"/>
    </row>
    <row r="943" spans="77:77" x14ac:dyDescent="0.35">
      <c r="BY943" s="48"/>
    </row>
    <row r="944" spans="77:77" x14ac:dyDescent="0.35">
      <c r="BY944" s="48"/>
    </row>
    <row r="945" spans="77:77" x14ac:dyDescent="0.35">
      <c r="BY945" s="48"/>
    </row>
    <row r="946" spans="77:77" x14ac:dyDescent="0.35">
      <c r="BY946" s="48"/>
    </row>
    <row r="947" spans="77:77" x14ac:dyDescent="0.35">
      <c r="BY947" s="48"/>
    </row>
    <row r="948" spans="77:77" x14ac:dyDescent="0.35">
      <c r="BY948" s="48"/>
    </row>
    <row r="949" spans="77:77" x14ac:dyDescent="0.35">
      <c r="BY949" s="48"/>
    </row>
    <row r="950" spans="77:77" x14ac:dyDescent="0.35">
      <c r="BY950" s="48"/>
    </row>
    <row r="951" spans="77:77" x14ac:dyDescent="0.35">
      <c r="BY951" s="48"/>
    </row>
    <row r="952" spans="77:77" x14ac:dyDescent="0.35">
      <c r="BY952" s="48"/>
    </row>
    <row r="953" spans="77:77" x14ac:dyDescent="0.35">
      <c r="BY953" s="48"/>
    </row>
    <row r="954" spans="77:77" x14ac:dyDescent="0.35">
      <c r="BY954" s="48"/>
    </row>
    <row r="955" spans="77:77" x14ac:dyDescent="0.35">
      <c r="BY955" s="48"/>
    </row>
    <row r="956" spans="77:77" x14ac:dyDescent="0.35">
      <c r="BY956" s="48"/>
    </row>
    <row r="957" spans="77:77" x14ac:dyDescent="0.35">
      <c r="BY957" s="48"/>
    </row>
    <row r="958" spans="77:77" x14ac:dyDescent="0.35">
      <c r="BY958" s="48"/>
    </row>
    <row r="959" spans="77:77" x14ac:dyDescent="0.35">
      <c r="BY959" s="48"/>
    </row>
    <row r="960" spans="77:77" x14ac:dyDescent="0.35">
      <c r="BY960" s="48"/>
    </row>
    <row r="961" spans="77:77" x14ac:dyDescent="0.35">
      <c r="BY961" s="48"/>
    </row>
    <row r="962" spans="77:77" x14ac:dyDescent="0.35">
      <c r="BY962" s="48"/>
    </row>
    <row r="963" spans="77:77" x14ac:dyDescent="0.35">
      <c r="BY963" s="48"/>
    </row>
    <row r="964" spans="77:77" x14ac:dyDescent="0.35">
      <c r="BY964" s="48"/>
    </row>
    <row r="965" spans="77:77" x14ac:dyDescent="0.35">
      <c r="BY965" s="48"/>
    </row>
    <row r="966" spans="77:77" x14ac:dyDescent="0.35">
      <c r="BY966" s="48"/>
    </row>
    <row r="967" spans="77:77" x14ac:dyDescent="0.35">
      <c r="BY967" s="48"/>
    </row>
    <row r="968" spans="77:77" x14ac:dyDescent="0.35">
      <c r="BY968" s="48"/>
    </row>
    <row r="969" spans="77:77" x14ac:dyDescent="0.35">
      <c r="BY969" s="48"/>
    </row>
    <row r="970" spans="77:77" x14ac:dyDescent="0.35">
      <c r="BY970" s="48"/>
    </row>
    <row r="971" spans="77:77" x14ac:dyDescent="0.35">
      <c r="BY971" s="48"/>
    </row>
    <row r="972" spans="77:77" x14ac:dyDescent="0.35">
      <c r="BY972" s="48"/>
    </row>
    <row r="973" spans="77:77" x14ac:dyDescent="0.35">
      <c r="BY973" s="48"/>
    </row>
    <row r="974" spans="77:77" x14ac:dyDescent="0.35">
      <c r="BY974" s="48"/>
    </row>
    <row r="975" spans="77:77" x14ac:dyDescent="0.35">
      <c r="BY975" s="48"/>
    </row>
    <row r="976" spans="77:77" x14ac:dyDescent="0.35">
      <c r="BY976" s="48"/>
    </row>
    <row r="977" spans="77:77" x14ac:dyDescent="0.35">
      <c r="BY977" s="48"/>
    </row>
    <row r="978" spans="77:77" x14ac:dyDescent="0.35">
      <c r="BY978" s="48"/>
    </row>
    <row r="979" spans="77:77" x14ac:dyDescent="0.35">
      <c r="BY979" s="48"/>
    </row>
    <row r="980" spans="77:77" x14ac:dyDescent="0.35">
      <c r="BY980" s="48"/>
    </row>
    <row r="981" spans="77:77" x14ac:dyDescent="0.35">
      <c r="BY981" s="48"/>
    </row>
    <row r="982" spans="77:77" x14ac:dyDescent="0.35">
      <c r="BY982" s="48"/>
    </row>
    <row r="983" spans="77:77" x14ac:dyDescent="0.35">
      <c r="BY983" s="48"/>
    </row>
    <row r="984" spans="77:77" x14ac:dyDescent="0.35">
      <c r="BY984" s="48"/>
    </row>
    <row r="985" spans="77:77" x14ac:dyDescent="0.35">
      <c r="BY985" s="48"/>
    </row>
    <row r="986" spans="77:77" x14ac:dyDescent="0.35">
      <c r="BY986" s="48"/>
    </row>
    <row r="987" spans="77:77" x14ac:dyDescent="0.35">
      <c r="BY987" s="48"/>
    </row>
    <row r="988" spans="77:77" x14ac:dyDescent="0.35">
      <c r="BY988" s="48"/>
    </row>
    <row r="989" spans="77:77" x14ac:dyDescent="0.35">
      <c r="BY989" s="48"/>
    </row>
    <row r="990" spans="77:77" x14ac:dyDescent="0.35">
      <c r="BY990" s="48"/>
    </row>
    <row r="991" spans="77:77" x14ac:dyDescent="0.35">
      <c r="BY991" s="48"/>
    </row>
    <row r="992" spans="77:77" x14ac:dyDescent="0.35">
      <c r="BY992" s="48"/>
    </row>
    <row r="993" spans="77:77" x14ac:dyDescent="0.35">
      <c r="BY993" s="48"/>
    </row>
    <row r="994" spans="77:77" x14ac:dyDescent="0.35">
      <c r="BY994" s="48"/>
    </row>
    <row r="995" spans="77:77" x14ac:dyDescent="0.35">
      <c r="BY995" s="48"/>
    </row>
    <row r="996" spans="77:77" x14ac:dyDescent="0.35">
      <c r="BY996" s="48"/>
    </row>
    <row r="997" spans="77:77" x14ac:dyDescent="0.35">
      <c r="BY997" s="48"/>
    </row>
    <row r="998" spans="77:77" x14ac:dyDescent="0.35">
      <c r="BY998" s="48"/>
    </row>
    <row r="999" spans="77:77" x14ac:dyDescent="0.35">
      <c r="BY999" s="48"/>
    </row>
    <row r="1000" spans="77:77" x14ac:dyDescent="0.35">
      <c r="BY1000" s="48"/>
    </row>
    <row r="1001" spans="77:77" x14ac:dyDescent="0.35">
      <c r="BY1001" s="48"/>
    </row>
    <row r="1002" spans="77:77" x14ac:dyDescent="0.35">
      <c r="BY1002" s="48"/>
    </row>
    <row r="1003" spans="77:77" x14ac:dyDescent="0.35">
      <c r="BY1003" s="48"/>
    </row>
    <row r="1004" spans="77:77" x14ac:dyDescent="0.35">
      <c r="BY1004" s="48"/>
    </row>
    <row r="1005" spans="77:77" x14ac:dyDescent="0.35">
      <c r="BY1005" s="48"/>
    </row>
    <row r="1006" spans="77:77" x14ac:dyDescent="0.35">
      <c r="BY1006" s="48"/>
    </row>
    <row r="1007" spans="77:77" x14ac:dyDescent="0.35">
      <c r="BY1007" s="48"/>
    </row>
    <row r="1008" spans="77:77" x14ac:dyDescent="0.35">
      <c r="BY1008" s="48"/>
    </row>
    <row r="1009" spans="77:77" x14ac:dyDescent="0.35">
      <c r="BY1009" s="48"/>
    </row>
    <row r="1010" spans="77:77" x14ac:dyDescent="0.35">
      <c r="BY1010" s="48"/>
    </row>
    <row r="1011" spans="77:77" x14ac:dyDescent="0.35">
      <c r="BY1011" s="48"/>
    </row>
    <row r="1012" spans="77:77" x14ac:dyDescent="0.35">
      <c r="BY1012" s="48"/>
    </row>
    <row r="1013" spans="77:77" x14ac:dyDescent="0.35">
      <c r="BY1013" s="48"/>
    </row>
    <row r="1014" spans="77:77" x14ac:dyDescent="0.35">
      <c r="BY1014" s="48"/>
    </row>
    <row r="1015" spans="77:77" x14ac:dyDescent="0.35">
      <c r="BY1015" s="48"/>
    </row>
    <row r="1016" spans="77:77" x14ac:dyDescent="0.35">
      <c r="BY1016" s="48"/>
    </row>
    <row r="1017" spans="77:77" x14ac:dyDescent="0.35">
      <c r="BY1017" s="48"/>
    </row>
    <row r="1018" spans="77:77" x14ac:dyDescent="0.35">
      <c r="BY1018" s="48"/>
    </row>
    <row r="1019" spans="77:77" x14ac:dyDescent="0.35">
      <c r="BY1019" s="48"/>
    </row>
    <row r="1020" spans="77:77" x14ac:dyDescent="0.35">
      <c r="BY1020" s="48"/>
    </row>
    <row r="1021" spans="77:77" x14ac:dyDescent="0.35">
      <c r="BY1021" s="48"/>
    </row>
    <row r="1022" spans="77:77" x14ac:dyDescent="0.35">
      <c r="BY1022" s="48"/>
    </row>
    <row r="1023" spans="77:77" x14ac:dyDescent="0.35">
      <c r="BY1023" s="48"/>
    </row>
    <row r="1024" spans="77:77" x14ac:dyDescent="0.35">
      <c r="BY1024" s="48"/>
    </row>
    <row r="1025" spans="77:77" x14ac:dyDescent="0.35">
      <c r="BY1025" s="48"/>
    </row>
    <row r="1026" spans="77:77" x14ac:dyDescent="0.35">
      <c r="BY1026" s="48"/>
    </row>
    <row r="1027" spans="77:77" x14ac:dyDescent="0.35">
      <c r="BY1027" s="48"/>
    </row>
    <row r="1028" spans="77:77" x14ac:dyDescent="0.35">
      <c r="BY1028" s="48"/>
    </row>
    <row r="1029" spans="77:77" x14ac:dyDescent="0.35">
      <c r="BY1029" s="48"/>
    </row>
    <row r="1030" spans="77:77" x14ac:dyDescent="0.35">
      <c r="BY1030" s="48"/>
    </row>
    <row r="1031" spans="77:77" x14ac:dyDescent="0.35">
      <c r="BY1031" s="48"/>
    </row>
    <row r="1032" spans="77:77" x14ac:dyDescent="0.35">
      <c r="BY1032" s="48"/>
    </row>
    <row r="1033" spans="77:77" x14ac:dyDescent="0.35">
      <c r="BY1033" s="48"/>
    </row>
    <row r="1034" spans="77:77" x14ac:dyDescent="0.35">
      <c r="BY1034" s="48"/>
    </row>
    <row r="1035" spans="77:77" x14ac:dyDescent="0.35">
      <c r="BY1035" s="48"/>
    </row>
    <row r="1036" spans="77:77" x14ac:dyDescent="0.35">
      <c r="BY1036" s="48"/>
    </row>
    <row r="1037" spans="77:77" x14ac:dyDescent="0.35">
      <c r="BY1037" s="48"/>
    </row>
    <row r="1038" spans="77:77" x14ac:dyDescent="0.35">
      <c r="BY1038" s="48"/>
    </row>
    <row r="1039" spans="77:77" x14ac:dyDescent="0.35">
      <c r="BY1039" s="48"/>
    </row>
    <row r="1040" spans="77:77" x14ac:dyDescent="0.35">
      <c r="BY1040" s="48"/>
    </row>
    <row r="1041" spans="77:77" x14ac:dyDescent="0.35">
      <c r="BY1041" s="48"/>
    </row>
    <row r="1042" spans="77:77" x14ac:dyDescent="0.35">
      <c r="BY1042" s="48"/>
    </row>
    <row r="1043" spans="77:77" x14ac:dyDescent="0.35">
      <c r="BY1043" s="48"/>
    </row>
    <row r="1044" spans="77:77" x14ac:dyDescent="0.35">
      <c r="BY1044" s="48"/>
    </row>
    <row r="1045" spans="77:77" x14ac:dyDescent="0.35">
      <c r="BY1045" s="48"/>
    </row>
    <row r="1046" spans="77:77" x14ac:dyDescent="0.35">
      <c r="BY1046" s="48"/>
    </row>
    <row r="1047" spans="77:77" x14ac:dyDescent="0.35">
      <c r="BY1047" s="48"/>
    </row>
    <row r="1048" spans="77:77" x14ac:dyDescent="0.35">
      <c r="BY1048" s="48"/>
    </row>
    <row r="1049" spans="77:77" x14ac:dyDescent="0.35">
      <c r="BY1049" s="48"/>
    </row>
    <row r="1050" spans="77:77" x14ac:dyDescent="0.35">
      <c r="BY1050" s="48"/>
    </row>
    <row r="1051" spans="77:77" x14ac:dyDescent="0.35">
      <c r="BY1051" s="48"/>
    </row>
    <row r="1052" spans="77:77" x14ac:dyDescent="0.35">
      <c r="BY1052" s="48"/>
    </row>
    <row r="1053" spans="77:77" x14ac:dyDescent="0.35">
      <c r="BY1053" s="48"/>
    </row>
    <row r="1054" spans="77:77" x14ac:dyDescent="0.35">
      <c r="BY1054" s="48"/>
    </row>
    <row r="1055" spans="77:77" x14ac:dyDescent="0.35">
      <c r="BY1055" s="48"/>
    </row>
    <row r="1056" spans="77:77" x14ac:dyDescent="0.35">
      <c r="BY1056" s="48"/>
    </row>
    <row r="1057" spans="77:77" x14ac:dyDescent="0.35">
      <c r="BY1057" s="48"/>
    </row>
    <row r="1058" spans="77:77" x14ac:dyDescent="0.35">
      <c r="BY1058" s="48"/>
    </row>
    <row r="1059" spans="77:77" x14ac:dyDescent="0.35">
      <c r="BY1059" s="48"/>
    </row>
    <row r="1060" spans="77:77" x14ac:dyDescent="0.35">
      <c r="BY1060" s="48"/>
    </row>
    <row r="1061" spans="77:77" x14ac:dyDescent="0.35">
      <c r="BY1061" s="48"/>
    </row>
    <row r="1062" spans="77:77" x14ac:dyDescent="0.35">
      <c r="BY1062" s="48"/>
    </row>
    <row r="1063" spans="77:77" x14ac:dyDescent="0.35">
      <c r="BY1063" s="48"/>
    </row>
    <row r="1064" spans="77:77" x14ac:dyDescent="0.35">
      <c r="BY1064" s="48"/>
    </row>
    <row r="1065" spans="77:77" x14ac:dyDescent="0.35">
      <c r="BY1065" s="48"/>
    </row>
    <row r="1066" spans="77:77" x14ac:dyDescent="0.35">
      <c r="BY1066" s="48"/>
    </row>
    <row r="1067" spans="77:77" x14ac:dyDescent="0.35">
      <c r="BY1067" s="48"/>
    </row>
    <row r="1068" spans="77:77" x14ac:dyDescent="0.35">
      <c r="BY1068" s="48"/>
    </row>
    <row r="1069" spans="77:77" x14ac:dyDescent="0.35">
      <c r="BY1069" s="48"/>
    </row>
    <row r="1070" spans="77:77" x14ac:dyDescent="0.35">
      <c r="BY1070" s="48"/>
    </row>
    <row r="1071" spans="77:77" x14ac:dyDescent="0.35">
      <c r="BY1071" s="48"/>
    </row>
    <row r="1072" spans="77:77" x14ac:dyDescent="0.35">
      <c r="BY1072" s="48"/>
    </row>
    <row r="1073" spans="77:77" x14ac:dyDescent="0.35">
      <c r="BY1073" s="48"/>
    </row>
    <row r="1074" spans="77:77" x14ac:dyDescent="0.35">
      <c r="BY1074" s="48"/>
    </row>
    <row r="1075" spans="77:77" x14ac:dyDescent="0.35">
      <c r="BY1075" s="48"/>
    </row>
    <row r="1076" spans="77:77" x14ac:dyDescent="0.35">
      <c r="BY1076" s="48"/>
    </row>
    <row r="1077" spans="77:77" x14ac:dyDescent="0.35">
      <c r="BY1077" s="48"/>
    </row>
    <row r="1078" spans="77:77" x14ac:dyDescent="0.35">
      <c r="BY1078" s="48"/>
    </row>
    <row r="1079" spans="77:77" x14ac:dyDescent="0.35">
      <c r="BY1079" s="48"/>
    </row>
    <row r="1080" spans="77:77" x14ac:dyDescent="0.35">
      <c r="BY1080" s="48"/>
    </row>
    <row r="1081" spans="77:77" x14ac:dyDescent="0.35">
      <c r="BY1081" s="48"/>
    </row>
    <row r="1082" spans="77:77" x14ac:dyDescent="0.35">
      <c r="BY1082" s="48"/>
    </row>
    <row r="1083" spans="77:77" x14ac:dyDescent="0.35">
      <c r="BY1083" s="48"/>
    </row>
    <row r="1084" spans="77:77" x14ac:dyDescent="0.35">
      <c r="BY1084" s="48"/>
    </row>
    <row r="1085" spans="77:77" x14ac:dyDescent="0.35">
      <c r="BY1085" s="48"/>
    </row>
    <row r="1086" spans="77:77" x14ac:dyDescent="0.35">
      <c r="BY1086" s="48"/>
    </row>
    <row r="1087" spans="77:77" x14ac:dyDescent="0.35">
      <c r="BY1087" s="48"/>
    </row>
    <row r="1088" spans="77:77" x14ac:dyDescent="0.35">
      <c r="BY1088" s="48"/>
    </row>
    <row r="1089" spans="77:77" x14ac:dyDescent="0.35">
      <c r="BY1089" s="48"/>
    </row>
    <row r="1090" spans="77:77" x14ac:dyDescent="0.35">
      <c r="BY1090" s="48"/>
    </row>
    <row r="1091" spans="77:77" x14ac:dyDescent="0.35">
      <c r="BY1091" s="48"/>
    </row>
    <row r="1092" spans="77:77" x14ac:dyDescent="0.35">
      <c r="BY1092" s="48"/>
    </row>
    <row r="1093" spans="77:77" x14ac:dyDescent="0.35">
      <c r="BY1093" s="48"/>
    </row>
    <row r="1094" spans="77:77" x14ac:dyDescent="0.35">
      <c r="BY1094" s="48"/>
    </row>
    <row r="1095" spans="77:77" x14ac:dyDescent="0.35">
      <c r="BY1095" s="48"/>
    </row>
    <row r="1096" spans="77:77" x14ac:dyDescent="0.35">
      <c r="BY1096" s="48"/>
    </row>
    <row r="1097" spans="77:77" x14ac:dyDescent="0.35">
      <c r="BY1097" s="48"/>
    </row>
    <row r="1098" spans="77:77" x14ac:dyDescent="0.35">
      <c r="BY1098" s="48"/>
    </row>
    <row r="1099" spans="77:77" x14ac:dyDescent="0.35">
      <c r="BY1099" s="48"/>
    </row>
    <row r="1100" spans="77:77" x14ac:dyDescent="0.35">
      <c r="BY1100" s="48"/>
    </row>
    <row r="1101" spans="77:77" x14ac:dyDescent="0.35">
      <c r="BY1101" s="48"/>
    </row>
    <row r="1102" spans="77:77" x14ac:dyDescent="0.35">
      <c r="BY1102" s="48"/>
    </row>
    <row r="1103" spans="77:77" x14ac:dyDescent="0.35">
      <c r="BY1103" s="48"/>
    </row>
    <row r="1104" spans="77:77" x14ac:dyDescent="0.35">
      <c r="BY1104" s="48"/>
    </row>
    <row r="1105" spans="77:77" x14ac:dyDescent="0.35">
      <c r="BY1105" s="48"/>
    </row>
    <row r="1106" spans="77:77" x14ac:dyDescent="0.35">
      <c r="BY1106" s="48"/>
    </row>
    <row r="1107" spans="77:77" x14ac:dyDescent="0.35">
      <c r="BY1107" s="48"/>
    </row>
    <row r="1108" spans="77:77" x14ac:dyDescent="0.35">
      <c r="BY1108" s="48"/>
    </row>
    <row r="1109" spans="77:77" x14ac:dyDescent="0.35">
      <c r="BY1109" s="48"/>
    </row>
    <row r="1110" spans="77:77" x14ac:dyDescent="0.35">
      <c r="BY1110" s="48"/>
    </row>
    <row r="1111" spans="77:77" x14ac:dyDescent="0.35">
      <c r="BY1111" s="48"/>
    </row>
    <row r="1112" spans="77:77" x14ac:dyDescent="0.35">
      <c r="BY1112" s="48"/>
    </row>
    <row r="1113" spans="77:77" x14ac:dyDescent="0.35">
      <c r="BY1113" s="48"/>
    </row>
    <row r="1114" spans="77:77" x14ac:dyDescent="0.35">
      <c r="BY1114" s="48"/>
    </row>
    <row r="1115" spans="77:77" x14ac:dyDescent="0.35">
      <c r="BY1115" s="48"/>
    </row>
    <row r="1116" spans="77:77" x14ac:dyDescent="0.35">
      <c r="BY1116" s="48"/>
    </row>
    <row r="1117" spans="77:77" x14ac:dyDescent="0.35">
      <c r="BY1117" s="48"/>
    </row>
    <row r="1118" spans="77:77" x14ac:dyDescent="0.35">
      <c r="BY1118" s="48"/>
    </row>
    <row r="1119" spans="77:77" x14ac:dyDescent="0.35">
      <c r="BY1119" s="48"/>
    </row>
    <row r="1120" spans="77:77" x14ac:dyDescent="0.35">
      <c r="BY1120" s="48"/>
    </row>
    <row r="1121" spans="77:77" x14ac:dyDescent="0.35">
      <c r="BY1121" s="48"/>
    </row>
    <row r="1122" spans="77:77" x14ac:dyDescent="0.35">
      <c r="BY1122" s="48"/>
    </row>
    <row r="1123" spans="77:77" x14ac:dyDescent="0.35">
      <c r="BY1123" s="48"/>
    </row>
    <row r="1124" spans="77:77" x14ac:dyDescent="0.35">
      <c r="BY1124" s="48"/>
    </row>
    <row r="1125" spans="77:77" x14ac:dyDescent="0.35">
      <c r="BY1125" s="48"/>
    </row>
    <row r="1126" spans="77:77" x14ac:dyDescent="0.35">
      <c r="BY1126" s="48"/>
    </row>
    <row r="1127" spans="77:77" x14ac:dyDescent="0.35">
      <c r="BY1127" s="48"/>
    </row>
    <row r="1128" spans="77:77" x14ac:dyDescent="0.35">
      <c r="BY1128" s="48"/>
    </row>
    <row r="1129" spans="77:77" x14ac:dyDescent="0.35">
      <c r="BY1129" s="48"/>
    </row>
    <row r="1130" spans="77:77" x14ac:dyDescent="0.35">
      <c r="BY1130" s="48"/>
    </row>
    <row r="1131" spans="77:77" x14ac:dyDescent="0.35">
      <c r="BY1131" s="48"/>
    </row>
    <row r="1132" spans="77:77" x14ac:dyDescent="0.35">
      <c r="BY1132" s="48"/>
    </row>
    <row r="1133" spans="77:77" x14ac:dyDescent="0.35">
      <c r="BY1133" s="48"/>
    </row>
    <row r="1134" spans="77:77" x14ac:dyDescent="0.35">
      <c r="BY1134" s="48"/>
    </row>
    <row r="1135" spans="77:77" x14ac:dyDescent="0.35">
      <c r="BY1135" s="48"/>
    </row>
    <row r="1136" spans="77:77" x14ac:dyDescent="0.35">
      <c r="BY1136" s="48"/>
    </row>
    <row r="1137" spans="77:77" x14ac:dyDescent="0.35">
      <c r="BY1137" s="48"/>
    </row>
    <row r="1138" spans="77:77" x14ac:dyDescent="0.35">
      <c r="BY1138" s="48"/>
    </row>
    <row r="1139" spans="77:77" x14ac:dyDescent="0.35">
      <c r="BY1139" s="48"/>
    </row>
    <row r="1140" spans="77:77" x14ac:dyDescent="0.35">
      <c r="BY1140" s="48"/>
    </row>
    <row r="1141" spans="77:77" x14ac:dyDescent="0.35">
      <c r="BY1141" s="48"/>
    </row>
    <row r="1142" spans="77:77" x14ac:dyDescent="0.35">
      <c r="BY1142" s="48"/>
    </row>
    <row r="1143" spans="77:77" x14ac:dyDescent="0.35">
      <c r="BY1143" s="48"/>
    </row>
    <row r="1144" spans="77:77" x14ac:dyDescent="0.35">
      <c r="BY1144" s="48"/>
    </row>
    <row r="1145" spans="77:77" x14ac:dyDescent="0.35">
      <c r="BY1145" s="48"/>
    </row>
    <row r="1146" spans="77:77" x14ac:dyDescent="0.35">
      <c r="BY1146" s="48"/>
    </row>
    <row r="1147" spans="77:77" x14ac:dyDescent="0.35">
      <c r="BY1147" s="48"/>
    </row>
    <row r="1148" spans="77:77" x14ac:dyDescent="0.35">
      <c r="BY1148" s="48"/>
    </row>
    <row r="1149" spans="77:77" x14ac:dyDescent="0.35">
      <c r="BY1149" s="48"/>
    </row>
    <row r="1150" spans="77:77" x14ac:dyDescent="0.35">
      <c r="BY1150" s="48"/>
    </row>
    <row r="1151" spans="77:77" x14ac:dyDescent="0.35">
      <c r="BY1151" s="48"/>
    </row>
    <row r="1152" spans="77:77" x14ac:dyDescent="0.35">
      <c r="BY1152" s="48"/>
    </row>
    <row r="1153" spans="77:77" x14ac:dyDescent="0.35">
      <c r="BY1153" s="48"/>
    </row>
    <row r="1154" spans="77:77" x14ac:dyDescent="0.35">
      <c r="BY1154" s="48"/>
    </row>
    <row r="1155" spans="77:77" x14ac:dyDescent="0.35">
      <c r="BY1155" s="48"/>
    </row>
    <row r="1156" spans="77:77" x14ac:dyDescent="0.35">
      <c r="BY1156" s="48"/>
    </row>
    <row r="1157" spans="77:77" x14ac:dyDescent="0.35">
      <c r="BY1157" s="48"/>
    </row>
    <row r="1158" spans="77:77" x14ac:dyDescent="0.35">
      <c r="BY1158" s="48"/>
    </row>
    <row r="1159" spans="77:77" x14ac:dyDescent="0.35">
      <c r="BY1159" s="48"/>
    </row>
    <row r="1160" spans="77:77" x14ac:dyDescent="0.35">
      <c r="BY1160" s="48"/>
    </row>
    <row r="1161" spans="77:77" x14ac:dyDescent="0.35">
      <c r="BY1161" s="48"/>
    </row>
    <row r="1162" spans="77:77" x14ac:dyDescent="0.35">
      <c r="BY1162" s="48"/>
    </row>
    <row r="1163" spans="77:77" x14ac:dyDescent="0.35">
      <c r="BY1163" s="48"/>
    </row>
    <row r="1164" spans="77:77" x14ac:dyDescent="0.35">
      <c r="BY1164" s="48"/>
    </row>
    <row r="1165" spans="77:77" x14ac:dyDescent="0.35">
      <c r="BY1165" s="48"/>
    </row>
    <row r="1166" spans="77:77" x14ac:dyDescent="0.35">
      <c r="BY1166" s="48"/>
    </row>
    <row r="1167" spans="77:77" x14ac:dyDescent="0.35">
      <c r="BY1167" s="48"/>
    </row>
    <row r="1168" spans="77:77" x14ac:dyDescent="0.35">
      <c r="BY1168" s="48"/>
    </row>
    <row r="1169" spans="77:77" x14ac:dyDescent="0.35">
      <c r="BY1169" s="48"/>
    </row>
    <row r="1170" spans="77:77" x14ac:dyDescent="0.35">
      <c r="BY1170" s="48"/>
    </row>
    <row r="1171" spans="77:77" x14ac:dyDescent="0.35">
      <c r="BY1171" s="48"/>
    </row>
    <row r="1172" spans="77:77" x14ac:dyDescent="0.35">
      <c r="BY1172" s="48"/>
    </row>
    <row r="1173" spans="77:77" x14ac:dyDescent="0.35">
      <c r="BY1173" s="48"/>
    </row>
    <row r="1174" spans="77:77" x14ac:dyDescent="0.35">
      <c r="BY1174" s="48"/>
    </row>
    <row r="1175" spans="77:77" x14ac:dyDescent="0.35">
      <c r="BY1175" s="48"/>
    </row>
    <row r="1176" spans="77:77" x14ac:dyDescent="0.35">
      <c r="BY1176" s="48"/>
    </row>
    <row r="1177" spans="77:77" x14ac:dyDescent="0.35">
      <c r="BY1177" s="48"/>
    </row>
    <row r="1178" spans="77:77" x14ac:dyDescent="0.35">
      <c r="BY1178" s="48"/>
    </row>
    <row r="1179" spans="77:77" x14ac:dyDescent="0.35">
      <c r="BY1179" s="48"/>
    </row>
    <row r="1180" spans="77:77" x14ac:dyDescent="0.35">
      <c r="BY1180" s="48"/>
    </row>
    <row r="1181" spans="77:77" x14ac:dyDescent="0.35">
      <c r="BY1181" s="48"/>
    </row>
    <row r="1182" spans="77:77" x14ac:dyDescent="0.35">
      <c r="BY1182" s="48"/>
    </row>
    <row r="1183" spans="77:77" x14ac:dyDescent="0.35">
      <c r="BY1183" s="48"/>
    </row>
    <row r="1184" spans="77:77" x14ac:dyDescent="0.35">
      <c r="BY1184" s="48"/>
    </row>
    <row r="1185" spans="77:77" x14ac:dyDescent="0.35">
      <c r="BY1185" s="48"/>
    </row>
    <row r="1186" spans="77:77" x14ac:dyDescent="0.35">
      <c r="BY1186" s="48"/>
    </row>
    <row r="1187" spans="77:77" x14ac:dyDescent="0.35">
      <c r="BY1187" s="48"/>
    </row>
    <row r="1188" spans="77:77" x14ac:dyDescent="0.35">
      <c r="BY1188" s="48"/>
    </row>
    <row r="1189" spans="77:77" x14ac:dyDescent="0.35">
      <c r="BY1189" s="48"/>
    </row>
    <row r="1190" spans="77:77" x14ac:dyDescent="0.35">
      <c r="BY1190" s="48"/>
    </row>
    <row r="1191" spans="77:77" x14ac:dyDescent="0.35">
      <c r="BY1191" s="48"/>
    </row>
    <row r="1192" spans="77:77" x14ac:dyDescent="0.35">
      <c r="BY1192" s="48"/>
    </row>
    <row r="1193" spans="77:77" x14ac:dyDescent="0.35">
      <c r="BY1193" s="48"/>
    </row>
    <row r="1194" spans="77:77" x14ac:dyDescent="0.35">
      <c r="BY1194" s="48"/>
    </row>
    <row r="1195" spans="77:77" x14ac:dyDescent="0.35">
      <c r="BY1195" s="48"/>
    </row>
    <row r="1196" spans="77:77" x14ac:dyDescent="0.35">
      <c r="BY1196" s="48"/>
    </row>
    <row r="1197" spans="77:77" x14ac:dyDescent="0.35">
      <c r="BY1197" s="48"/>
    </row>
    <row r="1198" spans="77:77" x14ac:dyDescent="0.35">
      <c r="BY1198" s="48"/>
    </row>
    <row r="1199" spans="77:77" x14ac:dyDescent="0.35">
      <c r="BY1199" s="48"/>
    </row>
    <row r="1200" spans="77:77" x14ac:dyDescent="0.35">
      <c r="BY1200" s="48"/>
    </row>
    <row r="1201" spans="77:77" x14ac:dyDescent="0.35">
      <c r="BY1201" s="48"/>
    </row>
    <row r="1202" spans="77:77" x14ac:dyDescent="0.35">
      <c r="BY1202" s="48"/>
    </row>
    <row r="1203" spans="77:77" x14ac:dyDescent="0.35">
      <c r="BY1203" s="48"/>
    </row>
    <row r="1204" spans="77:77" x14ac:dyDescent="0.35">
      <c r="BY1204" s="48"/>
    </row>
    <row r="1205" spans="77:77" x14ac:dyDescent="0.35">
      <c r="BY1205" s="48"/>
    </row>
    <row r="1206" spans="77:77" x14ac:dyDescent="0.35">
      <c r="BY1206" s="48"/>
    </row>
    <row r="1207" spans="77:77" x14ac:dyDescent="0.35">
      <c r="BY1207" s="48"/>
    </row>
    <row r="1208" spans="77:77" x14ac:dyDescent="0.35">
      <c r="BY1208" s="48"/>
    </row>
    <row r="1209" spans="77:77" x14ac:dyDescent="0.35">
      <c r="BY1209" s="48"/>
    </row>
    <row r="1210" spans="77:77" x14ac:dyDescent="0.35">
      <c r="BY1210" s="48"/>
    </row>
    <row r="1211" spans="77:77" x14ac:dyDescent="0.35">
      <c r="BY1211" s="48"/>
    </row>
    <row r="1212" spans="77:77" x14ac:dyDescent="0.35">
      <c r="BY1212" s="48"/>
    </row>
    <row r="1213" spans="77:77" x14ac:dyDescent="0.35">
      <c r="BY1213" s="48"/>
    </row>
    <row r="1214" spans="77:77" x14ac:dyDescent="0.35">
      <c r="BY1214" s="48"/>
    </row>
    <row r="1215" spans="77:77" x14ac:dyDescent="0.35">
      <c r="BY1215" s="48"/>
    </row>
    <row r="1216" spans="77:77" x14ac:dyDescent="0.35">
      <c r="BY1216" s="48"/>
    </row>
    <row r="1217" spans="77:77" x14ac:dyDescent="0.35">
      <c r="BY1217" s="48"/>
    </row>
    <row r="1218" spans="77:77" x14ac:dyDescent="0.35">
      <c r="BY1218" s="48"/>
    </row>
    <row r="1219" spans="77:77" x14ac:dyDescent="0.35">
      <c r="BY1219" s="48"/>
    </row>
    <row r="1220" spans="77:77" x14ac:dyDescent="0.35">
      <c r="BY1220" s="48"/>
    </row>
    <row r="1221" spans="77:77" x14ac:dyDescent="0.35">
      <c r="BY1221" s="48"/>
    </row>
    <row r="1222" spans="77:77" x14ac:dyDescent="0.35">
      <c r="BY1222" s="48"/>
    </row>
    <row r="1223" spans="77:77" x14ac:dyDescent="0.35">
      <c r="BY1223" s="48"/>
    </row>
    <row r="1224" spans="77:77" x14ac:dyDescent="0.35">
      <c r="BY1224" s="48"/>
    </row>
    <row r="1225" spans="77:77" x14ac:dyDescent="0.35">
      <c r="BY1225" s="48"/>
    </row>
    <row r="1226" spans="77:77" x14ac:dyDescent="0.35">
      <c r="BY1226" s="48"/>
    </row>
    <row r="1227" spans="77:77" x14ac:dyDescent="0.35">
      <c r="BY1227" s="48"/>
    </row>
    <row r="1228" spans="77:77" x14ac:dyDescent="0.35">
      <c r="BY1228" s="48"/>
    </row>
    <row r="1229" spans="77:77" x14ac:dyDescent="0.35">
      <c r="BY1229" s="48"/>
    </row>
    <row r="1230" spans="77:77" x14ac:dyDescent="0.35">
      <c r="BY1230" s="48"/>
    </row>
    <row r="1231" spans="77:77" x14ac:dyDescent="0.35">
      <c r="BY1231" s="48"/>
    </row>
    <row r="1232" spans="77:77" x14ac:dyDescent="0.35">
      <c r="BY1232" s="48"/>
    </row>
    <row r="1233" spans="77:77" x14ac:dyDescent="0.35">
      <c r="BY1233" s="48"/>
    </row>
    <row r="1234" spans="77:77" x14ac:dyDescent="0.35">
      <c r="BY1234" s="48"/>
    </row>
    <row r="1235" spans="77:77" x14ac:dyDescent="0.35">
      <c r="BY1235" s="48"/>
    </row>
    <row r="1236" spans="77:77" x14ac:dyDescent="0.35">
      <c r="BY1236" s="48"/>
    </row>
    <row r="1237" spans="77:77" x14ac:dyDescent="0.35">
      <c r="BY1237" s="48"/>
    </row>
    <row r="1238" spans="77:77" x14ac:dyDescent="0.35">
      <c r="BY1238" s="48"/>
    </row>
    <row r="1239" spans="77:77" x14ac:dyDescent="0.35">
      <c r="BY1239" s="48"/>
    </row>
    <row r="1240" spans="77:77" x14ac:dyDescent="0.35">
      <c r="BY1240" s="48"/>
    </row>
    <row r="1241" spans="77:77" x14ac:dyDescent="0.35">
      <c r="BY1241" s="48"/>
    </row>
    <row r="1242" spans="77:77" x14ac:dyDescent="0.35">
      <c r="BY1242" s="48"/>
    </row>
    <row r="1243" spans="77:77" x14ac:dyDescent="0.35">
      <c r="BY1243" s="48"/>
    </row>
    <row r="1244" spans="77:77" x14ac:dyDescent="0.35">
      <c r="BY1244" s="48"/>
    </row>
    <row r="1245" spans="77:77" x14ac:dyDescent="0.35">
      <c r="BY1245" s="48"/>
    </row>
    <row r="1246" spans="77:77" x14ac:dyDescent="0.35">
      <c r="BY1246" s="48"/>
    </row>
    <row r="1247" spans="77:77" x14ac:dyDescent="0.35">
      <c r="BY1247" s="48"/>
    </row>
    <row r="1248" spans="77:77" x14ac:dyDescent="0.35">
      <c r="BY1248" s="48"/>
    </row>
    <row r="1249" spans="77:77" x14ac:dyDescent="0.35">
      <c r="BY1249" s="48"/>
    </row>
    <row r="1250" spans="77:77" x14ac:dyDescent="0.35">
      <c r="BY1250" s="48"/>
    </row>
    <row r="1251" spans="77:77" x14ac:dyDescent="0.35">
      <c r="BY1251" s="48"/>
    </row>
    <row r="1252" spans="77:77" x14ac:dyDescent="0.35">
      <c r="BY1252" s="48"/>
    </row>
    <row r="1253" spans="77:77" x14ac:dyDescent="0.35">
      <c r="BY1253" s="48"/>
    </row>
    <row r="1254" spans="77:77" x14ac:dyDescent="0.35">
      <c r="BY1254" s="48"/>
    </row>
    <row r="1255" spans="77:77" x14ac:dyDescent="0.35">
      <c r="BY1255" s="48"/>
    </row>
    <row r="1256" spans="77:77" x14ac:dyDescent="0.35">
      <c r="BY1256" s="48"/>
    </row>
    <row r="1257" spans="77:77" x14ac:dyDescent="0.35">
      <c r="BY1257" s="48"/>
    </row>
    <row r="1258" spans="77:77" x14ac:dyDescent="0.35">
      <c r="BY1258" s="48"/>
    </row>
    <row r="1259" spans="77:77" x14ac:dyDescent="0.35">
      <c r="BY1259" s="48"/>
    </row>
    <row r="1260" spans="77:77" x14ac:dyDescent="0.35">
      <c r="BY1260" s="48"/>
    </row>
    <row r="1261" spans="77:77" x14ac:dyDescent="0.35">
      <c r="BY1261" s="48"/>
    </row>
    <row r="1262" spans="77:77" x14ac:dyDescent="0.35">
      <c r="BY1262" s="48"/>
    </row>
    <row r="1263" spans="77:77" x14ac:dyDescent="0.35">
      <c r="BY1263" s="48"/>
    </row>
    <row r="1264" spans="77:77" x14ac:dyDescent="0.35">
      <c r="BY1264" s="48"/>
    </row>
    <row r="1265" spans="77:77" x14ac:dyDescent="0.35">
      <c r="BY1265" s="48"/>
    </row>
    <row r="1266" spans="77:77" x14ac:dyDescent="0.35">
      <c r="BY1266" s="48"/>
    </row>
    <row r="1267" spans="77:77" x14ac:dyDescent="0.35">
      <c r="BY1267" s="48"/>
    </row>
    <row r="1268" spans="77:77" x14ac:dyDescent="0.35">
      <c r="BY1268" s="48"/>
    </row>
    <row r="1269" spans="77:77" x14ac:dyDescent="0.35">
      <c r="BY1269" s="48"/>
    </row>
    <row r="1270" spans="77:77" x14ac:dyDescent="0.35">
      <c r="BY1270" s="48"/>
    </row>
    <row r="1271" spans="77:77" x14ac:dyDescent="0.35">
      <c r="BY1271" s="48"/>
    </row>
    <row r="1272" spans="77:77" x14ac:dyDescent="0.35">
      <c r="BY1272" s="48"/>
    </row>
    <row r="1273" spans="77:77" x14ac:dyDescent="0.35">
      <c r="BY1273" s="48"/>
    </row>
    <row r="1274" spans="77:77" x14ac:dyDescent="0.35">
      <c r="BY1274" s="48"/>
    </row>
    <row r="1275" spans="77:77" x14ac:dyDescent="0.35">
      <c r="BY1275" s="48"/>
    </row>
    <row r="1276" spans="77:77" x14ac:dyDescent="0.35">
      <c r="BY1276" s="48"/>
    </row>
    <row r="1277" spans="77:77" x14ac:dyDescent="0.35">
      <c r="BY1277" s="48"/>
    </row>
    <row r="1278" spans="77:77" x14ac:dyDescent="0.35">
      <c r="BY1278" s="48"/>
    </row>
    <row r="1279" spans="77:77" x14ac:dyDescent="0.35">
      <c r="BY1279" s="48"/>
    </row>
    <row r="1280" spans="77:77" x14ac:dyDescent="0.35">
      <c r="BY1280" s="48"/>
    </row>
    <row r="1281" spans="77:77" x14ac:dyDescent="0.35">
      <c r="BY1281" s="48"/>
    </row>
    <row r="1282" spans="77:77" x14ac:dyDescent="0.35">
      <c r="BY1282" s="48"/>
    </row>
    <row r="1283" spans="77:77" x14ac:dyDescent="0.35">
      <c r="BY1283" s="48"/>
    </row>
    <row r="1284" spans="77:77" x14ac:dyDescent="0.35">
      <c r="BY1284" s="48"/>
    </row>
    <row r="1285" spans="77:77" x14ac:dyDescent="0.35">
      <c r="BY1285" s="48"/>
    </row>
    <row r="1286" spans="77:77" x14ac:dyDescent="0.35">
      <c r="BY1286" s="48"/>
    </row>
    <row r="1287" spans="77:77" x14ac:dyDescent="0.35">
      <c r="BY1287" s="48"/>
    </row>
    <row r="1288" spans="77:77" x14ac:dyDescent="0.35">
      <c r="BY1288" s="48"/>
    </row>
    <row r="1289" spans="77:77" x14ac:dyDescent="0.35">
      <c r="BY1289" s="48"/>
    </row>
    <row r="1290" spans="77:77" x14ac:dyDescent="0.35">
      <c r="BY1290" s="48"/>
    </row>
    <row r="1291" spans="77:77" x14ac:dyDescent="0.35">
      <c r="BY1291" s="48"/>
    </row>
    <row r="1292" spans="77:77" x14ac:dyDescent="0.35">
      <c r="BY1292" s="48"/>
    </row>
    <row r="1293" spans="77:77" x14ac:dyDescent="0.35">
      <c r="BY1293" s="48"/>
    </row>
    <row r="1294" spans="77:77" x14ac:dyDescent="0.35">
      <c r="BY1294" s="48"/>
    </row>
    <row r="1295" spans="77:77" x14ac:dyDescent="0.35">
      <c r="BY1295" s="48"/>
    </row>
    <row r="1296" spans="77:77" x14ac:dyDescent="0.35">
      <c r="BY1296" s="48"/>
    </row>
    <row r="1297" spans="77:77" x14ac:dyDescent="0.35">
      <c r="BY1297" s="48"/>
    </row>
    <row r="1298" spans="77:77" x14ac:dyDescent="0.35">
      <c r="BY1298" s="48"/>
    </row>
    <row r="1299" spans="77:77" x14ac:dyDescent="0.35">
      <c r="BY1299" s="48"/>
    </row>
    <row r="1300" spans="77:77" x14ac:dyDescent="0.35">
      <c r="BY1300" s="48"/>
    </row>
    <row r="1301" spans="77:77" x14ac:dyDescent="0.35">
      <c r="BY1301" s="48"/>
    </row>
    <row r="1302" spans="77:77" x14ac:dyDescent="0.35">
      <c r="BY1302" s="48"/>
    </row>
    <row r="1303" spans="77:77" x14ac:dyDescent="0.35">
      <c r="BY1303" s="48"/>
    </row>
    <row r="1304" spans="77:77" x14ac:dyDescent="0.35">
      <c r="BY1304" s="48"/>
    </row>
    <row r="1305" spans="77:77" x14ac:dyDescent="0.35">
      <c r="BY1305" s="48"/>
    </row>
    <row r="1306" spans="77:77" x14ac:dyDescent="0.35">
      <c r="BY1306" s="48"/>
    </row>
    <row r="1307" spans="77:77" x14ac:dyDescent="0.35">
      <c r="BY1307" s="48"/>
    </row>
    <row r="1308" spans="77:77" x14ac:dyDescent="0.35">
      <c r="BY1308" s="48"/>
    </row>
    <row r="1309" spans="77:77" x14ac:dyDescent="0.35">
      <c r="BY1309" s="48"/>
    </row>
    <row r="1310" spans="77:77" x14ac:dyDescent="0.35">
      <c r="BY1310" s="48"/>
    </row>
    <row r="1311" spans="77:77" x14ac:dyDescent="0.35">
      <c r="BY1311" s="48"/>
    </row>
    <row r="1312" spans="77:77" x14ac:dyDescent="0.35">
      <c r="BY1312" s="48"/>
    </row>
    <row r="1313" spans="77:77" x14ac:dyDescent="0.35">
      <c r="BY1313" s="48"/>
    </row>
    <row r="1314" spans="77:77" x14ac:dyDescent="0.35">
      <c r="BY1314" s="48"/>
    </row>
    <row r="1315" spans="77:77" x14ac:dyDescent="0.35">
      <c r="BY1315" s="48"/>
    </row>
    <row r="1316" spans="77:77" x14ac:dyDescent="0.35">
      <c r="BY1316" s="48"/>
    </row>
    <row r="1317" spans="77:77" x14ac:dyDescent="0.35">
      <c r="BY1317" s="48"/>
    </row>
    <row r="1318" spans="77:77" x14ac:dyDescent="0.35">
      <c r="BY1318" s="48"/>
    </row>
    <row r="1319" spans="77:77" x14ac:dyDescent="0.35">
      <c r="BY1319" s="48"/>
    </row>
    <row r="1320" spans="77:77" x14ac:dyDescent="0.35">
      <c r="BY1320" s="48"/>
    </row>
    <row r="1321" spans="77:77" x14ac:dyDescent="0.35">
      <c r="BY1321" s="48"/>
    </row>
    <row r="1322" spans="77:77" x14ac:dyDescent="0.35">
      <c r="BY1322" s="48"/>
    </row>
    <row r="1323" spans="77:77" x14ac:dyDescent="0.35">
      <c r="BY1323" s="48"/>
    </row>
    <row r="1324" spans="77:77" x14ac:dyDescent="0.35">
      <c r="BY1324" s="48"/>
    </row>
    <row r="1325" spans="77:77" x14ac:dyDescent="0.35">
      <c r="BY1325" s="48"/>
    </row>
    <row r="1326" spans="77:77" x14ac:dyDescent="0.35">
      <c r="BY1326" s="48"/>
    </row>
    <row r="1327" spans="77:77" x14ac:dyDescent="0.35">
      <c r="BY1327" s="48"/>
    </row>
    <row r="1328" spans="77:77" x14ac:dyDescent="0.35">
      <c r="BY1328" s="48"/>
    </row>
    <row r="1329" spans="77:77" x14ac:dyDescent="0.35">
      <c r="BY1329" s="48"/>
    </row>
    <row r="1330" spans="77:77" x14ac:dyDescent="0.35">
      <c r="BY1330" s="48"/>
    </row>
    <row r="1331" spans="77:77" x14ac:dyDescent="0.35">
      <c r="BY1331" s="48"/>
    </row>
    <row r="1332" spans="77:77" x14ac:dyDescent="0.35">
      <c r="BY1332" s="48"/>
    </row>
    <row r="1333" spans="77:77" x14ac:dyDescent="0.35">
      <c r="BY1333" s="48"/>
    </row>
    <row r="1334" spans="77:77" x14ac:dyDescent="0.35">
      <c r="BY1334" s="48"/>
    </row>
    <row r="1335" spans="77:77" x14ac:dyDescent="0.35">
      <c r="BY1335" s="48"/>
    </row>
    <row r="1336" spans="77:77" x14ac:dyDescent="0.35">
      <c r="BY1336" s="48"/>
    </row>
    <row r="1337" spans="77:77" x14ac:dyDescent="0.35">
      <c r="BY1337" s="48"/>
    </row>
    <row r="1338" spans="77:77" x14ac:dyDescent="0.35">
      <c r="BY1338" s="48"/>
    </row>
    <row r="1339" spans="77:77" x14ac:dyDescent="0.35">
      <c r="BY1339" s="48"/>
    </row>
    <row r="1340" spans="77:77" x14ac:dyDescent="0.35">
      <c r="BY1340" s="48"/>
    </row>
    <row r="1341" spans="77:77" x14ac:dyDescent="0.35">
      <c r="BY1341" s="48"/>
    </row>
    <row r="1342" spans="77:77" x14ac:dyDescent="0.35">
      <c r="BY1342" s="48"/>
    </row>
    <row r="1343" spans="77:77" x14ac:dyDescent="0.35">
      <c r="BY1343" s="48"/>
    </row>
    <row r="1344" spans="77:77" x14ac:dyDescent="0.35">
      <c r="BY1344" s="48"/>
    </row>
    <row r="1345" spans="77:77" x14ac:dyDescent="0.35">
      <c r="BY1345" s="48"/>
    </row>
    <row r="1346" spans="77:77" x14ac:dyDescent="0.35">
      <c r="BY1346" s="48"/>
    </row>
    <row r="1347" spans="77:77" x14ac:dyDescent="0.35">
      <c r="BY1347" s="48"/>
    </row>
    <row r="1348" spans="77:77" x14ac:dyDescent="0.35">
      <c r="BY1348" s="48"/>
    </row>
    <row r="1349" spans="77:77" x14ac:dyDescent="0.35">
      <c r="BY1349" s="48"/>
    </row>
    <row r="1350" spans="77:77" x14ac:dyDescent="0.35">
      <c r="BY1350" s="48"/>
    </row>
    <row r="1351" spans="77:77" x14ac:dyDescent="0.35">
      <c r="BY1351" s="48"/>
    </row>
    <row r="1352" spans="77:77" x14ac:dyDescent="0.35">
      <c r="BY1352" s="48"/>
    </row>
    <row r="1353" spans="77:77" x14ac:dyDescent="0.35">
      <c r="BY1353" s="48"/>
    </row>
    <row r="1354" spans="77:77" x14ac:dyDescent="0.35">
      <c r="BY1354" s="48"/>
    </row>
    <row r="1355" spans="77:77" x14ac:dyDescent="0.35">
      <c r="BY1355" s="48"/>
    </row>
    <row r="1356" spans="77:77" x14ac:dyDescent="0.35">
      <c r="BY1356" s="48"/>
    </row>
    <row r="1357" spans="77:77" x14ac:dyDescent="0.35">
      <c r="BY1357" s="48"/>
    </row>
    <row r="1358" spans="77:77" x14ac:dyDescent="0.35">
      <c r="BY1358" s="48"/>
    </row>
    <row r="1359" spans="77:77" x14ac:dyDescent="0.35">
      <c r="BY1359" s="48"/>
    </row>
    <row r="1360" spans="77:77" x14ac:dyDescent="0.35">
      <c r="BY1360" s="48"/>
    </row>
    <row r="1361" spans="77:77" x14ac:dyDescent="0.35">
      <c r="BY1361" s="48"/>
    </row>
    <row r="1362" spans="77:77" x14ac:dyDescent="0.35">
      <c r="BY1362" s="48"/>
    </row>
    <row r="1363" spans="77:77" x14ac:dyDescent="0.35">
      <c r="BY1363" s="48"/>
    </row>
    <row r="1364" spans="77:77" x14ac:dyDescent="0.35">
      <c r="BY1364" s="48"/>
    </row>
    <row r="1365" spans="77:77" x14ac:dyDescent="0.35">
      <c r="BY1365" s="48"/>
    </row>
    <row r="1366" spans="77:77" x14ac:dyDescent="0.35">
      <c r="BY1366" s="48"/>
    </row>
    <row r="1367" spans="77:77" x14ac:dyDescent="0.35">
      <c r="BY1367" s="48"/>
    </row>
    <row r="1368" spans="77:77" x14ac:dyDescent="0.35">
      <c r="BY1368" s="48"/>
    </row>
    <row r="1369" spans="77:77" x14ac:dyDescent="0.35">
      <c r="BY1369" s="48"/>
    </row>
    <row r="1370" spans="77:77" x14ac:dyDescent="0.35">
      <c r="BY1370" s="48"/>
    </row>
    <row r="1371" spans="77:77" x14ac:dyDescent="0.35">
      <c r="BY1371" s="48"/>
    </row>
    <row r="1372" spans="77:77" x14ac:dyDescent="0.35">
      <c r="BY1372" s="48"/>
    </row>
    <row r="1373" spans="77:77" x14ac:dyDescent="0.35">
      <c r="BY1373" s="48"/>
    </row>
    <row r="1374" spans="77:77" x14ac:dyDescent="0.35">
      <c r="BY1374" s="48"/>
    </row>
    <row r="1375" spans="77:77" x14ac:dyDescent="0.35">
      <c r="BY1375" s="48"/>
    </row>
    <row r="1376" spans="77:77" x14ac:dyDescent="0.35">
      <c r="BY1376" s="48"/>
    </row>
    <row r="1377" spans="77:77" x14ac:dyDescent="0.35">
      <c r="BY1377" s="48"/>
    </row>
    <row r="1378" spans="77:77" x14ac:dyDescent="0.35">
      <c r="BY1378" s="48"/>
    </row>
    <row r="1379" spans="77:77" x14ac:dyDescent="0.35">
      <c r="BY1379" s="48"/>
    </row>
    <row r="1380" spans="77:77" x14ac:dyDescent="0.35">
      <c r="BY1380" s="48"/>
    </row>
    <row r="1381" spans="77:77" x14ac:dyDescent="0.35">
      <c r="BY1381" s="48"/>
    </row>
    <row r="1382" spans="77:77" x14ac:dyDescent="0.35">
      <c r="BY1382" s="48"/>
    </row>
    <row r="1383" spans="77:77" x14ac:dyDescent="0.35">
      <c r="BY1383" s="48"/>
    </row>
    <row r="1384" spans="77:77" x14ac:dyDescent="0.35">
      <c r="BY1384" s="48"/>
    </row>
    <row r="1385" spans="77:77" x14ac:dyDescent="0.35">
      <c r="BY1385" s="48"/>
    </row>
    <row r="1386" spans="77:77" x14ac:dyDescent="0.35">
      <c r="BY1386" s="48"/>
    </row>
    <row r="1387" spans="77:77" x14ac:dyDescent="0.35">
      <c r="BY1387" s="48"/>
    </row>
    <row r="1388" spans="77:77" x14ac:dyDescent="0.35">
      <c r="BY1388" s="48"/>
    </row>
    <row r="1389" spans="77:77" x14ac:dyDescent="0.35">
      <c r="BY1389" s="48"/>
    </row>
    <row r="1390" spans="77:77" x14ac:dyDescent="0.35">
      <c r="BY1390" s="48"/>
    </row>
    <row r="1391" spans="77:77" x14ac:dyDescent="0.35">
      <c r="BY1391" s="48"/>
    </row>
    <row r="1392" spans="77:77" x14ac:dyDescent="0.35">
      <c r="BY1392" s="48"/>
    </row>
    <row r="1393" spans="77:77" x14ac:dyDescent="0.35">
      <c r="BY1393" s="48"/>
    </row>
    <row r="1394" spans="77:77" x14ac:dyDescent="0.35">
      <c r="BY1394" s="48"/>
    </row>
    <row r="1395" spans="77:77" x14ac:dyDescent="0.35">
      <c r="BY1395" s="48"/>
    </row>
    <row r="1396" spans="77:77" x14ac:dyDescent="0.35">
      <c r="BY1396" s="48"/>
    </row>
    <row r="1397" spans="77:77" x14ac:dyDescent="0.35">
      <c r="BY1397" s="48"/>
    </row>
    <row r="1398" spans="77:77" x14ac:dyDescent="0.35">
      <c r="BY1398" s="48"/>
    </row>
    <row r="1399" spans="77:77" x14ac:dyDescent="0.35">
      <c r="BY1399" s="48"/>
    </row>
    <row r="1400" spans="77:77" x14ac:dyDescent="0.35">
      <c r="BY1400" s="48"/>
    </row>
    <row r="1401" spans="77:77" x14ac:dyDescent="0.35">
      <c r="BY1401" s="48"/>
    </row>
    <row r="1402" spans="77:77" x14ac:dyDescent="0.35">
      <c r="BY1402" s="48"/>
    </row>
    <row r="1403" spans="77:77" x14ac:dyDescent="0.35">
      <c r="BY1403" s="48"/>
    </row>
    <row r="1404" spans="77:77" x14ac:dyDescent="0.35">
      <c r="BY1404" s="48"/>
    </row>
    <row r="1405" spans="77:77" x14ac:dyDescent="0.35">
      <c r="BY1405" s="48"/>
    </row>
    <row r="1406" spans="77:77" x14ac:dyDescent="0.35">
      <c r="BY1406" s="48"/>
    </row>
    <row r="1407" spans="77:77" x14ac:dyDescent="0.35">
      <c r="BY1407" s="48"/>
    </row>
    <row r="1408" spans="77:77" x14ac:dyDescent="0.35">
      <c r="BY1408" s="48"/>
    </row>
    <row r="1409" spans="77:77" x14ac:dyDescent="0.35">
      <c r="BY1409" s="48"/>
    </row>
    <row r="1410" spans="77:77" x14ac:dyDescent="0.35">
      <c r="BY1410" s="48"/>
    </row>
    <row r="1411" spans="77:77" x14ac:dyDescent="0.35">
      <c r="BY1411" s="48"/>
    </row>
    <row r="1412" spans="77:77" x14ac:dyDescent="0.35">
      <c r="BY1412" s="48"/>
    </row>
    <row r="1413" spans="77:77" x14ac:dyDescent="0.35">
      <c r="BY1413" s="48"/>
    </row>
    <row r="1414" spans="77:77" x14ac:dyDescent="0.35">
      <c r="BY1414" s="48"/>
    </row>
    <row r="1415" spans="77:77" x14ac:dyDescent="0.35">
      <c r="BY1415" s="48"/>
    </row>
    <row r="1416" spans="77:77" x14ac:dyDescent="0.35">
      <c r="BY1416" s="48"/>
    </row>
    <row r="1417" spans="77:77" x14ac:dyDescent="0.35">
      <c r="BY1417" s="48"/>
    </row>
    <row r="1418" spans="77:77" x14ac:dyDescent="0.35">
      <c r="BY1418" s="48"/>
    </row>
    <row r="1419" spans="77:77" x14ac:dyDescent="0.35">
      <c r="BY1419" s="48"/>
    </row>
    <row r="1420" spans="77:77" x14ac:dyDescent="0.35">
      <c r="BY1420" s="48"/>
    </row>
    <row r="1421" spans="77:77" x14ac:dyDescent="0.35">
      <c r="BY1421" s="48"/>
    </row>
    <row r="1422" spans="77:77" x14ac:dyDescent="0.35">
      <c r="BY1422" s="48"/>
    </row>
    <row r="1423" spans="77:77" x14ac:dyDescent="0.35">
      <c r="BY1423" s="48"/>
    </row>
    <row r="1424" spans="77:77" x14ac:dyDescent="0.35">
      <c r="BY1424" s="48"/>
    </row>
    <row r="1425" spans="77:77" x14ac:dyDescent="0.35">
      <c r="BY1425" s="48"/>
    </row>
    <row r="1426" spans="77:77" x14ac:dyDescent="0.35">
      <c r="BY1426" s="48"/>
    </row>
    <row r="1427" spans="77:77" x14ac:dyDescent="0.35">
      <c r="BY1427" s="48"/>
    </row>
    <row r="1428" spans="77:77" x14ac:dyDescent="0.35">
      <c r="BY1428" s="48"/>
    </row>
    <row r="1429" spans="77:77" x14ac:dyDescent="0.35">
      <c r="BY1429" s="48"/>
    </row>
    <row r="1430" spans="77:77" x14ac:dyDescent="0.35">
      <c r="BY1430" s="48"/>
    </row>
    <row r="1431" spans="77:77" x14ac:dyDescent="0.35">
      <c r="BY1431" s="48"/>
    </row>
    <row r="1432" spans="77:77" x14ac:dyDescent="0.35">
      <c r="BY1432" s="48"/>
    </row>
    <row r="1433" spans="77:77" x14ac:dyDescent="0.35">
      <c r="BY1433" s="48"/>
    </row>
    <row r="1434" spans="77:77" x14ac:dyDescent="0.35">
      <c r="BY1434" s="48"/>
    </row>
    <row r="1435" spans="77:77" x14ac:dyDescent="0.35">
      <c r="BY1435" s="48"/>
    </row>
    <row r="1436" spans="77:77" x14ac:dyDescent="0.35">
      <c r="BY1436" s="48"/>
    </row>
    <row r="1437" spans="77:77" x14ac:dyDescent="0.35">
      <c r="BY1437" s="48"/>
    </row>
    <row r="1438" spans="77:77" x14ac:dyDescent="0.35">
      <c r="BY1438" s="48"/>
    </row>
    <row r="1439" spans="77:77" x14ac:dyDescent="0.35">
      <c r="BY1439" s="48"/>
    </row>
    <row r="1440" spans="77:77" x14ac:dyDescent="0.35">
      <c r="BY1440" s="48"/>
    </row>
    <row r="1441" spans="77:77" x14ac:dyDescent="0.35">
      <c r="BY1441" s="48"/>
    </row>
    <row r="1442" spans="77:77" x14ac:dyDescent="0.35">
      <c r="BY1442" s="48"/>
    </row>
    <row r="1443" spans="77:77" x14ac:dyDescent="0.35">
      <c r="BY1443" s="48"/>
    </row>
    <row r="1444" spans="77:77" x14ac:dyDescent="0.35">
      <c r="BY1444" s="48"/>
    </row>
    <row r="1445" spans="77:77" x14ac:dyDescent="0.35">
      <c r="BY1445" s="48"/>
    </row>
    <row r="1446" spans="77:77" x14ac:dyDescent="0.35">
      <c r="BY1446" s="48"/>
    </row>
    <row r="1447" spans="77:77" x14ac:dyDescent="0.35">
      <c r="BY1447" s="48"/>
    </row>
    <row r="1448" spans="77:77" x14ac:dyDescent="0.35">
      <c r="BY1448" s="48"/>
    </row>
    <row r="1449" spans="77:77" x14ac:dyDescent="0.35">
      <c r="BY1449" s="48"/>
    </row>
    <row r="1450" spans="77:77" x14ac:dyDescent="0.35">
      <c r="BY1450" s="48"/>
    </row>
    <row r="1451" spans="77:77" x14ac:dyDescent="0.35">
      <c r="BY1451" s="48"/>
    </row>
    <row r="1452" spans="77:77" x14ac:dyDescent="0.35">
      <c r="BY1452" s="48"/>
    </row>
    <row r="1453" spans="77:77" x14ac:dyDescent="0.35">
      <c r="BY1453" s="48"/>
    </row>
    <row r="1454" spans="77:77" x14ac:dyDescent="0.35">
      <c r="BY1454" s="48"/>
    </row>
    <row r="1455" spans="77:77" x14ac:dyDescent="0.35">
      <c r="BY1455" s="48"/>
    </row>
    <row r="1456" spans="77:77" x14ac:dyDescent="0.35">
      <c r="BY1456" s="48"/>
    </row>
    <row r="1457" spans="77:77" x14ac:dyDescent="0.35">
      <c r="BY1457" s="48"/>
    </row>
    <row r="1458" spans="77:77" x14ac:dyDescent="0.35">
      <c r="BY1458" s="48"/>
    </row>
    <row r="1459" spans="77:77" x14ac:dyDescent="0.35">
      <c r="BY1459" s="48"/>
    </row>
    <row r="1460" spans="77:77" x14ac:dyDescent="0.35">
      <c r="BY1460" s="48"/>
    </row>
    <row r="1461" spans="77:77" x14ac:dyDescent="0.35">
      <c r="BY1461" s="48"/>
    </row>
    <row r="1462" spans="77:77" x14ac:dyDescent="0.35">
      <c r="BY1462" s="48"/>
    </row>
    <row r="1463" spans="77:77" x14ac:dyDescent="0.35">
      <c r="BY1463" s="48"/>
    </row>
    <row r="1464" spans="77:77" x14ac:dyDescent="0.35">
      <c r="BY1464" s="48"/>
    </row>
    <row r="1465" spans="77:77" x14ac:dyDescent="0.35">
      <c r="BY1465" s="48"/>
    </row>
    <row r="1466" spans="77:77" x14ac:dyDescent="0.35">
      <c r="BY1466" s="48"/>
    </row>
    <row r="1467" spans="77:77" x14ac:dyDescent="0.35">
      <c r="BY1467" s="48"/>
    </row>
    <row r="1468" spans="77:77" x14ac:dyDescent="0.35">
      <c r="BY1468" s="48"/>
    </row>
    <row r="1469" spans="77:77" x14ac:dyDescent="0.35">
      <c r="BY1469" s="48"/>
    </row>
    <row r="1470" spans="77:77" x14ac:dyDescent="0.35">
      <c r="BY1470" s="48"/>
    </row>
    <row r="1471" spans="77:77" x14ac:dyDescent="0.35">
      <c r="BY1471" s="48"/>
    </row>
    <row r="1472" spans="77:77" x14ac:dyDescent="0.35">
      <c r="BY1472" s="48"/>
    </row>
    <row r="1473" spans="77:77" x14ac:dyDescent="0.35">
      <c r="BY1473" s="48"/>
    </row>
    <row r="1474" spans="77:77" x14ac:dyDescent="0.35">
      <c r="BY1474" s="48"/>
    </row>
    <row r="1475" spans="77:77" x14ac:dyDescent="0.35">
      <c r="BY1475" s="48"/>
    </row>
    <row r="1476" spans="77:77" x14ac:dyDescent="0.35">
      <c r="BY1476" s="48"/>
    </row>
    <row r="1477" spans="77:77" x14ac:dyDescent="0.35">
      <c r="BY1477" s="48"/>
    </row>
    <row r="1478" spans="77:77" x14ac:dyDescent="0.35">
      <c r="BY1478" s="48"/>
    </row>
    <row r="1479" spans="77:77" x14ac:dyDescent="0.35">
      <c r="BY1479" s="48"/>
    </row>
    <row r="1480" spans="77:77" x14ac:dyDescent="0.35">
      <c r="BY1480" s="48"/>
    </row>
    <row r="1481" spans="77:77" x14ac:dyDescent="0.35">
      <c r="BY1481" s="48"/>
    </row>
    <row r="1482" spans="77:77" x14ac:dyDescent="0.35">
      <c r="BY1482" s="48"/>
    </row>
    <row r="1483" spans="77:77" x14ac:dyDescent="0.35">
      <c r="BY1483" s="48"/>
    </row>
    <row r="1484" spans="77:77" x14ac:dyDescent="0.35">
      <c r="BY1484" s="48"/>
    </row>
    <row r="1485" spans="77:77" x14ac:dyDescent="0.35">
      <c r="BY1485" s="48"/>
    </row>
    <row r="1486" spans="77:77" x14ac:dyDescent="0.35">
      <c r="BY1486" s="48"/>
    </row>
    <row r="1487" spans="77:77" x14ac:dyDescent="0.35">
      <c r="BY1487" s="48"/>
    </row>
    <row r="1488" spans="77:77" x14ac:dyDescent="0.35">
      <c r="BY1488" s="48"/>
    </row>
    <row r="1489" spans="77:77" x14ac:dyDescent="0.35">
      <c r="BY1489" s="48"/>
    </row>
    <row r="1490" spans="77:77" x14ac:dyDescent="0.35">
      <c r="BY1490" s="48"/>
    </row>
    <row r="1491" spans="77:77" x14ac:dyDescent="0.35">
      <c r="BY1491" s="48"/>
    </row>
    <row r="1492" spans="77:77" x14ac:dyDescent="0.35">
      <c r="BY1492" s="48"/>
    </row>
    <row r="1493" spans="77:77" x14ac:dyDescent="0.35">
      <c r="BY1493" s="48"/>
    </row>
    <row r="1494" spans="77:77" x14ac:dyDescent="0.35">
      <c r="BY1494" s="48"/>
    </row>
    <row r="1495" spans="77:77" x14ac:dyDescent="0.35">
      <c r="BY1495" s="48"/>
    </row>
    <row r="1496" spans="77:77" x14ac:dyDescent="0.35">
      <c r="BY1496" s="48"/>
    </row>
    <row r="1497" spans="77:77" x14ac:dyDescent="0.35">
      <c r="BY1497" s="48"/>
    </row>
    <row r="1498" spans="77:77" x14ac:dyDescent="0.35">
      <c r="BY1498" s="48"/>
    </row>
    <row r="1499" spans="77:77" x14ac:dyDescent="0.35">
      <c r="BY1499" s="48"/>
    </row>
    <row r="1500" spans="77:77" x14ac:dyDescent="0.35">
      <c r="BY1500" s="48"/>
    </row>
    <row r="1501" spans="77:77" x14ac:dyDescent="0.35">
      <c r="BY1501" s="48"/>
    </row>
    <row r="1502" spans="77:77" x14ac:dyDescent="0.35">
      <c r="BY1502" s="48"/>
    </row>
    <row r="1503" spans="77:77" x14ac:dyDescent="0.35">
      <c r="BY1503" s="48"/>
    </row>
    <row r="1504" spans="77:77" x14ac:dyDescent="0.35">
      <c r="BY1504" s="48"/>
    </row>
    <row r="1505" spans="77:77" x14ac:dyDescent="0.35">
      <c r="BY1505" s="48"/>
    </row>
    <row r="1506" spans="77:77" x14ac:dyDescent="0.35">
      <c r="BY1506" s="48"/>
    </row>
    <row r="1507" spans="77:77" x14ac:dyDescent="0.35">
      <c r="BY1507" s="48"/>
    </row>
    <row r="1508" spans="77:77" x14ac:dyDescent="0.35">
      <c r="BY1508" s="48"/>
    </row>
    <row r="1509" spans="77:77" x14ac:dyDescent="0.35">
      <c r="BY1509" s="48"/>
    </row>
    <row r="1510" spans="77:77" x14ac:dyDescent="0.35">
      <c r="BY1510" s="48"/>
    </row>
    <row r="1511" spans="77:77" x14ac:dyDescent="0.35">
      <c r="BY1511" s="48"/>
    </row>
    <row r="1512" spans="77:77" x14ac:dyDescent="0.35">
      <c r="BY1512" s="48"/>
    </row>
    <row r="1513" spans="77:77" x14ac:dyDescent="0.35">
      <c r="BY1513" s="48"/>
    </row>
    <row r="1514" spans="77:77" x14ac:dyDescent="0.35">
      <c r="BY1514" s="48"/>
    </row>
    <row r="1515" spans="77:77" x14ac:dyDescent="0.35">
      <c r="BY1515" s="48"/>
    </row>
    <row r="1516" spans="77:77" x14ac:dyDescent="0.35">
      <c r="BY1516" s="48"/>
    </row>
    <row r="1517" spans="77:77" x14ac:dyDescent="0.35">
      <c r="BY1517" s="48"/>
    </row>
    <row r="1518" spans="77:77" x14ac:dyDescent="0.35">
      <c r="BY1518" s="48"/>
    </row>
    <row r="1519" spans="77:77" x14ac:dyDescent="0.35">
      <c r="BY1519" s="48"/>
    </row>
    <row r="1520" spans="77:77" x14ac:dyDescent="0.35">
      <c r="BY1520" s="48"/>
    </row>
    <row r="1521" spans="77:77" x14ac:dyDescent="0.35">
      <c r="BY1521" s="48"/>
    </row>
    <row r="1522" spans="77:77" x14ac:dyDescent="0.35">
      <c r="BY1522" s="48"/>
    </row>
    <row r="1523" spans="77:77" x14ac:dyDescent="0.35">
      <c r="BY1523" s="48"/>
    </row>
    <row r="1524" spans="77:77" x14ac:dyDescent="0.35">
      <c r="BY1524" s="48"/>
    </row>
    <row r="1525" spans="77:77" x14ac:dyDescent="0.35">
      <c r="BY1525" s="48"/>
    </row>
    <row r="1526" spans="77:77" x14ac:dyDescent="0.35">
      <c r="BY1526" s="48"/>
    </row>
    <row r="1527" spans="77:77" x14ac:dyDescent="0.35">
      <c r="BY1527" s="48"/>
    </row>
    <row r="1528" spans="77:77" x14ac:dyDescent="0.35">
      <c r="BY1528" s="48"/>
    </row>
    <row r="1529" spans="77:77" x14ac:dyDescent="0.35">
      <c r="BY1529" s="48"/>
    </row>
    <row r="1530" spans="77:77" x14ac:dyDescent="0.35">
      <c r="BY1530" s="48"/>
    </row>
    <row r="1531" spans="77:77" x14ac:dyDescent="0.35">
      <c r="BY1531" s="48"/>
    </row>
    <row r="1532" spans="77:77" x14ac:dyDescent="0.35">
      <c r="BY1532" s="48"/>
    </row>
    <row r="1533" spans="77:77" x14ac:dyDescent="0.35">
      <c r="BY1533" s="48"/>
    </row>
    <row r="1534" spans="77:77" x14ac:dyDescent="0.35">
      <c r="BY1534" s="48"/>
    </row>
    <row r="1535" spans="77:77" x14ac:dyDescent="0.35">
      <c r="BY1535" s="48"/>
    </row>
    <row r="1536" spans="77:77" x14ac:dyDescent="0.35">
      <c r="BY1536" s="48"/>
    </row>
    <row r="1537" spans="77:77" x14ac:dyDescent="0.35">
      <c r="BY1537" s="48"/>
    </row>
    <row r="1538" spans="77:77" x14ac:dyDescent="0.35">
      <c r="BY1538" s="48"/>
    </row>
    <row r="1539" spans="77:77" x14ac:dyDescent="0.35">
      <c r="BY1539" s="48"/>
    </row>
    <row r="1540" spans="77:77" x14ac:dyDescent="0.35">
      <c r="BY1540" s="48"/>
    </row>
    <row r="1541" spans="77:77" x14ac:dyDescent="0.35">
      <c r="BY1541" s="48"/>
    </row>
    <row r="1542" spans="77:77" x14ac:dyDescent="0.35">
      <c r="BY1542" s="48"/>
    </row>
    <row r="1543" spans="77:77" x14ac:dyDescent="0.35">
      <c r="BY1543" s="48"/>
    </row>
    <row r="1544" spans="77:77" x14ac:dyDescent="0.35">
      <c r="BY1544" s="48"/>
    </row>
    <row r="1545" spans="77:77" x14ac:dyDescent="0.35">
      <c r="BY1545" s="48"/>
    </row>
    <row r="1546" spans="77:77" x14ac:dyDescent="0.35">
      <c r="BY1546" s="48"/>
    </row>
    <row r="1547" spans="77:77" x14ac:dyDescent="0.35">
      <c r="BY1547" s="48"/>
    </row>
    <row r="1548" spans="77:77" x14ac:dyDescent="0.35">
      <c r="BY1548" s="48"/>
    </row>
    <row r="1549" spans="77:77" x14ac:dyDescent="0.35">
      <c r="BY1549" s="48"/>
    </row>
    <row r="1550" spans="77:77" x14ac:dyDescent="0.35">
      <c r="BY1550" s="48"/>
    </row>
    <row r="1551" spans="77:77" x14ac:dyDescent="0.35">
      <c r="BY1551" s="48"/>
    </row>
    <row r="1552" spans="77:77" x14ac:dyDescent="0.35">
      <c r="BY1552" s="48"/>
    </row>
    <row r="1553" spans="77:77" x14ac:dyDescent="0.35">
      <c r="BY1553" s="48"/>
    </row>
    <row r="1554" spans="77:77" x14ac:dyDescent="0.35">
      <c r="BY1554" s="48"/>
    </row>
    <row r="1555" spans="77:77" x14ac:dyDescent="0.35">
      <c r="BY1555" s="48"/>
    </row>
    <row r="1556" spans="77:77" x14ac:dyDescent="0.35">
      <c r="BY1556" s="48"/>
    </row>
    <row r="1557" spans="77:77" x14ac:dyDescent="0.35">
      <c r="BY1557" s="48"/>
    </row>
    <row r="1558" spans="77:77" x14ac:dyDescent="0.35">
      <c r="BY1558" s="48"/>
    </row>
    <row r="1559" spans="77:77" x14ac:dyDescent="0.35">
      <c r="BY1559" s="48"/>
    </row>
    <row r="1560" spans="77:77" x14ac:dyDescent="0.35">
      <c r="BY1560" s="48"/>
    </row>
    <row r="1561" spans="77:77" x14ac:dyDescent="0.35">
      <c r="BY1561" s="48"/>
    </row>
    <row r="1562" spans="77:77" x14ac:dyDescent="0.35">
      <c r="BY1562" s="48"/>
    </row>
    <row r="1563" spans="77:77" x14ac:dyDescent="0.35">
      <c r="BY1563" s="48"/>
    </row>
    <row r="1564" spans="77:77" x14ac:dyDescent="0.35">
      <c r="BY1564" s="48"/>
    </row>
    <row r="1565" spans="77:77" x14ac:dyDescent="0.35">
      <c r="BY1565" s="48"/>
    </row>
    <row r="1566" spans="77:77" x14ac:dyDescent="0.35">
      <c r="BY1566" s="48"/>
    </row>
    <row r="1567" spans="77:77" x14ac:dyDescent="0.35">
      <c r="BY1567" s="48"/>
    </row>
    <row r="1568" spans="77:77" x14ac:dyDescent="0.35">
      <c r="BY1568" s="48"/>
    </row>
    <row r="1569" spans="77:77" x14ac:dyDescent="0.35">
      <c r="BY1569" s="48"/>
    </row>
    <row r="1570" spans="77:77" x14ac:dyDescent="0.35">
      <c r="BY1570" s="48"/>
    </row>
    <row r="1571" spans="77:77" x14ac:dyDescent="0.35">
      <c r="BY1571" s="48"/>
    </row>
    <row r="1572" spans="77:77" x14ac:dyDescent="0.35">
      <c r="BY1572" s="48"/>
    </row>
    <row r="1573" spans="77:77" x14ac:dyDescent="0.35">
      <c r="BY1573" s="48"/>
    </row>
    <row r="1574" spans="77:77" x14ac:dyDescent="0.35">
      <c r="BY1574" s="48"/>
    </row>
    <row r="1575" spans="77:77" x14ac:dyDescent="0.35">
      <c r="BY1575" s="48"/>
    </row>
    <row r="1576" spans="77:77" x14ac:dyDescent="0.35">
      <c r="BY1576" s="48"/>
    </row>
    <row r="1577" spans="77:77" x14ac:dyDescent="0.35">
      <c r="BY1577" s="48"/>
    </row>
    <row r="1578" spans="77:77" x14ac:dyDescent="0.35">
      <c r="BY1578" s="48"/>
    </row>
    <row r="1579" spans="77:77" x14ac:dyDescent="0.35">
      <c r="BY1579" s="48"/>
    </row>
    <row r="1580" spans="77:77" x14ac:dyDescent="0.35">
      <c r="BY1580" s="48"/>
    </row>
    <row r="1581" spans="77:77" x14ac:dyDescent="0.35">
      <c r="BY1581" s="48"/>
    </row>
    <row r="1582" spans="77:77" x14ac:dyDescent="0.35">
      <c r="BY1582" s="48"/>
    </row>
    <row r="1583" spans="77:77" x14ac:dyDescent="0.35">
      <c r="BY1583" s="48"/>
    </row>
    <row r="1584" spans="77:77" x14ac:dyDescent="0.35">
      <c r="BY1584" s="48"/>
    </row>
    <row r="1585" spans="77:77" x14ac:dyDescent="0.35">
      <c r="BY1585" s="48"/>
    </row>
    <row r="1586" spans="77:77" x14ac:dyDescent="0.35">
      <c r="BY1586" s="48"/>
    </row>
    <row r="1587" spans="77:77" x14ac:dyDescent="0.35">
      <c r="BY1587" s="48"/>
    </row>
    <row r="1588" spans="77:77" x14ac:dyDescent="0.35">
      <c r="BY1588" s="48"/>
    </row>
    <row r="1589" spans="77:77" x14ac:dyDescent="0.35">
      <c r="BY1589" s="48"/>
    </row>
    <row r="1590" spans="77:77" x14ac:dyDescent="0.35">
      <c r="BY1590" s="48"/>
    </row>
    <row r="1591" spans="77:77" x14ac:dyDescent="0.35">
      <c r="BY1591" s="48"/>
    </row>
    <row r="1592" spans="77:77" x14ac:dyDescent="0.35">
      <c r="BY1592" s="48"/>
    </row>
    <row r="1593" spans="77:77" x14ac:dyDescent="0.35">
      <c r="BY1593" s="48"/>
    </row>
    <row r="1594" spans="77:77" x14ac:dyDescent="0.35">
      <c r="BY1594" s="48"/>
    </row>
    <row r="1595" spans="77:77" x14ac:dyDescent="0.35">
      <c r="BY1595" s="48"/>
    </row>
    <row r="1596" spans="77:77" x14ac:dyDescent="0.35">
      <c r="BY1596" s="48"/>
    </row>
    <row r="1597" spans="77:77" x14ac:dyDescent="0.35">
      <c r="BY1597" s="48"/>
    </row>
    <row r="1598" spans="77:77" x14ac:dyDescent="0.35">
      <c r="BY1598" s="48"/>
    </row>
    <row r="1599" spans="77:77" x14ac:dyDescent="0.35">
      <c r="BY1599" s="48"/>
    </row>
    <row r="1600" spans="77:77" x14ac:dyDescent="0.35">
      <c r="BY1600" s="48"/>
    </row>
    <row r="1601" spans="77:77" x14ac:dyDescent="0.35">
      <c r="BY1601" s="48"/>
    </row>
    <row r="1602" spans="77:77" x14ac:dyDescent="0.35">
      <c r="BY1602" s="48"/>
    </row>
    <row r="1603" spans="77:77" x14ac:dyDescent="0.35">
      <c r="BY1603" s="48"/>
    </row>
    <row r="1604" spans="77:77" x14ac:dyDescent="0.35">
      <c r="BY1604" s="48"/>
    </row>
    <row r="1605" spans="77:77" x14ac:dyDescent="0.35">
      <c r="BY1605" s="48"/>
    </row>
    <row r="1606" spans="77:77" x14ac:dyDescent="0.35">
      <c r="BY1606" s="48"/>
    </row>
    <row r="1607" spans="77:77" x14ac:dyDescent="0.35">
      <c r="BY1607" s="48"/>
    </row>
    <row r="1608" spans="77:77" x14ac:dyDescent="0.35">
      <c r="BY1608" s="48"/>
    </row>
    <row r="1609" spans="77:77" x14ac:dyDescent="0.35">
      <c r="BY1609" s="48"/>
    </row>
    <row r="1610" spans="77:77" x14ac:dyDescent="0.35">
      <c r="BY1610" s="48"/>
    </row>
    <row r="1611" spans="77:77" x14ac:dyDescent="0.35">
      <c r="BY1611" s="48"/>
    </row>
    <row r="1612" spans="77:77" x14ac:dyDescent="0.35">
      <c r="BY1612" s="48"/>
    </row>
    <row r="1613" spans="77:77" x14ac:dyDescent="0.35">
      <c r="BY1613" s="48"/>
    </row>
    <row r="1614" spans="77:77" x14ac:dyDescent="0.35">
      <c r="BY1614" s="48"/>
    </row>
    <row r="1615" spans="77:77" x14ac:dyDescent="0.35">
      <c r="BY1615" s="48"/>
    </row>
    <row r="1616" spans="77:77" x14ac:dyDescent="0.35">
      <c r="BY1616" s="48"/>
    </row>
    <row r="1617" spans="77:77" x14ac:dyDescent="0.35">
      <c r="BY1617" s="48"/>
    </row>
    <row r="1618" spans="77:77" x14ac:dyDescent="0.35">
      <c r="BY1618" s="48"/>
    </row>
    <row r="1619" spans="77:77" x14ac:dyDescent="0.35">
      <c r="BY1619" s="48"/>
    </row>
    <row r="1620" spans="77:77" x14ac:dyDescent="0.35">
      <c r="BY1620" s="48"/>
    </row>
    <row r="1621" spans="77:77" x14ac:dyDescent="0.35">
      <c r="BY1621" s="48"/>
    </row>
    <row r="1622" spans="77:77" x14ac:dyDescent="0.35">
      <c r="BY1622" s="48"/>
    </row>
    <row r="1623" spans="77:77" x14ac:dyDescent="0.35">
      <c r="BY1623" s="48"/>
    </row>
    <row r="1624" spans="77:77" x14ac:dyDescent="0.35">
      <c r="BY1624" s="48"/>
    </row>
    <row r="1625" spans="77:77" x14ac:dyDescent="0.35">
      <c r="BY1625" s="48"/>
    </row>
    <row r="1626" spans="77:77" x14ac:dyDescent="0.35">
      <c r="BY1626" s="48"/>
    </row>
    <row r="1627" spans="77:77" x14ac:dyDescent="0.35">
      <c r="BY1627" s="48"/>
    </row>
    <row r="1628" spans="77:77" x14ac:dyDescent="0.35">
      <c r="BY1628" s="48"/>
    </row>
    <row r="1629" spans="77:77" x14ac:dyDescent="0.35">
      <c r="BY1629" s="48"/>
    </row>
    <row r="1630" spans="77:77" x14ac:dyDescent="0.35">
      <c r="BY1630" s="48"/>
    </row>
    <row r="1631" spans="77:77" x14ac:dyDescent="0.35">
      <c r="BY1631" s="48"/>
    </row>
    <row r="1632" spans="77:77" x14ac:dyDescent="0.35">
      <c r="BY1632" s="48"/>
    </row>
    <row r="1633" spans="77:77" x14ac:dyDescent="0.35">
      <c r="BY1633" s="48"/>
    </row>
    <row r="1634" spans="77:77" x14ac:dyDescent="0.35">
      <c r="BY1634" s="48"/>
    </row>
    <row r="1635" spans="77:77" x14ac:dyDescent="0.35">
      <c r="BY1635" s="48"/>
    </row>
    <row r="1636" spans="77:77" x14ac:dyDescent="0.35">
      <c r="BY1636" s="48"/>
    </row>
    <row r="1637" spans="77:77" x14ac:dyDescent="0.35">
      <c r="BY1637" s="48"/>
    </row>
    <row r="1638" spans="77:77" x14ac:dyDescent="0.35">
      <c r="BY1638" s="48"/>
    </row>
    <row r="1639" spans="77:77" x14ac:dyDescent="0.35">
      <c r="BY1639" s="48"/>
    </row>
    <row r="1640" spans="77:77" x14ac:dyDescent="0.35">
      <c r="BY1640" s="48"/>
    </row>
    <row r="1641" spans="77:77" x14ac:dyDescent="0.35">
      <c r="BY1641" s="48"/>
    </row>
    <row r="1642" spans="77:77" x14ac:dyDescent="0.35">
      <c r="BY1642" s="48"/>
    </row>
    <row r="1643" spans="77:77" x14ac:dyDescent="0.35">
      <c r="BY1643" s="48"/>
    </row>
    <row r="1644" spans="77:77" x14ac:dyDescent="0.35">
      <c r="BY1644" s="48"/>
    </row>
    <row r="1645" spans="77:77" x14ac:dyDescent="0.35">
      <c r="BY1645" s="48"/>
    </row>
    <row r="1646" spans="77:77" x14ac:dyDescent="0.35">
      <c r="BY1646" s="48"/>
    </row>
    <row r="1647" spans="77:77" x14ac:dyDescent="0.35">
      <c r="BY1647" s="48"/>
    </row>
    <row r="1648" spans="77:77" x14ac:dyDescent="0.35">
      <c r="BY1648" s="48"/>
    </row>
    <row r="1649" spans="77:77" x14ac:dyDescent="0.35">
      <c r="BY1649" s="48"/>
    </row>
    <row r="1650" spans="77:77" x14ac:dyDescent="0.35">
      <c r="BY1650" s="48"/>
    </row>
    <row r="1651" spans="77:77" x14ac:dyDescent="0.35">
      <c r="BY1651" s="48"/>
    </row>
    <row r="1652" spans="77:77" x14ac:dyDescent="0.35">
      <c r="BY1652" s="48"/>
    </row>
    <row r="1653" spans="77:77" x14ac:dyDescent="0.35">
      <c r="BY1653" s="48"/>
    </row>
    <row r="1654" spans="77:77" x14ac:dyDescent="0.35">
      <c r="BY1654" s="48"/>
    </row>
    <row r="1655" spans="77:77" x14ac:dyDescent="0.35">
      <c r="BY1655" s="48"/>
    </row>
    <row r="1656" spans="77:77" x14ac:dyDescent="0.35">
      <c r="BY1656" s="48"/>
    </row>
    <row r="1657" spans="77:77" x14ac:dyDescent="0.35">
      <c r="BY1657" s="48"/>
    </row>
    <row r="1658" spans="77:77" x14ac:dyDescent="0.35">
      <c r="BY1658" s="48"/>
    </row>
    <row r="1659" spans="77:77" x14ac:dyDescent="0.35">
      <c r="BY1659" s="48"/>
    </row>
    <row r="1660" spans="77:77" x14ac:dyDescent="0.35">
      <c r="BY1660" s="48"/>
    </row>
    <row r="1661" spans="77:77" x14ac:dyDescent="0.35">
      <c r="BY1661" s="48"/>
    </row>
    <row r="1662" spans="77:77" x14ac:dyDescent="0.35">
      <c r="BY1662" s="48"/>
    </row>
    <row r="1663" spans="77:77" x14ac:dyDescent="0.35">
      <c r="BY1663" s="48"/>
    </row>
    <row r="1664" spans="77:77" x14ac:dyDescent="0.35">
      <c r="BY1664" s="48"/>
    </row>
    <row r="1665" spans="77:77" x14ac:dyDescent="0.35">
      <c r="BY1665" s="48"/>
    </row>
    <row r="1666" spans="77:77" x14ac:dyDescent="0.35">
      <c r="BY1666" s="48"/>
    </row>
    <row r="1667" spans="77:77" x14ac:dyDescent="0.35">
      <c r="BY1667" s="48"/>
    </row>
    <row r="1668" spans="77:77" x14ac:dyDescent="0.35">
      <c r="BY1668" s="48"/>
    </row>
    <row r="1669" spans="77:77" x14ac:dyDescent="0.35">
      <c r="BY1669" s="48"/>
    </row>
    <row r="1670" spans="77:77" x14ac:dyDescent="0.35">
      <c r="BY1670" s="48"/>
    </row>
    <row r="1671" spans="77:77" x14ac:dyDescent="0.35">
      <c r="BY1671" s="48"/>
    </row>
    <row r="1672" spans="77:77" x14ac:dyDescent="0.35">
      <c r="BY1672" s="48"/>
    </row>
    <row r="1673" spans="77:77" x14ac:dyDescent="0.35">
      <c r="BY1673" s="48"/>
    </row>
    <row r="1674" spans="77:77" x14ac:dyDescent="0.35">
      <c r="BY1674" s="48"/>
    </row>
    <row r="1675" spans="77:77" x14ac:dyDescent="0.35">
      <c r="BY1675" s="48"/>
    </row>
    <row r="1676" spans="77:77" x14ac:dyDescent="0.35">
      <c r="BY1676" s="48"/>
    </row>
    <row r="1677" spans="77:77" x14ac:dyDescent="0.35">
      <c r="BY1677" s="48"/>
    </row>
    <row r="1678" spans="77:77" x14ac:dyDescent="0.35">
      <c r="BY1678" s="48"/>
    </row>
    <row r="1679" spans="77:77" x14ac:dyDescent="0.35">
      <c r="BY1679" s="48"/>
    </row>
    <row r="1680" spans="77:77" x14ac:dyDescent="0.35">
      <c r="BY1680" s="48"/>
    </row>
    <row r="1681" spans="77:77" x14ac:dyDescent="0.35">
      <c r="BY1681" s="48"/>
    </row>
    <row r="1682" spans="77:77" x14ac:dyDescent="0.35">
      <c r="BY1682" s="48"/>
    </row>
    <row r="1683" spans="77:77" x14ac:dyDescent="0.35">
      <c r="BY1683" s="48"/>
    </row>
    <row r="1684" spans="77:77" x14ac:dyDescent="0.35">
      <c r="BY1684" s="48"/>
    </row>
    <row r="1685" spans="77:77" x14ac:dyDescent="0.35">
      <c r="BY1685" s="48"/>
    </row>
    <row r="1686" spans="77:77" x14ac:dyDescent="0.35">
      <c r="BY1686" s="48"/>
    </row>
    <row r="1687" spans="77:77" x14ac:dyDescent="0.35">
      <c r="BY1687" s="48"/>
    </row>
    <row r="1688" spans="77:77" x14ac:dyDescent="0.35">
      <c r="BY1688" s="48"/>
    </row>
    <row r="1689" spans="77:77" x14ac:dyDescent="0.35">
      <c r="BY1689" s="48"/>
    </row>
    <row r="1690" spans="77:77" x14ac:dyDescent="0.35">
      <c r="BY1690" s="48"/>
    </row>
    <row r="1691" spans="77:77" x14ac:dyDescent="0.35">
      <c r="BY1691" s="48"/>
    </row>
    <row r="1692" spans="77:77" x14ac:dyDescent="0.35">
      <c r="BY1692" s="48"/>
    </row>
    <row r="1693" spans="77:77" x14ac:dyDescent="0.35">
      <c r="BY1693" s="48"/>
    </row>
    <row r="1694" spans="77:77" x14ac:dyDescent="0.35">
      <c r="BY1694" s="48"/>
    </row>
    <row r="1695" spans="77:77" x14ac:dyDescent="0.35">
      <c r="BY1695" s="48"/>
    </row>
    <row r="1696" spans="77:77" x14ac:dyDescent="0.35">
      <c r="BY1696" s="48"/>
    </row>
    <row r="1697" spans="77:77" x14ac:dyDescent="0.35">
      <c r="BY1697" s="48"/>
    </row>
    <row r="1698" spans="77:77" x14ac:dyDescent="0.35">
      <c r="BY1698" s="48"/>
    </row>
    <row r="1699" spans="77:77" x14ac:dyDescent="0.35">
      <c r="BY1699" s="48"/>
    </row>
    <row r="1700" spans="77:77" x14ac:dyDescent="0.35">
      <c r="BY1700" s="48"/>
    </row>
    <row r="1701" spans="77:77" x14ac:dyDescent="0.35">
      <c r="BY1701" s="48"/>
    </row>
    <row r="1702" spans="77:77" x14ac:dyDescent="0.35">
      <c r="BY1702" s="48"/>
    </row>
    <row r="1703" spans="77:77" x14ac:dyDescent="0.35">
      <c r="BY1703" s="48"/>
    </row>
    <row r="1704" spans="77:77" x14ac:dyDescent="0.35">
      <c r="BY1704" s="48"/>
    </row>
    <row r="1705" spans="77:77" x14ac:dyDescent="0.35">
      <c r="BY1705" s="48"/>
    </row>
    <row r="1706" spans="77:77" x14ac:dyDescent="0.35">
      <c r="BY1706" s="48"/>
    </row>
    <row r="1707" spans="77:77" x14ac:dyDescent="0.35">
      <c r="BY1707" s="48"/>
    </row>
    <row r="1708" spans="77:77" x14ac:dyDescent="0.35">
      <c r="BY1708" s="48"/>
    </row>
    <row r="1709" spans="77:77" x14ac:dyDescent="0.35">
      <c r="BY1709" s="48"/>
    </row>
    <row r="1710" spans="77:77" x14ac:dyDescent="0.35">
      <c r="BY1710" s="48"/>
    </row>
    <row r="1711" spans="77:77" x14ac:dyDescent="0.35">
      <c r="BY1711" s="48"/>
    </row>
    <row r="1712" spans="77:77" x14ac:dyDescent="0.35">
      <c r="BY1712" s="48"/>
    </row>
    <row r="1713" spans="77:77" x14ac:dyDescent="0.35">
      <c r="BY1713" s="48"/>
    </row>
    <row r="1714" spans="77:77" x14ac:dyDescent="0.35">
      <c r="BY1714" s="48"/>
    </row>
    <row r="1715" spans="77:77" x14ac:dyDescent="0.35">
      <c r="BY1715" s="48"/>
    </row>
    <row r="1716" spans="77:77" x14ac:dyDescent="0.35">
      <c r="BY1716" s="48"/>
    </row>
    <row r="1717" spans="77:77" x14ac:dyDescent="0.35">
      <c r="BY1717" s="48"/>
    </row>
    <row r="1718" spans="77:77" x14ac:dyDescent="0.35">
      <c r="BY1718" s="48"/>
    </row>
    <row r="1719" spans="77:77" x14ac:dyDescent="0.35">
      <c r="BY1719" s="48"/>
    </row>
    <row r="1720" spans="77:77" x14ac:dyDescent="0.35">
      <c r="BY1720" s="48"/>
    </row>
    <row r="1721" spans="77:77" x14ac:dyDescent="0.35">
      <c r="BY1721" s="48"/>
    </row>
    <row r="1722" spans="77:77" x14ac:dyDescent="0.35">
      <c r="BY1722" s="48"/>
    </row>
    <row r="1723" spans="77:77" x14ac:dyDescent="0.35">
      <c r="BY1723" s="48"/>
    </row>
    <row r="1724" spans="77:77" x14ac:dyDescent="0.35">
      <c r="BY1724" s="48"/>
    </row>
    <row r="1725" spans="77:77" x14ac:dyDescent="0.35">
      <c r="BY1725" s="48"/>
    </row>
    <row r="1726" spans="77:77" x14ac:dyDescent="0.35">
      <c r="BY1726" s="48"/>
    </row>
    <row r="1727" spans="77:77" x14ac:dyDescent="0.35">
      <c r="BY1727" s="48"/>
    </row>
    <row r="1728" spans="77:77" x14ac:dyDescent="0.35">
      <c r="BY1728" s="48"/>
    </row>
    <row r="1729" spans="77:77" x14ac:dyDescent="0.35">
      <c r="BY1729" s="48"/>
    </row>
    <row r="1730" spans="77:77" x14ac:dyDescent="0.35">
      <c r="BY1730" s="48"/>
    </row>
    <row r="1731" spans="77:77" x14ac:dyDescent="0.35">
      <c r="BY1731" s="48"/>
    </row>
    <row r="1732" spans="77:77" x14ac:dyDescent="0.35">
      <c r="BY1732" s="48"/>
    </row>
    <row r="1733" spans="77:77" x14ac:dyDescent="0.35">
      <c r="BY1733" s="48"/>
    </row>
    <row r="1734" spans="77:77" x14ac:dyDescent="0.35">
      <c r="BY1734" s="48"/>
    </row>
    <row r="1735" spans="77:77" x14ac:dyDescent="0.35">
      <c r="BY1735" s="48"/>
    </row>
    <row r="1736" spans="77:77" x14ac:dyDescent="0.35">
      <c r="BY1736" s="48"/>
    </row>
    <row r="1737" spans="77:77" x14ac:dyDescent="0.35">
      <c r="BY1737" s="48"/>
    </row>
    <row r="1738" spans="77:77" x14ac:dyDescent="0.35">
      <c r="BY1738" s="48"/>
    </row>
    <row r="1739" spans="77:77" x14ac:dyDescent="0.35">
      <c r="BY1739" s="48"/>
    </row>
    <row r="1740" spans="77:77" x14ac:dyDescent="0.35">
      <c r="BY1740" s="48"/>
    </row>
    <row r="1741" spans="77:77" x14ac:dyDescent="0.35">
      <c r="BY1741" s="48"/>
    </row>
    <row r="1742" spans="77:77" x14ac:dyDescent="0.35">
      <c r="BY1742" s="48"/>
    </row>
    <row r="1743" spans="77:77" x14ac:dyDescent="0.35">
      <c r="BY1743" s="48"/>
    </row>
    <row r="1744" spans="77:77" x14ac:dyDescent="0.35">
      <c r="BY1744" s="48"/>
    </row>
    <row r="1745" spans="77:77" x14ac:dyDescent="0.35">
      <c r="BY1745" s="48"/>
    </row>
    <row r="1746" spans="77:77" x14ac:dyDescent="0.35">
      <c r="BY1746" s="48"/>
    </row>
    <row r="1747" spans="77:77" x14ac:dyDescent="0.35">
      <c r="BY1747" s="48"/>
    </row>
    <row r="1748" spans="77:77" x14ac:dyDescent="0.35">
      <c r="BY1748" s="48"/>
    </row>
    <row r="1749" spans="77:77" x14ac:dyDescent="0.35">
      <c r="BY1749" s="48"/>
    </row>
    <row r="1750" spans="77:77" x14ac:dyDescent="0.35">
      <c r="BY1750" s="48"/>
    </row>
    <row r="1751" spans="77:77" x14ac:dyDescent="0.35">
      <c r="BY1751" s="48"/>
    </row>
    <row r="1752" spans="77:77" x14ac:dyDescent="0.35">
      <c r="BY1752" s="48"/>
    </row>
    <row r="1753" spans="77:77" x14ac:dyDescent="0.35">
      <c r="BY1753" s="48"/>
    </row>
    <row r="1754" spans="77:77" x14ac:dyDescent="0.35">
      <c r="BY1754" s="48"/>
    </row>
    <row r="1755" spans="77:77" x14ac:dyDescent="0.35">
      <c r="BY1755" s="48"/>
    </row>
    <row r="1756" spans="77:77" x14ac:dyDescent="0.35">
      <c r="BY1756" s="48"/>
    </row>
    <row r="1757" spans="77:77" x14ac:dyDescent="0.35">
      <c r="BY1757" s="48"/>
    </row>
    <row r="1758" spans="77:77" x14ac:dyDescent="0.35">
      <c r="BY1758" s="48"/>
    </row>
    <row r="1759" spans="77:77" x14ac:dyDescent="0.35">
      <c r="BY1759" s="48"/>
    </row>
    <row r="1760" spans="77:77" x14ac:dyDescent="0.35">
      <c r="BY1760" s="48"/>
    </row>
    <row r="1761" spans="77:77" x14ac:dyDescent="0.35">
      <c r="BY1761" s="48"/>
    </row>
    <row r="1762" spans="77:77" x14ac:dyDescent="0.35">
      <c r="BY1762" s="48"/>
    </row>
    <row r="1763" spans="77:77" x14ac:dyDescent="0.35">
      <c r="BY1763" s="48"/>
    </row>
    <row r="1764" spans="77:77" x14ac:dyDescent="0.35">
      <c r="BY1764" s="48"/>
    </row>
    <row r="1765" spans="77:77" x14ac:dyDescent="0.35">
      <c r="BY1765" s="48"/>
    </row>
    <row r="1766" spans="77:77" x14ac:dyDescent="0.35">
      <c r="BY1766" s="48"/>
    </row>
    <row r="1767" spans="77:77" x14ac:dyDescent="0.35">
      <c r="BY1767" s="48"/>
    </row>
    <row r="1768" spans="77:77" x14ac:dyDescent="0.35">
      <c r="BY1768" s="48"/>
    </row>
    <row r="1769" spans="77:77" x14ac:dyDescent="0.35">
      <c r="BY1769" s="48"/>
    </row>
    <row r="1770" spans="77:77" x14ac:dyDescent="0.35">
      <c r="BY1770" s="48"/>
    </row>
    <row r="1771" spans="77:77" x14ac:dyDescent="0.35">
      <c r="BY1771" s="48"/>
    </row>
    <row r="1772" spans="77:77" x14ac:dyDescent="0.35">
      <c r="BY1772" s="48"/>
    </row>
    <row r="1773" spans="77:77" x14ac:dyDescent="0.35">
      <c r="BY1773" s="48"/>
    </row>
    <row r="1774" spans="77:77" x14ac:dyDescent="0.35">
      <c r="BY1774" s="48"/>
    </row>
    <row r="1775" spans="77:77" x14ac:dyDescent="0.35">
      <c r="BY1775" s="48"/>
    </row>
    <row r="1776" spans="77:77" x14ac:dyDescent="0.35">
      <c r="BY1776" s="48"/>
    </row>
    <row r="1777" spans="77:77" x14ac:dyDescent="0.35">
      <c r="BY1777" s="48"/>
    </row>
    <row r="1778" spans="77:77" x14ac:dyDescent="0.35">
      <c r="BY1778" s="48"/>
    </row>
    <row r="1779" spans="77:77" x14ac:dyDescent="0.35">
      <c r="BY1779" s="48"/>
    </row>
    <row r="1780" spans="77:77" x14ac:dyDescent="0.35">
      <c r="BY1780" s="48"/>
    </row>
    <row r="1781" spans="77:77" x14ac:dyDescent="0.35">
      <c r="BY1781" s="48"/>
    </row>
    <row r="1782" spans="77:77" x14ac:dyDescent="0.35">
      <c r="BY1782" s="48"/>
    </row>
    <row r="1783" spans="77:77" x14ac:dyDescent="0.35">
      <c r="BY1783" s="48"/>
    </row>
    <row r="1784" spans="77:77" x14ac:dyDescent="0.35">
      <c r="BY1784" s="48"/>
    </row>
    <row r="1785" spans="77:77" x14ac:dyDescent="0.35">
      <c r="BY1785" s="48"/>
    </row>
    <row r="1786" spans="77:77" x14ac:dyDescent="0.35">
      <c r="BY1786" s="48"/>
    </row>
    <row r="1787" spans="77:77" x14ac:dyDescent="0.35">
      <c r="BY1787" s="48"/>
    </row>
    <row r="1788" spans="77:77" x14ac:dyDescent="0.35">
      <c r="BY1788" s="48"/>
    </row>
    <row r="1789" spans="77:77" x14ac:dyDescent="0.35">
      <c r="BY1789" s="48"/>
    </row>
    <row r="1790" spans="77:77" x14ac:dyDescent="0.35">
      <c r="BY1790" s="48"/>
    </row>
    <row r="1791" spans="77:77" x14ac:dyDescent="0.35">
      <c r="BY1791" s="48"/>
    </row>
    <row r="1792" spans="77:77" x14ac:dyDescent="0.35">
      <c r="BY1792" s="48"/>
    </row>
    <row r="1793" spans="77:77" x14ac:dyDescent="0.35">
      <c r="BY1793" s="48"/>
    </row>
    <row r="1794" spans="77:77" x14ac:dyDescent="0.35">
      <c r="BY1794" s="48"/>
    </row>
    <row r="1795" spans="77:77" x14ac:dyDescent="0.35">
      <c r="BY1795" s="48"/>
    </row>
    <row r="1796" spans="77:77" x14ac:dyDescent="0.35">
      <c r="BY1796" s="48"/>
    </row>
    <row r="1797" spans="77:77" x14ac:dyDescent="0.35">
      <c r="BY1797" s="48"/>
    </row>
    <row r="1798" spans="77:77" x14ac:dyDescent="0.35">
      <c r="BY1798" s="48"/>
    </row>
    <row r="1799" spans="77:77" x14ac:dyDescent="0.35">
      <c r="BY1799" s="48"/>
    </row>
    <row r="1800" spans="77:77" x14ac:dyDescent="0.35">
      <c r="BY1800" s="48"/>
    </row>
    <row r="1801" spans="77:77" x14ac:dyDescent="0.35">
      <c r="BY1801" s="48"/>
    </row>
    <row r="1802" spans="77:77" x14ac:dyDescent="0.35">
      <c r="BY1802" s="48"/>
    </row>
    <row r="1803" spans="77:77" x14ac:dyDescent="0.35">
      <c r="BY1803" s="48"/>
    </row>
    <row r="1804" spans="77:77" x14ac:dyDescent="0.35">
      <c r="BY1804" s="48"/>
    </row>
    <row r="1805" spans="77:77" x14ac:dyDescent="0.35">
      <c r="BY1805" s="48"/>
    </row>
    <row r="1806" spans="77:77" x14ac:dyDescent="0.35">
      <c r="BY1806" s="48"/>
    </row>
    <row r="1807" spans="77:77" x14ac:dyDescent="0.35">
      <c r="BY1807" s="48"/>
    </row>
    <row r="1808" spans="77:77" x14ac:dyDescent="0.35">
      <c r="BY1808" s="48"/>
    </row>
    <row r="1809" spans="77:77" x14ac:dyDescent="0.35">
      <c r="BY1809" s="48"/>
    </row>
    <row r="1810" spans="77:77" x14ac:dyDescent="0.35">
      <c r="BY1810" s="48"/>
    </row>
    <row r="1811" spans="77:77" x14ac:dyDescent="0.35">
      <c r="BY1811" s="48"/>
    </row>
    <row r="1812" spans="77:77" x14ac:dyDescent="0.35">
      <c r="BY1812" s="48"/>
    </row>
    <row r="1813" spans="77:77" x14ac:dyDescent="0.35">
      <c r="BY1813" s="48"/>
    </row>
    <row r="1814" spans="77:77" x14ac:dyDescent="0.35">
      <c r="BY1814" s="48"/>
    </row>
    <row r="1815" spans="77:77" x14ac:dyDescent="0.35">
      <c r="BY1815" s="48"/>
    </row>
    <row r="1816" spans="77:77" x14ac:dyDescent="0.35">
      <c r="BY1816" s="48"/>
    </row>
    <row r="1817" spans="77:77" x14ac:dyDescent="0.35">
      <c r="BY1817" s="48"/>
    </row>
    <row r="1818" spans="77:77" x14ac:dyDescent="0.35">
      <c r="BY1818" s="48"/>
    </row>
    <row r="1819" spans="77:77" x14ac:dyDescent="0.35">
      <c r="BY1819" s="48"/>
    </row>
    <row r="1820" spans="77:77" x14ac:dyDescent="0.35">
      <c r="BY1820" s="48"/>
    </row>
    <row r="1821" spans="77:77" x14ac:dyDescent="0.35">
      <c r="BY1821" s="48"/>
    </row>
    <row r="1822" spans="77:77" x14ac:dyDescent="0.35">
      <c r="BY1822" s="48"/>
    </row>
    <row r="1823" spans="77:77" x14ac:dyDescent="0.35">
      <c r="BY1823" s="48"/>
    </row>
    <row r="1824" spans="77:77" x14ac:dyDescent="0.35">
      <c r="BY1824" s="48"/>
    </row>
    <row r="1825" spans="77:77" x14ac:dyDescent="0.35">
      <c r="BY1825" s="48"/>
    </row>
    <row r="1826" spans="77:77" x14ac:dyDescent="0.35">
      <c r="BY1826" s="48"/>
    </row>
    <row r="1827" spans="77:77" x14ac:dyDescent="0.35">
      <c r="BY1827" s="48"/>
    </row>
    <row r="1828" spans="77:77" x14ac:dyDescent="0.35">
      <c r="BY1828" s="48"/>
    </row>
    <row r="1829" spans="77:77" x14ac:dyDescent="0.35">
      <c r="BY1829" s="48"/>
    </row>
    <row r="1830" spans="77:77" x14ac:dyDescent="0.35">
      <c r="BY1830" s="48"/>
    </row>
    <row r="1831" spans="77:77" x14ac:dyDescent="0.35">
      <c r="BY1831" s="48"/>
    </row>
    <row r="1832" spans="77:77" x14ac:dyDescent="0.35">
      <c r="BY1832" s="48"/>
    </row>
    <row r="1833" spans="77:77" x14ac:dyDescent="0.35">
      <c r="BY1833" s="48"/>
    </row>
    <row r="1834" spans="77:77" x14ac:dyDescent="0.35">
      <c r="BY1834" s="48"/>
    </row>
    <row r="1835" spans="77:77" x14ac:dyDescent="0.35">
      <c r="BY1835" s="48"/>
    </row>
    <row r="1836" spans="77:77" x14ac:dyDescent="0.35">
      <c r="BY1836" s="48"/>
    </row>
    <row r="1837" spans="77:77" x14ac:dyDescent="0.35">
      <c r="BY1837" s="48"/>
    </row>
    <row r="1838" spans="77:77" x14ac:dyDescent="0.35">
      <c r="BY1838" s="48"/>
    </row>
    <row r="1839" spans="77:77" x14ac:dyDescent="0.35">
      <c r="BY1839" s="48"/>
    </row>
    <row r="1840" spans="77:77" x14ac:dyDescent="0.35">
      <c r="BY1840" s="48"/>
    </row>
    <row r="1841" spans="77:77" x14ac:dyDescent="0.35">
      <c r="BY1841" s="48"/>
    </row>
    <row r="1842" spans="77:77" x14ac:dyDescent="0.35">
      <c r="BY1842" s="48"/>
    </row>
    <row r="1843" spans="77:77" x14ac:dyDescent="0.35">
      <c r="BY1843" s="48"/>
    </row>
    <row r="1844" spans="77:77" x14ac:dyDescent="0.35">
      <c r="BY1844" s="48"/>
    </row>
    <row r="1845" spans="77:77" x14ac:dyDescent="0.35">
      <c r="BY1845" s="48"/>
    </row>
    <row r="1846" spans="77:77" x14ac:dyDescent="0.35">
      <c r="BY1846" s="48"/>
    </row>
    <row r="1847" spans="77:77" x14ac:dyDescent="0.35">
      <c r="BY1847" s="48"/>
    </row>
    <row r="1848" spans="77:77" x14ac:dyDescent="0.35">
      <c r="BY1848" s="48"/>
    </row>
    <row r="1849" spans="77:77" x14ac:dyDescent="0.35">
      <c r="BY1849" s="48"/>
    </row>
    <row r="1850" spans="77:77" x14ac:dyDescent="0.35">
      <c r="BY1850" s="48"/>
    </row>
    <row r="1851" spans="77:77" x14ac:dyDescent="0.35">
      <c r="BY1851" s="48"/>
    </row>
    <row r="1852" spans="77:77" x14ac:dyDescent="0.35">
      <c r="BY1852" s="48"/>
    </row>
    <row r="1853" spans="77:77" x14ac:dyDescent="0.35">
      <c r="BY1853" s="48"/>
    </row>
    <row r="1854" spans="77:77" x14ac:dyDescent="0.35">
      <c r="BY1854" s="48"/>
    </row>
    <row r="1855" spans="77:77" x14ac:dyDescent="0.35">
      <c r="BY1855" s="48"/>
    </row>
    <row r="1856" spans="77:77" x14ac:dyDescent="0.35">
      <c r="BY1856" s="48"/>
    </row>
    <row r="1857" spans="77:77" x14ac:dyDescent="0.35">
      <c r="BY1857" s="48"/>
    </row>
    <row r="1858" spans="77:77" x14ac:dyDescent="0.35">
      <c r="BY1858" s="48"/>
    </row>
    <row r="1859" spans="77:77" x14ac:dyDescent="0.35">
      <c r="BY1859" s="48"/>
    </row>
    <row r="1860" spans="77:77" x14ac:dyDescent="0.35">
      <c r="BY1860" s="48"/>
    </row>
    <row r="1861" spans="77:77" x14ac:dyDescent="0.35">
      <c r="BY1861" s="48"/>
    </row>
    <row r="1862" spans="77:77" x14ac:dyDescent="0.35">
      <c r="BY1862" s="48"/>
    </row>
    <row r="1863" spans="77:77" x14ac:dyDescent="0.35">
      <c r="BY1863" s="48"/>
    </row>
    <row r="1864" spans="77:77" x14ac:dyDescent="0.35">
      <c r="BY1864" s="48"/>
    </row>
    <row r="1865" spans="77:77" x14ac:dyDescent="0.35">
      <c r="BY1865" s="48"/>
    </row>
    <row r="1866" spans="77:77" x14ac:dyDescent="0.35">
      <c r="BY1866" s="48"/>
    </row>
    <row r="1867" spans="77:77" x14ac:dyDescent="0.35">
      <c r="BY1867" s="48"/>
    </row>
    <row r="1868" spans="77:77" x14ac:dyDescent="0.35">
      <c r="BY1868" s="48"/>
    </row>
    <row r="1869" spans="77:77" x14ac:dyDescent="0.35">
      <c r="BY1869" s="48"/>
    </row>
    <row r="1870" spans="77:77" x14ac:dyDescent="0.35">
      <c r="BY1870" s="48"/>
    </row>
    <row r="1871" spans="77:77" x14ac:dyDescent="0.35">
      <c r="BY1871" s="48"/>
    </row>
    <row r="1872" spans="77:77" x14ac:dyDescent="0.35">
      <c r="BY1872" s="48"/>
    </row>
    <row r="1873" spans="77:77" x14ac:dyDescent="0.35">
      <c r="BY1873" s="48"/>
    </row>
    <row r="1874" spans="77:77" x14ac:dyDescent="0.35">
      <c r="BY1874" s="48"/>
    </row>
    <row r="1875" spans="77:77" x14ac:dyDescent="0.35">
      <c r="BY1875" s="48"/>
    </row>
    <row r="1876" spans="77:77" x14ac:dyDescent="0.35">
      <c r="BY1876" s="48"/>
    </row>
    <row r="1877" spans="77:77" x14ac:dyDescent="0.35">
      <c r="BY1877" s="48"/>
    </row>
    <row r="1878" spans="77:77" x14ac:dyDescent="0.35">
      <c r="BY1878" s="48"/>
    </row>
    <row r="1879" spans="77:77" x14ac:dyDescent="0.35">
      <c r="BY1879" s="48"/>
    </row>
    <row r="1880" spans="77:77" x14ac:dyDescent="0.35">
      <c r="BY1880" s="48"/>
    </row>
    <row r="1881" spans="77:77" x14ac:dyDescent="0.35">
      <c r="BY1881" s="48"/>
    </row>
    <row r="1882" spans="77:77" x14ac:dyDescent="0.35">
      <c r="BY1882" s="48"/>
    </row>
    <row r="1883" spans="77:77" x14ac:dyDescent="0.35">
      <c r="BY1883" s="48"/>
    </row>
    <row r="1884" spans="77:77" x14ac:dyDescent="0.35">
      <c r="BY1884" s="48"/>
    </row>
    <row r="1885" spans="77:77" x14ac:dyDescent="0.35">
      <c r="BY1885" s="48"/>
    </row>
    <row r="1886" spans="77:77" x14ac:dyDescent="0.35">
      <c r="BY1886" s="48"/>
    </row>
    <row r="1887" spans="77:77" x14ac:dyDescent="0.35">
      <c r="BY1887" s="48"/>
    </row>
    <row r="1888" spans="77:77" x14ac:dyDescent="0.35">
      <c r="BY1888" s="48"/>
    </row>
    <row r="1889" spans="77:77" x14ac:dyDescent="0.35">
      <c r="BY1889" s="48"/>
    </row>
    <row r="1890" spans="77:77" x14ac:dyDescent="0.35">
      <c r="BY1890" s="48"/>
    </row>
    <row r="1891" spans="77:77" x14ac:dyDescent="0.35">
      <c r="BY1891" s="48"/>
    </row>
    <row r="1892" spans="77:77" x14ac:dyDescent="0.35">
      <c r="BY1892" s="48"/>
    </row>
    <row r="1893" spans="77:77" x14ac:dyDescent="0.35">
      <c r="BY1893" s="48"/>
    </row>
    <row r="1894" spans="77:77" x14ac:dyDescent="0.35">
      <c r="BY1894" s="48"/>
    </row>
    <row r="1895" spans="77:77" x14ac:dyDescent="0.35">
      <c r="BY1895" s="48"/>
    </row>
    <row r="1896" spans="77:77" x14ac:dyDescent="0.35">
      <c r="BY1896" s="48"/>
    </row>
    <row r="1897" spans="77:77" x14ac:dyDescent="0.35">
      <c r="BY1897" s="48"/>
    </row>
    <row r="1898" spans="77:77" x14ac:dyDescent="0.35">
      <c r="BY1898" s="48"/>
    </row>
    <row r="1899" spans="77:77" x14ac:dyDescent="0.35">
      <c r="BY1899" s="48"/>
    </row>
    <row r="1900" spans="77:77" x14ac:dyDescent="0.35">
      <c r="BY1900" s="48"/>
    </row>
    <row r="1901" spans="77:77" x14ac:dyDescent="0.35">
      <c r="BY1901" s="48"/>
    </row>
    <row r="1902" spans="77:77" x14ac:dyDescent="0.35">
      <c r="BY1902" s="48"/>
    </row>
    <row r="1903" spans="77:77" x14ac:dyDescent="0.35">
      <c r="BY1903" s="48"/>
    </row>
    <row r="1904" spans="77:77" x14ac:dyDescent="0.35">
      <c r="BY1904" s="48"/>
    </row>
    <row r="1905" spans="77:77" x14ac:dyDescent="0.35">
      <c r="BY1905" s="48"/>
    </row>
    <row r="1906" spans="77:77" x14ac:dyDescent="0.35">
      <c r="BY1906" s="48"/>
    </row>
    <row r="1907" spans="77:77" x14ac:dyDescent="0.35">
      <c r="BY1907" s="48"/>
    </row>
    <row r="1908" spans="77:77" x14ac:dyDescent="0.35">
      <c r="BY1908" s="48"/>
    </row>
    <row r="1909" spans="77:77" x14ac:dyDescent="0.35">
      <c r="BY1909" s="48"/>
    </row>
    <row r="1910" spans="77:77" x14ac:dyDescent="0.35">
      <c r="BY1910" s="48"/>
    </row>
    <row r="1911" spans="77:77" x14ac:dyDescent="0.35">
      <c r="BY1911" s="48"/>
    </row>
    <row r="1912" spans="77:77" x14ac:dyDescent="0.35">
      <c r="BY1912" s="48"/>
    </row>
    <row r="1913" spans="77:77" x14ac:dyDescent="0.35">
      <c r="BY1913" s="48"/>
    </row>
    <row r="1914" spans="77:77" x14ac:dyDescent="0.35">
      <c r="BY1914" s="48"/>
    </row>
    <row r="1915" spans="77:77" x14ac:dyDescent="0.35">
      <c r="BY1915" s="48"/>
    </row>
    <row r="1916" spans="77:77" x14ac:dyDescent="0.35">
      <c r="BY1916" s="48"/>
    </row>
    <row r="1917" spans="77:77" x14ac:dyDescent="0.35">
      <c r="BY1917" s="48"/>
    </row>
    <row r="1918" spans="77:77" x14ac:dyDescent="0.35">
      <c r="BY1918" s="48"/>
    </row>
    <row r="1919" spans="77:77" x14ac:dyDescent="0.35">
      <c r="BY1919" s="48"/>
    </row>
    <row r="1920" spans="77:77" x14ac:dyDescent="0.35">
      <c r="BY1920" s="48"/>
    </row>
    <row r="1921" spans="77:77" x14ac:dyDescent="0.35">
      <c r="BY1921" s="48"/>
    </row>
    <row r="1922" spans="77:77" x14ac:dyDescent="0.35">
      <c r="BY1922" s="48"/>
    </row>
    <row r="1923" spans="77:77" x14ac:dyDescent="0.35">
      <c r="BY1923" s="48"/>
    </row>
    <row r="1924" spans="77:77" x14ac:dyDescent="0.35">
      <c r="BY1924" s="48"/>
    </row>
    <row r="1925" spans="77:77" x14ac:dyDescent="0.35">
      <c r="BY1925" s="48"/>
    </row>
    <row r="1926" spans="77:77" x14ac:dyDescent="0.35">
      <c r="BY1926" s="48"/>
    </row>
    <row r="1927" spans="77:77" x14ac:dyDescent="0.35">
      <c r="BY1927" s="48"/>
    </row>
    <row r="1928" spans="77:77" x14ac:dyDescent="0.35">
      <c r="BY1928" s="48"/>
    </row>
    <row r="1929" spans="77:77" x14ac:dyDescent="0.35">
      <c r="BY1929" s="48"/>
    </row>
    <row r="1930" spans="77:77" x14ac:dyDescent="0.35">
      <c r="BY1930" s="48"/>
    </row>
    <row r="1931" spans="77:77" x14ac:dyDescent="0.35">
      <c r="BY1931" s="48"/>
    </row>
    <row r="1932" spans="77:77" x14ac:dyDescent="0.35">
      <c r="BY1932" s="48"/>
    </row>
    <row r="1933" spans="77:77" x14ac:dyDescent="0.35">
      <c r="BY1933" s="48"/>
    </row>
    <row r="1934" spans="77:77" x14ac:dyDescent="0.35">
      <c r="BY1934" s="48"/>
    </row>
    <row r="1935" spans="77:77" x14ac:dyDescent="0.35">
      <c r="BY1935" s="48"/>
    </row>
    <row r="1936" spans="77:77" x14ac:dyDescent="0.35">
      <c r="BY1936" s="48"/>
    </row>
    <row r="1937" spans="77:77" x14ac:dyDescent="0.35">
      <c r="BY1937" s="48"/>
    </row>
    <row r="1938" spans="77:77" x14ac:dyDescent="0.35">
      <c r="BY1938" s="48"/>
    </row>
    <row r="1939" spans="77:77" x14ac:dyDescent="0.35">
      <c r="BY1939" s="48"/>
    </row>
    <row r="1940" spans="77:77" x14ac:dyDescent="0.35">
      <c r="BY1940" s="48"/>
    </row>
    <row r="1941" spans="77:77" x14ac:dyDescent="0.35">
      <c r="BY1941" s="48"/>
    </row>
    <row r="1942" spans="77:77" x14ac:dyDescent="0.35">
      <c r="BY1942" s="48"/>
    </row>
    <row r="1943" spans="77:77" x14ac:dyDescent="0.35">
      <c r="BY1943" s="48"/>
    </row>
    <row r="1944" spans="77:77" x14ac:dyDescent="0.35">
      <c r="BY1944" s="48"/>
    </row>
    <row r="1945" spans="77:77" x14ac:dyDescent="0.35">
      <c r="BY1945" s="48"/>
    </row>
    <row r="1946" spans="77:77" x14ac:dyDescent="0.35">
      <c r="BY1946" s="48"/>
    </row>
    <row r="1947" spans="77:77" x14ac:dyDescent="0.35">
      <c r="BY1947" s="48"/>
    </row>
    <row r="1948" spans="77:77" x14ac:dyDescent="0.35">
      <c r="BY1948" s="48"/>
    </row>
    <row r="1949" spans="77:77" x14ac:dyDescent="0.35">
      <c r="BY1949" s="48"/>
    </row>
    <row r="1950" spans="77:77" x14ac:dyDescent="0.35">
      <c r="BY1950" s="48"/>
    </row>
    <row r="1951" spans="77:77" x14ac:dyDescent="0.35">
      <c r="BY1951" s="48"/>
    </row>
    <row r="1952" spans="77:77" x14ac:dyDescent="0.35">
      <c r="BY1952" s="48"/>
    </row>
    <row r="1953" spans="77:77" x14ac:dyDescent="0.35">
      <c r="BY1953" s="48"/>
    </row>
    <row r="1954" spans="77:77" x14ac:dyDescent="0.35">
      <c r="BY1954" s="48"/>
    </row>
    <row r="1955" spans="77:77" x14ac:dyDescent="0.35">
      <c r="BY1955" s="48"/>
    </row>
    <row r="1956" spans="77:77" x14ac:dyDescent="0.35">
      <c r="BY1956" s="48"/>
    </row>
    <row r="1957" spans="77:77" x14ac:dyDescent="0.35">
      <c r="BY1957" s="48"/>
    </row>
    <row r="1958" spans="77:77" x14ac:dyDescent="0.35">
      <c r="BY1958" s="48"/>
    </row>
    <row r="1959" spans="77:77" x14ac:dyDescent="0.35">
      <c r="BY1959" s="48"/>
    </row>
    <row r="1960" spans="77:77" x14ac:dyDescent="0.35">
      <c r="BY1960" s="48"/>
    </row>
    <row r="1961" spans="77:77" x14ac:dyDescent="0.35">
      <c r="BY1961" s="48"/>
    </row>
    <row r="1962" spans="77:77" x14ac:dyDescent="0.35">
      <c r="BY1962" s="48"/>
    </row>
    <row r="1963" spans="77:77" x14ac:dyDescent="0.35">
      <c r="BY1963" s="48"/>
    </row>
    <row r="1964" spans="77:77" x14ac:dyDescent="0.35">
      <c r="BY1964" s="48"/>
    </row>
    <row r="1965" spans="77:77" x14ac:dyDescent="0.35">
      <c r="BY1965" s="48"/>
    </row>
    <row r="1966" spans="77:77" x14ac:dyDescent="0.35">
      <c r="BY1966" s="48"/>
    </row>
    <row r="1967" spans="77:77" x14ac:dyDescent="0.35">
      <c r="BY1967" s="48"/>
    </row>
    <row r="1968" spans="77:77" x14ac:dyDescent="0.35">
      <c r="BY1968" s="48"/>
    </row>
    <row r="1969" spans="77:77" x14ac:dyDescent="0.35">
      <c r="BY1969" s="48"/>
    </row>
    <row r="1970" spans="77:77" x14ac:dyDescent="0.35">
      <c r="BY1970" s="48"/>
    </row>
    <row r="1971" spans="77:77" x14ac:dyDescent="0.35">
      <c r="BY1971" s="48"/>
    </row>
    <row r="1972" spans="77:77" x14ac:dyDescent="0.35">
      <c r="BY1972" s="48"/>
    </row>
    <row r="1973" spans="77:77" x14ac:dyDescent="0.35">
      <c r="BY1973" s="48"/>
    </row>
    <row r="1974" spans="77:77" x14ac:dyDescent="0.35">
      <c r="BY1974" s="48"/>
    </row>
    <row r="1975" spans="77:77" x14ac:dyDescent="0.35">
      <c r="BY1975" s="48"/>
    </row>
    <row r="1976" spans="77:77" x14ac:dyDescent="0.35">
      <c r="BY1976" s="48"/>
    </row>
    <row r="1977" spans="77:77" x14ac:dyDescent="0.35">
      <c r="BY1977" s="48"/>
    </row>
    <row r="1978" spans="77:77" x14ac:dyDescent="0.35">
      <c r="BY1978" s="48"/>
    </row>
    <row r="1979" spans="77:77" x14ac:dyDescent="0.35">
      <c r="BY1979" s="48"/>
    </row>
    <row r="1980" spans="77:77" x14ac:dyDescent="0.35">
      <c r="BY1980" s="48"/>
    </row>
    <row r="1981" spans="77:77" x14ac:dyDescent="0.35">
      <c r="BY1981" s="48"/>
    </row>
    <row r="1982" spans="77:77" x14ac:dyDescent="0.35">
      <c r="BY1982" s="48"/>
    </row>
    <row r="1983" spans="77:77" x14ac:dyDescent="0.35">
      <c r="BY1983" s="48"/>
    </row>
    <row r="1984" spans="77:77" x14ac:dyDescent="0.35">
      <c r="BY1984" s="48"/>
    </row>
    <row r="1985" spans="77:77" x14ac:dyDescent="0.35">
      <c r="BY1985" s="48"/>
    </row>
    <row r="1986" spans="77:77" x14ac:dyDescent="0.35">
      <c r="BY1986" s="48"/>
    </row>
    <row r="1987" spans="77:77" x14ac:dyDescent="0.35">
      <c r="BY1987" s="48"/>
    </row>
    <row r="1988" spans="77:77" x14ac:dyDescent="0.35">
      <c r="BY1988" s="48"/>
    </row>
    <row r="1989" spans="77:77" x14ac:dyDescent="0.35">
      <c r="BY1989" s="48"/>
    </row>
    <row r="1990" spans="77:77" x14ac:dyDescent="0.35">
      <c r="BY1990" s="48"/>
    </row>
    <row r="1991" spans="77:77" x14ac:dyDescent="0.35">
      <c r="BY1991" s="48"/>
    </row>
    <row r="1992" spans="77:77" x14ac:dyDescent="0.35">
      <c r="BY1992" s="48"/>
    </row>
    <row r="1993" spans="77:77" x14ac:dyDescent="0.35">
      <c r="BY1993" s="48"/>
    </row>
    <row r="1994" spans="77:77" x14ac:dyDescent="0.35">
      <c r="BY1994" s="48"/>
    </row>
    <row r="1995" spans="77:77" x14ac:dyDescent="0.35">
      <c r="BY1995" s="48"/>
    </row>
    <row r="1996" spans="77:77" x14ac:dyDescent="0.35">
      <c r="BY1996" s="48"/>
    </row>
    <row r="1997" spans="77:77" x14ac:dyDescent="0.35">
      <c r="BY1997" s="48"/>
    </row>
    <row r="1998" spans="77:77" x14ac:dyDescent="0.35">
      <c r="BY1998" s="48"/>
    </row>
    <row r="1999" spans="77:77" x14ac:dyDescent="0.35">
      <c r="BY1999" s="48"/>
    </row>
    <row r="2000" spans="77:77" x14ac:dyDescent="0.35">
      <c r="BY2000" s="48"/>
    </row>
    <row r="2001" spans="77:77" x14ac:dyDescent="0.35">
      <c r="BY2001" s="48"/>
    </row>
    <row r="2002" spans="77:77" x14ac:dyDescent="0.35">
      <c r="BY2002" s="48"/>
    </row>
    <row r="2003" spans="77:77" x14ac:dyDescent="0.35">
      <c r="BY2003" s="48"/>
    </row>
    <row r="2004" spans="77:77" x14ac:dyDescent="0.35">
      <c r="BY2004" s="48"/>
    </row>
    <row r="2005" spans="77:77" x14ac:dyDescent="0.35">
      <c r="BY2005" s="48"/>
    </row>
    <row r="2006" spans="77:77" x14ac:dyDescent="0.35">
      <c r="BY2006" s="48"/>
    </row>
    <row r="2007" spans="77:77" x14ac:dyDescent="0.35">
      <c r="BY2007" s="48"/>
    </row>
    <row r="2008" spans="77:77" x14ac:dyDescent="0.35">
      <c r="BY2008" s="48"/>
    </row>
    <row r="2009" spans="77:77" x14ac:dyDescent="0.35">
      <c r="BY2009" s="48"/>
    </row>
    <row r="2010" spans="77:77" x14ac:dyDescent="0.35">
      <c r="BY2010" s="48"/>
    </row>
    <row r="2011" spans="77:77" x14ac:dyDescent="0.35">
      <c r="BY2011" s="48"/>
    </row>
    <row r="2012" spans="77:77" x14ac:dyDescent="0.35">
      <c r="BY2012" s="48"/>
    </row>
    <row r="2013" spans="77:77" x14ac:dyDescent="0.35">
      <c r="BY2013" s="48"/>
    </row>
    <row r="2014" spans="77:77" x14ac:dyDescent="0.35">
      <c r="BY2014" s="48"/>
    </row>
    <row r="2015" spans="77:77" x14ac:dyDescent="0.35">
      <c r="BY2015" s="48"/>
    </row>
    <row r="2016" spans="77:77" x14ac:dyDescent="0.35">
      <c r="BY2016" s="48"/>
    </row>
    <row r="2017" spans="77:77" x14ac:dyDescent="0.35">
      <c r="BY2017" s="48"/>
    </row>
    <row r="2018" spans="77:77" x14ac:dyDescent="0.35">
      <c r="BY2018" s="48"/>
    </row>
    <row r="2019" spans="77:77" x14ac:dyDescent="0.35">
      <c r="BY2019" s="48"/>
    </row>
    <row r="2020" spans="77:77" x14ac:dyDescent="0.35">
      <c r="BY2020" s="48"/>
    </row>
    <row r="2021" spans="77:77" x14ac:dyDescent="0.35">
      <c r="BY2021" s="48"/>
    </row>
    <row r="2022" spans="77:77" x14ac:dyDescent="0.35">
      <c r="BY2022" s="48"/>
    </row>
    <row r="2023" spans="77:77" x14ac:dyDescent="0.35">
      <c r="BY2023" s="48"/>
    </row>
    <row r="2024" spans="77:77" x14ac:dyDescent="0.35">
      <c r="BY2024" s="48"/>
    </row>
    <row r="2025" spans="77:77" x14ac:dyDescent="0.35">
      <c r="BY2025" s="48"/>
    </row>
    <row r="2026" spans="77:77" x14ac:dyDescent="0.35">
      <c r="BY2026" s="48"/>
    </row>
    <row r="2027" spans="77:77" x14ac:dyDescent="0.35">
      <c r="BY2027" s="48"/>
    </row>
    <row r="2028" spans="77:77" x14ac:dyDescent="0.35">
      <c r="BY2028" s="48"/>
    </row>
    <row r="2029" spans="77:77" x14ac:dyDescent="0.35">
      <c r="BY2029" s="48"/>
    </row>
    <row r="2030" spans="77:77" x14ac:dyDescent="0.35">
      <c r="BY2030" s="48"/>
    </row>
    <row r="2031" spans="77:77" x14ac:dyDescent="0.35">
      <c r="BY2031" s="48"/>
    </row>
    <row r="2032" spans="77:77" x14ac:dyDescent="0.35">
      <c r="BY2032" s="48"/>
    </row>
    <row r="2033" spans="77:77" x14ac:dyDescent="0.35">
      <c r="BY2033" s="48"/>
    </row>
    <row r="2034" spans="77:77" x14ac:dyDescent="0.35">
      <c r="BY2034" s="48"/>
    </row>
    <row r="2035" spans="77:77" x14ac:dyDescent="0.35">
      <c r="BY2035" s="48"/>
    </row>
    <row r="2036" spans="77:77" x14ac:dyDescent="0.35">
      <c r="BY2036" s="48"/>
    </row>
    <row r="2037" spans="77:77" x14ac:dyDescent="0.35">
      <c r="BY2037" s="48"/>
    </row>
    <row r="2038" spans="77:77" x14ac:dyDescent="0.35">
      <c r="BY2038" s="48"/>
    </row>
    <row r="2039" spans="77:77" x14ac:dyDescent="0.35">
      <c r="BY2039" s="48"/>
    </row>
    <row r="2040" spans="77:77" x14ac:dyDescent="0.35">
      <c r="BY2040" s="48"/>
    </row>
    <row r="2041" spans="77:77" x14ac:dyDescent="0.35">
      <c r="BY2041" s="48"/>
    </row>
    <row r="2042" spans="77:77" x14ac:dyDescent="0.35">
      <c r="BY2042" s="48"/>
    </row>
    <row r="2043" spans="77:77" x14ac:dyDescent="0.35">
      <c r="BY2043" s="48"/>
    </row>
    <row r="2044" spans="77:77" x14ac:dyDescent="0.35">
      <c r="BY2044" s="48"/>
    </row>
    <row r="2045" spans="77:77" x14ac:dyDescent="0.35">
      <c r="BY2045" s="48"/>
    </row>
    <row r="2046" spans="77:77" x14ac:dyDescent="0.35">
      <c r="BY2046" s="48"/>
    </row>
    <row r="2047" spans="77:77" x14ac:dyDescent="0.35">
      <c r="BY2047" s="48"/>
    </row>
    <row r="2048" spans="77:77" x14ac:dyDescent="0.35">
      <c r="BY2048" s="48"/>
    </row>
    <row r="2049" spans="77:77" x14ac:dyDescent="0.35">
      <c r="BY2049" s="48"/>
    </row>
    <row r="2050" spans="77:77" x14ac:dyDescent="0.35">
      <c r="BY2050" s="48"/>
    </row>
    <row r="2051" spans="77:77" x14ac:dyDescent="0.35">
      <c r="BY2051" s="48"/>
    </row>
    <row r="2052" spans="77:77" x14ac:dyDescent="0.35">
      <c r="BY2052" s="48"/>
    </row>
    <row r="2053" spans="77:77" x14ac:dyDescent="0.35">
      <c r="BY2053" s="48"/>
    </row>
    <row r="2054" spans="77:77" x14ac:dyDescent="0.35">
      <c r="BY2054" s="48"/>
    </row>
    <row r="2055" spans="77:77" x14ac:dyDescent="0.35">
      <c r="BY2055" s="48"/>
    </row>
    <row r="2056" spans="77:77" x14ac:dyDescent="0.35">
      <c r="BY2056" s="48"/>
    </row>
    <row r="2057" spans="77:77" x14ac:dyDescent="0.35">
      <c r="BY2057" s="48"/>
    </row>
    <row r="2058" spans="77:77" x14ac:dyDescent="0.35">
      <c r="BY2058" s="48"/>
    </row>
    <row r="2059" spans="77:77" x14ac:dyDescent="0.35">
      <c r="BY2059" s="48"/>
    </row>
    <row r="2060" spans="77:77" x14ac:dyDescent="0.35">
      <c r="BY2060" s="48"/>
    </row>
    <row r="2061" spans="77:77" x14ac:dyDescent="0.35">
      <c r="BY2061" s="48"/>
    </row>
    <row r="2062" spans="77:77" x14ac:dyDescent="0.35">
      <c r="BY2062" s="48"/>
    </row>
    <row r="2063" spans="77:77" x14ac:dyDescent="0.35">
      <c r="BY2063" s="48"/>
    </row>
    <row r="2064" spans="77:77" x14ac:dyDescent="0.35">
      <c r="BY2064" s="48"/>
    </row>
    <row r="2065" spans="77:77" x14ac:dyDescent="0.35">
      <c r="BY2065" s="48"/>
    </row>
    <row r="2066" spans="77:77" x14ac:dyDescent="0.35">
      <c r="BY2066" s="48"/>
    </row>
    <row r="2067" spans="77:77" x14ac:dyDescent="0.35">
      <c r="BY2067" s="48"/>
    </row>
    <row r="2068" spans="77:77" x14ac:dyDescent="0.35">
      <c r="BY2068" s="48"/>
    </row>
    <row r="2069" spans="77:77" x14ac:dyDescent="0.35">
      <c r="BY2069" s="48"/>
    </row>
    <row r="2070" spans="77:77" x14ac:dyDescent="0.35">
      <c r="BY2070" s="48"/>
    </row>
    <row r="2071" spans="77:77" x14ac:dyDescent="0.35">
      <c r="BY2071" s="48"/>
    </row>
    <row r="2072" spans="77:77" x14ac:dyDescent="0.35">
      <c r="BY2072" s="48"/>
    </row>
    <row r="2073" spans="77:77" x14ac:dyDescent="0.35">
      <c r="BY2073" s="48"/>
    </row>
    <row r="2074" spans="77:77" x14ac:dyDescent="0.35">
      <c r="BY2074" s="48"/>
    </row>
    <row r="2075" spans="77:77" x14ac:dyDescent="0.35">
      <c r="BY2075" s="48"/>
    </row>
    <row r="2076" spans="77:77" x14ac:dyDescent="0.35">
      <c r="BY2076" s="48"/>
    </row>
    <row r="2077" spans="77:77" x14ac:dyDescent="0.35">
      <c r="BY2077" s="48"/>
    </row>
    <row r="2078" spans="77:77" x14ac:dyDescent="0.35">
      <c r="BY2078" s="48"/>
    </row>
    <row r="2079" spans="77:77" x14ac:dyDescent="0.35">
      <c r="BY2079" s="48"/>
    </row>
    <row r="2080" spans="77:77" x14ac:dyDescent="0.35">
      <c r="BY2080" s="48"/>
    </row>
    <row r="2081" spans="77:77" x14ac:dyDescent="0.35">
      <c r="BY2081" s="48"/>
    </row>
    <row r="2082" spans="77:77" x14ac:dyDescent="0.35">
      <c r="BY2082" s="48"/>
    </row>
    <row r="2083" spans="77:77" x14ac:dyDescent="0.35">
      <c r="BY2083" s="48"/>
    </row>
    <row r="2084" spans="77:77" x14ac:dyDescent="0.35">
      <c r="BY2084" s="48"/>
    </row>
    <row r="2085" spans="77:77" x14ac:dyDescent="0.35">
      <c r="BY2085" s="48"/>
    </row>
    <row r="2086" spans="77:77" x14ac:dyDescent="0.35">
      <c r="BY2086" s="48"/>
    </row>
    <row r="2087" spans="77:77" x14ac:dyDescent="0.35">
      <c r="BY2087" s="48"/>
    </row>
    <row r="2088" spans="77:77" x14ac:dyDescent="0.35">
      <c r="BY2088" s="48"/>
    </row>
    <row r="2089" spans="77:77" x14ac:dyDescent="0.35">
      <c r="BY2089" s="48"/>
    </row>
    <row r="2090" spans="77:77" x14ac:dyDescent="0.35">
      <c r="BY2090" s="48"/>
    </row>
    <row r="2091" spans="77:77" x14ac:dyDescent="0.35">
      <c r="BY2091" s="48"/>
    </row>
    <row r="2092" spans="77:77" x14ac:dyDescent="0.35">
      <c r="BY2092" s="48"/>
    </row>
    <row r="2093" spans="77:77" x14ac:dyDescent="0.35">
      <c r="BY2093" s="48"/>
    </row>
    <row r="2094" spans="77:77" x14ac:dyDescent="0.35">
      <c r="BY2094" s="48"/>
    </row>
    <row r="2095" spans="77:77" x14ac:dyDescent="0.35">
      <c r="BY2095" s="48"/>
    </row>
    <row r="2096" spans="77:77" x14ac:dyDescent="0.35">
      <c r="BY2096" s="48"/>
    </row>
    <row r="2097" spans="77:77" x14ac:dyDescent="0.35">
      <c r="BY2097" s="48"/>
    </row>
    <row r="2098" spans="77:77" x14ac:dyDescent="0.35">
      <c r="BY2098" s="48"/>
    </row>
    <row r="2099" spans="77:77" x14ac:dyDescent="0.35">
      <c r="BY2099" s="48"/>
    </row>
    <row r="2100" spans="77:77" x14ac:dyDescent="0.35">
      <c r="BY2100" s="48"/>
    </row>
    <row r="2101" spans="77:77" x14ac:dyDescent="0.35">
      <c r="BY2101" s="48"/>
    </row>
    <row r="2102" spans="77:77" x14ac:dyDescent="0.35">
      <c r="BY2102" s="48"/>
    </row>
    <row r="2103" spans="77:77" x14ac:dyDescent="0.35">
      <c r="BY2103" s="48"/>
    </row>
    <row r="2104" spans="77:77" x14ac:dyDescent="0.35">
      <c r="BY2104" s="48"/>
    </row>
    <row r="2105" spans="77:77" x14ac:dyDescent="0.35">
      <c r="BY2105" s="48"/>
    </row>
    <row r="2106" spans="77:77" x14ac:dyDescent="0.35">
      <c r="BY2106" s="48"/>
    </row>
    <row r="2107" spans="77:77" x14ac:dyDescent="0.35">
      <c r="BY2107" s="48"/>
    </row>
    <row r="2108" spans="77:77" x14ac:dyDescent="0.35">
      <c r="BY2108" s="48"/>
    </row>
    <row r="2109" spans="77:77" x14ac:dyDescent="0.35">
      <c r="BY2109" s="48"/>
    </row>
    <row r="2110" spans="77:77" x14ac:dyDescent="0.35">
      <c r="BY2110" s="48"/>
    </row>
    <row r="2111" spans="77:77" x14ac:dyDescent="0.35">
      <c r="BY2111" s="48"/>
    </row>
    <row r="2112" spans="77:77" x14ac:dyDescent="0.35">
      <c r="BY2112" s="48"/>
    </row>
    <row r="2113" spans="77:77" x14ac:dyDescent="0.35">
      <c r="BY2113" s="48"/>
    </row>
    <row r="2114" spans="77:77" x14ac:dyDescent="0.35">
      <c r="BY2114" s="48"/>
    </row>
    <row r="2115" spans="77:77" x14ac:dyDescent="0.35">
      <c r="BY2115" s="48"/>
    </row>
    <row r="2116" spans="77:77" x14ac:dyDescent="0.35">
      <c r="BY2116" s="48"/>
    </row>
    <row r="2117" spans="77:77" x14ac:dyDescent="0.35">
      <c r="BY2117" s="48"/>
    </row>
    <row r="2118" spans="77:77" x14ac:dyDescent="0.35">
      <c r="BY2118" s="48"/>
    </row>
    <row r="2119" spans="77:77" x14ac:dyDescent="0.35">
      <c r="BY2119" s="48"/>
    </row>
    <row r="2120" spans="77:77" x14ac:dyDescent="0.35">
      <c r="BY2120" s="48"/>
    </row>
    <row r="2121" spans="77:77" x14ac:dyDescent="0.35">
      <c r="BY2121" s="48"/>
    </row>
    <row r="2122" spans="77:77" x14ac:dyDescent="0.35">
      <c r="BY2122" s="48"/>
    </row>
    <row r="2123" spans="77:77" x14ac:dyDescent="0.35">
      <c r="BY2123" s="48"/>
    </row>
    <row r="2124" spans="77:77" x14ac:dyDescent="0.35">
      <c r="BY2124" s="48"/>
    </row>
    <row r="2125" spans="77:77" x14ac:dyDescent="0.35">
      <c r="BY2125" s="48"/>
    </row>
    <row r="2126" spans="77:77" x14ac:dyDescent="0.35">
      <c r="BY2126" s="48"/>
    </row>
    <row r="2127" spans="77:77" x14ac:dyDescent="0.35">
      <c r="BY2127" s="48"/>
    </row>
    <row r="2128" spans="77:77" x14ac:dyDescent="0.35">
      <c r="BY2128" s="48"/>
    </row>
    <row r="2129" spans="77:77" x14ac:dyDescent="0.35">
      <c r="BY2129" s="48"/>
    </row>
    <row r="2130" spans="77:77" x14ac:dyDescent="0.35">
      <c r="BY2130" s="48"/>
    </row>
    <row r="2131" spans="77:77" x14ac:dyDescent="0.35">
      <c r="BY2131" s="48"/>
    </row>
    <row r="2132" spans="77:77" x14ac:dyDescent="0.35">
      <c r="BY2132" s="48"/>
    </row>
    <row r="2133" spans="77:77" x14ac:dyDescent="0.35">
      <c r="BY2133" s="48"/>
    </row>
    <row r="2134" spans="77:77" x14ac:dyDescent="0.35">
      <c r="BY2134" s="48"/>
    </row>
    <row r="2135" spans="77:77" x14ac:dyDescent="0.35">
      <c r="BY2135" s="48"/>
    </row>
    <row r="2136" spans="77:77" x14ac:dyDescent="0.35">
      <c r="BY2136" s="48"/>
    </row>
    <row r="2137" spans="77:77" x14ac:dyDescent="0.35">
      <c r="BY2137" s="48"/>
    </row>
    <row r="2138" spans="77:77" x14ac:dyDescent="0.35">
      <c r="BY2138" s="48"/>
    </row>
    <row r="2139" spans="77:77" x14ac:dyDescent="0.35">
      <c r="BY2139" s="48"/>
    </row>
    <row r="2140" spans="77:77" x14ac:dyDescent="0.35">
      <c r="BY2140" s="48"/>
    </row>
    <row r="2141" spans="77:77" x14ac:dyDescent="0.35">
      <c r="BY2141" s="48"/>
    </row>
    <row r="2142" spans="77:77" x14ac:dyDescent="0.35">
      <c r="BY2142" s="48"/>
    </row>
    <row r="2143" spans="77:77" x14ac:dyDescent="0.35">
      <c r="BY2143" s="48"/>
    </row>
    <row r="2144" spans="77:77" x14ac:dyDescent="0.35">
      <c r="BY2144" s="48"/>
    </row>
    <row r="2145" spans="77:77" x14ac:dyDescent="0.35">
      <c r="BY2145" s="48"/>
    </row>
    <row r="2146" spans="77:77" x14ac:dyDescent="0.35">
      <c r="BY2146" s="48"/>
    </row>
    <row r="2147" spans="77:77" x14ac:dyDescent="0.35">
      <c r="BY2147" s="48"/>
    </row>
    <row r="2148" spans="77:77" x14ac:dyDescent="0.35">
      <c r="BY2148" s="48"/>
    </row>
    <row r="2149" spans="77:77" x14ac:dyDescent="0.35">
      <c r="BY2149" s="48"/>
    </row>
    <row r="2150" spans="77:77" x14ac:dyDescent="0.35">
      <c r="BY2150" s="48"/>
    </row>
    <row r="2151" spans="77:77" x14ac:dyDescent="0.35">
      <c r="BY2151" s="48"/>
    </row>
    <row r="2152" spans="77:77" x14ac:dyDescent="0.35">
      <c r="BY2152" s="48"/>
    </row>
    <row r="2153" spans="77:77" x14ac:dyDescent="0.35">
      <c r="BY2153" s="48"/>
    </row>
    <row r="2154" spans="77:77" x14ac:dyDescent="0.35">
      <c r="BY2154" s="48"/>
    </row>
    <row r="2155" spans="77:77" x14ac:dyDescent="0.35">
      <c r="BY2155" s="48"/>
    </row>
    <row r="2156" spans="77:77" x14ac:dyDescent="0.35">
      <c r="BY2156" s="48"/>
    </row>
    <row r="2157" spans="77:77" x14ac:dyDescent="0.35">
      <c r="BY2157" s="48"/>
    </row>
    <row r="2158" spans="77:77" x14ac:dyDescent="0.35">
      <c r="BY2158" s="48"/>
    </row>
    <row r="2159" spans="77:77" x14ac:dyDescent="0.35">
      <c r="BY2159" s="48"/>
    </row>
    <row r="2160" spans="77:77" x14ac:dyDescent="0.35">
      <c r="BY2160" s="48"/>
    </row>
    <row r="2161" spans="77:77" x14ac:dyDescent="0.35">
      <c r="BY2161" s="48"/>
    </row>
    <row r="2162" spans="77:77" x14ac:dyDescent="0.35">
      <c r="BY2162" s="48"/>
    </row>
    <row r="2163" spans="77:77" x14ac:dyDescent="0.35">
      <c r="BY2163" s="48"/>
    </row>
    <row r="2164" spans="77:77" x14ac:dyDescent="0.35">
      <c r="BY2164" s="48"/>
    </row>
    <row r="2165" spans="77:77" x14ac:dyDescent="0.35">
      <c r="BY2165" s="48"/>
    </row>
    <row r="2166" spans="77:77" x14ac:dyDescent="0.35">
      <c r="BY2166" s="48"/>
    </row>
    <row r="2167" spans="77:77" x14ac:dyDescent="0.35">
      <c r="BY2167" s="48"/>
    </row>
    <row r="2168" spans="77:77" x14ac:dyDescent="0.35">
      <c r="BY2168" s="48"/>
    </row>
    <row r="2169" spans="77:77" x14ac:dyDescent="0.35">
      <c r="BY2169" s="48"/>
    </row>
    <row r="2170" spans="77:77" x14ac:dyDescent="0.35">
      <c r="BY2170" s="48"/>
    </row>
    <row r="2171" spans="77:77" x14ac:dyDescent="0.35">
      <c r="BY2171" s="48"/>
    </row>
    <row r="2172" spans="77:77" x14ac:dyDescent="0.35">
      <c r="BY2172" s="48"/>
    </row>
    <row r="2173" spans="77:77" x14ac:dyDescent="0.35">
      <c r="BY2173" s="48"/>
    </row>
    <row r="2174" spans="77:77" x14ac:dyDescent="0.35">
      <c r="BY2174" s="48"/>
    </row>
    <row r="2175" spans="77:77" x14ac:dyDescent="0.35">
      <c r="BY2175" s="48"/>
    </row>
    <row r="2176" spans="77:77" x14ac:dyDescent="0.35">
      <c r="BY2176" s="48"/>
    </row>
    <row r="2177" spans="77:77" x14ac:dyDescent="0.35">
      <c r="BY2177" s="48"/>
    </row>
    <row r="2178" spans="77:77" x14ac:dyDescent="0.35">
      <c r="BY2178" s="48"/>
    </row>
    <row r="2179" spans="77:77" x14ac:dyDescent="0.35">
      <c r="BY2179" s="48"/>
    </row>
    <row r="2180" spans="77:77" x14ac:dyDescent="0.35">
      <c r="BY2180" s="48"/>
    </row>
    <row r="2181" spans="77:77" x14ac:dyDescent="0.35">
      <c r="BY2181" s="48"/>
    </row>
    <row r="2182" spans="77:77" x14ac:dyDescent="0.35">
      <c r="BY2182" s="48"/>
    </row>
    <row r="2183" spans="77:77" x14ac:dyDescent="0.35">
      <c r="BY2183" s="48"/>
    </row>
    <row r="2184" spans="77:77" x14ac:dyDescent="0.35">
      <c r="BY2184" s="48"/>
    </row>
    <row r="2185" spans="77:77" x14ac:dyDescent="0.35">
      <c r="BY2185" s="48"/>
    </row>
    <row r="2186" spans="77:77" x14ac:dyDescent="0.35">
      <c r="BY2186" s="48"/>
    </row>
    <row r="2187" spans="77:77" x14ac:dyDescent="0.35">
      <c r="BY2187" s="48"/>
    </row>
    <row r="2188" spans="77:77" x14ac:dyDescent="0.35">
      <c r="BY2188" s="48"/>
    </row>
    <row r="2189" spans="77:77" x14ac:dyDescent="0.35">
      <c r="BY2189" s="48"/>
    </row>
    <row r="2190" spans="77:77" x14ac:dyDescent="0.35">
      <c r="BY2190" s="48"/>
    </row>
    <row r="2191" spans="77:77" x14ac:dyDescent="0.35">
      <c r="BY2191" s="48"/>
    </row>
    <row r="2192" spans="77:77" x14ac:dyDescent="0.35">
      <c r="BY2192" s="48"/>
    </row>
    <row r="2193" spans="77:77" x14ac:dyDescent="0.35">
      <c r="BY2193" s="48"/>
    </row>
    <row r="2194" spans="77:77" x14ac:dyDescent="0.35">
      <c r="BY2194" s="48"/>
    </row>
    <row r="2195" spans="77:77" x14ac:dyDescent="0.35">
      <c r="BY2195" s="48"/>
    </row>
    <row r="2196" spans="77:77" x14ac:dyDescent="0.35">
      <c r="BY2196" s="48"/>
    </row>
    <row r="2197" spans="77:77" x14ac:dyDescent="0.35">
      <c r="BY2197" s="48"/>
    </row>
    <row r="2198" spans="77:77" x14ac:dyDescent="0.35">
      <c r="BY2198" s="48"/>
    </row>
    <row r="2199" spans="77:77" x14ac:dyDescent="0.35">
      <c r="BY2199" s="48"/>
    </row>
    <row r="2200" spans="77:77" x14ac:dyDescent="0.35">
      <c r="BY2200" s="48"/>
    </row>
    <row r="2201" spans="77:77" x14ac:dyDescent="0.35">
      <c r="BY2201" s="48"/>
    </row>
    <row r="2202" spans="77:77" x14ac:dyDescent="0.35">
      <c r="BY2202" s="48"/>
    </row>
    <row r="2203" spans="77:77" x14ac:dyDescent="0.35">
      <c r="BY2203" s="48"/>
    </row>
    <row r="2204" spans="77:77" x14ac:dyDescent="0.35">
      <c r="BY2204" s="48"/>
    </row>
    <row r="2205" spans="77:77" x14ac:dyDescent="0.35">
      <c r="BY2205" s="48"/>
    </row>
    <row r="2206" spans="77:77" x14ac:dyDescent="0.35">
      <c r="BY2206" s="48"/>
    </row>
    <row r="2207" spans="77:77" x14ac:dyDescent="0.35">
      <c r="BY2207" s="48"/>
    </row>
    <row r="2208" spans="77:77" x14ac:dyDescent="0.35">
      <c r="BY2208" s="48"/>
    </row>
    <row r="2209" spans="77:77" x14ac:dyDescent="0.35">
      <c r="BY2209" s="48"/>
    </row>
    <row r="2210" spans="77:77" x14ac:dyDescent="0.35">
      <c r="BY2210" s="48"/>
    </row>
    <row r="2211" spans="77:77" x14ac:dyDescent="0.35">
      <c r="BY2211" s="48"/>
    </row>
    <row r="2212" spans="77:77" x14ac:dyDescent="0.35">
      <c r="BY2212" s="48"/>
    </row>
    <row r="2213" spans="77:77" x14ac:dyDescent="0.35">
      <c r="BY2213" s="48"/>
    </row>
    <row r="2214" spans="77:77" x14ac:dyDescent="0.35">
      <c r="BY2214" s="48"/>
    </row>
    <row r="2215" spans="77:77" x14ac:dyDescent="0.35">
      <c r="BY2215" s="48"/>
    </row>
    <row r="2216" spans="77:77" x14ac:dyDescent="0.35">
      <c r="BY2216" s="48"/>
    </row>
    <row r="2217" spans="77:77" x14ac:dyDescent="0.35">
      <c r="BY2217" s="48"/>
    </row>
    <row r="2218" spans="77:77" x14ac:dyDescent="0.35">
      <c r="BY2218" s="48"/>
    </row>
    <row r="2219" spans="77:77" x14ac:dyDescent="0.35">
      <c r="BY2219" s="48"/>
    </row>
    <row r="2220" spans="77:77" x14ac:dyDescent="0.35">
      <c r="BY2220" s="48"/>
    </row>
    <row r="2221" spans="77:77" x14ac:dyDescent="0.35">
      <c r="BY2221" s="48"/>
    </row>
    <row r="2222" spans="77:77" x14ac:dyDescent="0.35">
      <c r="BY2222" s="48"/>
    </row>
    <row r="2223" spans="77:77" x14ac:dyDescent="0.35">
      <c r="BY2223" s="48"/>
    </row>
    <row r="2224" spans="77:77" x14ac:dyDescent="0.35">
      <c r="BY2224" s="48"/>
    </row>
    <row r="2225" spans="77:77" x14ac:dyDescent="0.35">
      <c r="BY2225" s="48"/>
    </row>
    <row r="2226" spans="77:77" x14ac:dyDescent="0.35">
      <c r="BY2226" s="48"/>
    </row>
    <row r="2227" spans="77:77" x14ac:dyDescent="0.35">
      <c r="BY2227" s="48"/>
    </row>
    <row r="2228" spans="77:77" x14ac:dyDescent="0.35">
      <c r="BY2228" s="48"/>
    </row>
    <row r="2229" spans="77:77" x14ac:dyDescent="0.35">
      <c r="BY2229" s="48"/>
    </row>
    <row r="2230" spans="77:77" x14ac:dyDescent="0.35">
      <c r="BY2230" s="48"/>
    </row>
    <row r="2231" spans="77:77" x14ac:dyDescent="0.35">
      <c r="BY2231" s="48"/>
    </row>
    <row r="2232" spans="77:77" x14ac:dyDescent="0.35">
      <c r="BY2232" s="48"/>
    </row>
    <row r="2233" spans="77:77" x14ac:dyDescent="0.35">
      <c r="BY2233" s="48"/>
    </row>
    <row r="2234" spans="77:77" x14ac:dyDescent="0.35">
      <c r="BY2234" s="48"/>
    </row>
    <row r="2235" spans="77:77" x14ac:dyDescent="0.35">
      <c r="BY2235" s="48"/>
    </row>
    <row r="2236" spans="77:77" x14ac:dyDescent="0.35">
      <c r="BY2236" s="48"/>
    </row>
    <row r="2237" spans="77:77" x14ac:dyDescent="0.35">
      <c r="BY2237" s="48"/>
    </row>
    <row r="2238" spans="77:77" x14ac:dyDescent="0.35">
      <c r="BY2238" s="48"/>
    </row>
    <row r="2239" spans="77:77" x14ac:dyDescent="0.35">
      <c r="BY2239" s="48"/>
    </row>
    <row r="2240" spans="77:77" x14ac:dyDescent="0.35">
      <c r="BY2240" s="48"/>
    </row>
    <row r="2241" spans="77:77" x14ac:dyDescent="0.35">
      <c r="BY2241" s="48"/>
    </row>
    <row r="2242" spans="77:77" x14ac:dyDescent="0.35">
      <c r="BY2242" s="48"/>
    </row>
    <row r="2243" spans="77:77" x14ac:dyDescent="0.35">
      <c r="BY2243" s="48"/>
    </row>
    <row r="2244" spans="77:77" x14ac:dyDescent="0.35">
      <c r="BY2244" s="48"/>
    </row>
    <row r="2245" spans="77:77" x14ac:dyDescent="0.35">
      <c r="BY2245" s="48"/>
    </row>
    <row r="2246" spans="77:77" x14ac:dyDescent="0.35">
      <c r="BY2246" s="48"/>
    </row>
    <row r="2247" spans="77:77" x14ac:dyDescent="0.35">
      <c r="BY2247" s="48"/>
    </row>
    <row r="2248" spans="77:77" x14ac:dyDescent="0.35">
      <c r="BY2248" s="48"/>
    </row>
    <row r="2249" spans="77:77" x14ac:dyDescent="0.35">
      <c r="BY2249" s="48"/>
    </row>
    <row r="2250" spans="77:77" x14ac:dyDescent="0.35">
      <c r="BY2250" s="48"/>
    </row>
    <row r="2251" spans="77:77" x14ac:dyDescent="0.35">
      <c r="BY2251" s="48"/>
    </row>
    <row r="2252" spans="77:77" x14ac:dyDescent="0.35">
      <c r="BY2252" s="48"/>
    </row>
    <row r="2253" spans="77:77" x14ac:dyDescent="0.35">
      <c r="BY2253" s="48"/>
    </row>
    <row r="2254" spans="77:77" x14ac:dyDescent="0.35">
      <c r="BY2254" s="48"/>
    </row>
    <row r="2255" spans="77:77" x14ac:dyDescent="0.35">
      <c r="BY2255" s="48"/>
    </row>
    <row r="2256" spans="77:77" x14ac:dyDescent="0.35">
      <c r="BY2256" s="48"/>
    </row>
    <row r="2257" spans="77:77" x14ac:dyDescent="0.35">
      <c r="BY2257" s="48"/>
    </row>
    <row r="2258" spans="77:77" x14ac:dyDescent="0.35">
      <c r="BY2258" s="48"/>
    </row>
    <row r="2259" spans="77:77" x14ac:dyDescent="0.35">
      <c r="BY2259" s="48"/>
    </row>
    <row r="2260" spans="77:77" x14ac:dyDescent="0.35">
      <c r="BY2260" s="48"/>
    </row>
    <row r="2261" spans="77:77" x14ac:dyDescent="0.35">
      <c r="BY2261" s="48"/>
    </row>
    <row r="2262" spans="77:77" x14ac:dyDescent="0.35">
      <c r="BY2262" s="48"/>
    </row>
    <row r="2263" spans="77:77" x14ac:dyDescent="0.35">
      <c r="BY2263" s="48"/>
    </row>
    <row r="2264" spans="77:77" x14ac:dyDescent="0.35">
      <c r="BY2264" s="48"/>
    </row>
    <row r="2265" spans="77:77" x14ac:dyDescent="0.35">
      <c r="BY2265" s="48"/>
    </row>
    <row r="2266" spans="77:77" x14ac:dyDescent="0.35">
      <c r="BY2266" s="48"/>
    </row>
    <row r="2267" spans="77:77" x14ac:dyDescent="0.35">
      <c r="BY2267" s="48"/>
    </row>
    <row r="2268" spans="77:77" x14ac:dyDescent="0.35">
      <c r="BY2268" s="48"/>
    </row>
    <row r="2269" spans="77:77" x14ac:dyDescent="0.35">
      <c r="BY2269" s="48"/>
    </row>
    <row r="2270" spans="77:77" x14ac:dyDescent="0.35">
      <c r="BY2270" s="48"/>
    </row>
    <row r="2271" spans="77:77" x14ac:dyDescent="0.35">
      <c r="BY2271" s="48"/>
    </row>
    <row r="2272" spans="77:77" x14ac:dyDescent="0.35">
      <c r="BY2272" s="48"/>
    </row>
    <row r="2273" spans="77:77" x14ac:dyDescent="0.35">
      <c r="BY2273" s="48"/>
    </row>
    <row r="2274" spans="77:77" x14ac:dyDescent="0.35">
      <c r="BY2274" s="48"/>
    </row>
    <row r="2275" spans="77:77" x14ac:dyDescent="0.35">
      <c r="BY2275" s="48"/>
    </row>
    <row r="2276" spans="77:77" x14ac:dyDescent="0.35">
      <c r="BY2276" s="48"/>
    </row>
    <row r="2277" spans="77:77" x14ac:dyDescent="0.35">
      <c r="BY2277" s="48"/>
    </row>
    <row r="2278" spans="77:77" x14ac:dyDescent="0.35">
      <c r="BY2278" s="48"/>
    </row>
    <row r="2279" spans="77:77" x14ac:dyDescent="0.35">
      <c r="BY2279" s="48"/>
    </row>
    <row r="2280" spans="77:77" x14ac:dyDescent="0.35">
      <c r="BY2280" s="48"/>
    </row>
    <row r="2281" spans="77:77" x14ac:dyDescent="0.35">
      <c r="BY2281" s="48"/>
    </row>
    <row r="2282" spans="77:77" x14ac:dyDescent="0.35">
      <c r="BY2282" s="48"/>
    </row>
    <row r="2283" spans="77:77" x14ac:dyDescent="0.35">
      <c r="BY2283" s="48"/>
    </row>
    <row r="2284" spans="77:77" x14ac:dyDescent="0.35">
      <c r="BY2284" s="48"/>
    </row>
    <row r="2285" spans="77:77" x14ac:dyDescent="0.35">
      <c r="BY2285" s="48"/>
    </row>
    <row r="2286" spans="77:77" x14ac:dyDescent="0.35">
      <c r="BY2286" s="48"/>
    </row>
    <row r="2287" spans="77:77" x14ac:dyDescent="0.35">
      <c r="BY2287" s="48"/>
    </row>
    <row r="2288" spans="77:77" x14ac:dyDescent="0.35">
      <c r="BY2288" s="48"/>
    </row>
    <row r="2289" spans="77:77" x14ac:dyDescent="0.35">
      <c r="BY2289" s="48"/>
    </row>
    <row r="2290" spans="77:77" x14ac:dyDescent="0.35">
      <c r="BY2290" s="48"/>
    </row>
    <row r="2291" spans="77:77" x14ac:dyDescent="0.35">
      <c r="BY2291" s="48"/>
    </row>
    <row r="2292" spans="77:77" x14ac:dyDescent="0.35">
      <c r="BY2292" s="48"/>
    </row>
    <row r="2293" spans="77:77" x14ac:dyDescent="0.35">
      <c r="BY2293" s="48"/>
    </row>
    <row r="2294" spans="77:77" x14ac:dyDescent="0.35">
      <c r="BY2294" s="48"/>
    </row>
    <row r="2295" spans="77:77" x14ac:dyDescent="0.35">
      <c r="BY2295" s="48"/>
    </row>
    <row r="2296" spans="77:77" x14ac:dyDescent="0.35">
      <c r="BY2296" s="48"/>
    </row>
    <row r="2297" spans="77:77" x14ac:dyDescent="0.35">
      <c r="BY2297" s="48"/>
    </row>
    <row r="2298" spans="77:77" x14ac:dyDescent="0.35">
      <c r="BY2298" s="48"/>
    </row>
    <row r="2299" spans="77:77" x14ac:dyDescent="0.35">
      <c r="BY2299" s="48"/>
    </row>
    <row r="2300" spans="77:77" x14ac:dyDescent="0.35">
      <c r="BY2300" s="48"/>
    </row>
    <row r="2301" spans="77:77" x14ac:dyDescent="0.35">
      <c r="BY2301" s="48"/>
    </row>
    <row r="2302" spans="77:77" x14ac:dyDescent="0.35">
      <c r="BY2302" s="48"/>
    </row>
    <row r="2303" spans="77:77" x14ac:dyDescent="0.35">
      <c r="BY2303" s="48"/>
    </row>
    <row r="2304" spans="77:77" x14ac:dyDescent="0.35">
      <c r="BY2304" s="48"/>
    </row>
    <row r="2305" spans="77:77" x14ac:dyDescent="0.35">
      <c r="BY2305" s="48"/>
    </row>
    <row r="2306" spans="77:77" x14ac:dyDescent="0.35">
      <c r="BY2306" s="48"/>
    </row>
    <row r="2307" spans="77:77" x14ac:dyDescent="0.35">
      <c r="BY2307" s="48"/>
    </row>
    <row r="2308" spans="77:77" x14ac:dyDescent="0.35">
      <c r="BY2308" s="48"/>
    </row>
    <row r="2309" spans="77:77" x14ac:dyDescent="0.35">
      <c r="BY2309" s="48"/>
    </row>
    <row r="2310" spans="77:77" x14ac:dyDescent="0.35">
      <c r="BY2310" s="48"/>
    </row>
    <row r="2311" spans="77:77" x14ac:dyDescent="0.35">
      <c r="BY2311" s="48"/>
    </row>
    <row r="2312" spans="77:77" x14ac:dyDescent="0.35">
      <c r="BY2312" s="48"/>
    </row>
    <row r="2313" spans="77:77" x14ac:dyDescent="0.35">
      <c r="BY2313" s="48"/>
    </row>
    <row r="2314" spans="77:77" x14ac:dyDescent="0.35">
      <c r="BY2314" s="48"/>
    </row>
    <row r="2315" spans="77:77" x14ac:dyDescent="0.35">
      <c r="BY2315" s="48"/>
    </row>
    <row r="2316" spans="77:77" x14ac:dyDescent="0.35">
      <c r="BY2316" s="48"/>
    </row>
    <row r="2317" spans="77:77" x14ac:dyDescent="0.35">
      <c r="BY2317" s="48"/>
    </row>
    <row r="2318" spans="77:77" x14ac:dyDescent="0.35">
      <c r="BY2318" s="48"/>
    </row>
    <row r="2319" spans="77:77" x14ac:dyDescent="0.35">
      <c r="BY2319" s="48"/>
    </row>
    <row r="2320" spans="77:77" x14ac:dyDescent="0.35">
      <c r="BY2320" s="48"/>
    </row>
    <row r="2321" spans="77:77" x14ac:dyDescent="0.35">
      <c r="BY2321" s="48"/>
    </row>
    <row r="2322" spans="77:77" x14ac:dyDescent="0.35">
      <c r="BY2322" s="48"/>
    </row>
    <row r="2323" spans="77:77" x14ac:dyDescent="0.35">
      <c r="BY2323" s="48"/>
    </row>
    <row r="2324" spans="77:77" x14ac:dyDescent="0.35">
      <c r="BY2324" s="48"/>
    </row>
    <row r="2325" spans="77:77" x14ac:dyDescent="0.35">
      <c r="BY2325" s="48"/>
    </row>
    <row r="2326" spans="77:77" x14ac:dyDescent="0.35">
      <c r="BY2326" s="48"/>
    </row>
    <row r="2327" spans="77:77" x14ac:dyDescent="0.35">
      <c r="BY2327" s="48"/>
    </row>
    <row r="2328" spans="77:77" x14ac:dyDescent="0.35">
      <c r="BY2328" s="48"/>
    </row>
    <row r="2329" spans="77:77" x14ac:dyDescent="0.35">
      <c r="BY2329" s="48"/>
    </row>
    <row r="2330" spans="77:77" x14ac:dyDescent="0.35">
      <c r="BY2330" s="48"/>
    </row>
    <row r="2331" spans="77:77" x14ac:dyDescent="0.35">
      <c r="BY2331" s="48"/>
    </row>
    <row r="2332" spans="77:77" x14ac:dyDescent="0.35">
      <c r="BY2332" s="48"/>
    </row>
    <row r="2333" spans="77:77" x14ac:dyDescent="0.35">
      <c r="BY2333" s="48"/>
    </row>
    <row r="2334" spans="77:77" x14ac:dyDescent="0.35">
      <c r="BY2334" s="48"/>
    </row>
    <row r="2335" spans="77:77" x14ac:dyDescent="0.35">
      <c r="BY2335" s="48"/>
    </row>
    <row r="2336" spans="77:77" x14ac:dyDescent="0.35">
      <c r="BY2336" s="48"/>
    </row>
    <row r="2337" spans="77:77" x14ac:dyDescent="0.35">
      <c r="BY2337" s="48"/>
    </row>
    <row r="2338" spans="77:77" x14ac:dyDescent="0.35">
      <c r="BY2338" s="48"/>
    </row>
    <row r="2339" spans="77:77" x14ac:dyDescent="0.35">
      <c r="BY2339" s="48"/>
    </row>
    <row r="2340" spans="77:77" x14ac:dyDescent="0.35">
      <c r="BY2340" s="48"/>
    </row>
    <row r="2341" spans="77:77" x14ac:dyDescent="0.35">
      <c r="BY2341" s="48"/>
    </row>
    <row r="2342" spans="77:77" x14ac:dyDescent="0.35">
      <c r="BY2342" s="48"/>
    </row>
    <row r="2343" spans="77:77" x14ac:dyDescent="0.35">
      <c r="BY2343" s="48"/>
    </row>
    <row r="2344" spans="77:77" x14ac:dyDescent="0.35">
      <c r="BY2344" s="48"/>
    </row>
    <row r="2345" spans="77:77" x14ac:dyDescent="0.35">
      <c r="BY2345" s="48"/>
    </row>
    <row r="2346" spans="77:77" x14ac:dyDescent="0.35">
      <c r="BY2346" s="48"/>
    </row>
    <row r="2347" spans="77:77" x14ac:dyDescent="0.35">
      <c r="BY2347" s="48"/>
    </row>
    <row r="2348" spans="77:77" x14ac:dyDescent="0.35">
      <c r="BY2348" s="48"/>
    </row>
    <row r="2349" spans="77:77" x14ac:dyDescent="0.35">
      <c r="BY2349" s="48"/>
    </row>
    <row r="2350" spans="77:77" x14ac:dyDescent="0.35">
      <c r="BY2350" s="48"/>
    </row>
    <row r="2351" spans="77:77" x14ac:dyDescent="0.35">
      <c r="BY2351" s="48"/>
    </row>
    <row r="2352" spans="77:77" x14ac:dyDescent="0.35">
      <c r="BY2352" s="48"/>
    </row>
    <row r="2353" spans="77:77" x14ac:dyDescent="0.35">
      <c r="BY2353" s="48"/>
    </row>
    <row r="2354" spans="77:77" x14ac:dyDescent="0.35">
      <c r="BY2354" s="48"/>
    </row>
    <row r="2355" spans="77:77" x14ac:dyDescent="0.35">
      <c r="BY2355" s="48"/>
    </row>
    <row r="2356" spans="77:77" x14ac:dyDescent="0.35">
      <c r="BY2356" s="48"/>
    </row>
    <row r="2357" spans="77:77" x14ac:dyDescent="0.35">
      <c r="BY2357" s="48"/>
    </row>
    <row r="2358" spans="77:77" x14ac:dyDescent="0.35">
      <c r="BY2358" s="48"/>
    </row>
    <row r="2359" spans="77:77" x14ac:dyDescent="0.35">
      <c r="BY2359" s="48"/>
    </row>
    <row r="2360" spans="77:77" x14ac:dyDescent="0.35">
      <c r="BY2360" s="48"/>
    </row>
    <row r="2361" spans="77:77" x14ac:dyDescent="0.35">
      <c r="BY2361" s="48"/>
    </row>
    <row r="2362" spans="77:77" x14ac:dyDescent="0.35">
      <c r="BY2362" s="48"/>
    </row>
    <row r="2363" spans="77:77" x14ac:dyDescent="0.35">
      <c r="BY2363" s="48"/>
    </row>
    <row r="2364" spans="77:77" x14ac:dyDescent="0.35">
      <c r="BY2364" s="48"/>
    </row>
    <row r="2365" spans="77:77" x14ac:dyDescent="0.35">
      <c r="BY2365" s="48"/>
    </row>
    <row r="2366" spans="77:77" x14ac:dyDescent="0.35">
      <c r="BY2366" s="48"/>
    </row>
    <row r="2367" spans="77:77" x14ac:dyDescent="0.35">
      <c r="BY2367" s="48"/>
    </row>
    <row r="2368" spans="77:77" x14ac:dyDescent="0.35">
      <c r="BY2368" s="48"/>
    </row>
    <row r="2369" spans="77:77" x14ac:dyDescent="0.35">
      <c r="BY2369" s="48"/>
    </row>
    <row r="2370" spans="77:77" x14ac:dyDescent="0.35">
      <c r="BY2370" s="48"/>
    </row>
    <row r="2371" spans="77:77" x14ac:dyDescent="0.35">
      <c r="BY2371" s="48"/>
    </row>
    <row r="2372" spans="77:77" x14ac:dyDescent="0.35">
      <c r="BY2372" s="48"/>
    </row>
    <row r="2373" spans="77:77" x14ac:dyDescent="0.35">
      <c r="BY2373" s="48"/>
    </row>
    <row r="2374" spans="77:77" x14ac:dyDescent="0.35">
      <c r="BY2374" s="48"/>
    </row>
    <row r="2375" spans="77:77" x14ac:dyDescent="0.35">
      <c r="BY2375" s="48"/>
    </row>
    <row r="2376" spans="77:77" x14ac:dyDescent="0.35">
      <c r="BY2376" s="48"/>
    </row>
    <row r="2377" spans="77:77" x14ac:dyDescent="0.35">
      <c r="BY2377" s="48"/>
    </row>
    <row r="2378" spans="77:77" x14ac:dyDescent="0.35">
      <c r="BY2378" s="48"/>
    </row>
    <row r="2379" spans="77:77" x14ac:dyDescent="0.35">
      <c r="BY2379" s="48"/>
    </row>
    <row r="2380" spans="77:77" x14ac:dyDescent="0.35">
      <c r="BY2380" s="48"/>
    </row>
    <row r="2381" spans="77:77" x14ac:dyDescent="0.35">
      <c r="BY2381" s="48"/>
    </row>
    <row r="2382" spans="77:77" x14ac:dyDescent="0.35">
      <c r="BY2382" s="48"/>
    </row>
    <row r="2383" spans="77:77" x14ac:dyDescent="0.35">
      <c r="BY2383" s="48"/>
    </row>
    <row r="2384" spans="77:77" x14ac:dyDescent="0.35">
      <c r="BY2384" s="48"/>
    </row>
    <row r="2385" spans="77:77" x14ac:dyDescent="0.35">
      <c r="BY2385" s="48"/>
    </row>
    <row r="2386" spans="77:77" x14ac:dyDescent="0.35">
      <c r="BY2386" s="48"/>
    </row>
    <row r="2387" spans="77:77" x14ac:dyDescent="0.35">
      <c r="BY2387" s="48"/>
    </row>
    <row r="2388" spans="77:77" x14ac:dyDescent="0.35">
      <c r="BY2388" s="48"/>
    </row>
    <row r="2389" spans="77:77" x14ac:dyDescent="0.35">
      <c r="BY2389" s="48"/>
    </row>
    <row r="2390" spans="77:77" x14ac:dyDescent="0.35">
      <c r="BY2390" s="48"/>
    </row>
    <row r="2391" spans="77:77" x14ac:dyDescent="0.35">
      <c r="BY2391" s="48"/>
    </row>
    <row r="2392" spans="77:77" x14ac:dyDescent="0.35">
      <c r="BY2392" s="48"/>
    </row>
    <row r="2393" spans="77:77" x14ac:dyDescent="0.35">
      <c r="BY2393" s="48"/>
    </row>
    <row r="2394" spans="77:77" x14ac:dyDescent="0.35">
      <c r="BY2394" s="48"/>
    </row>
    <row r="2395" spans="77:77" x14ac:dyDescent="0.35">
      <c r="BY2395" s="48"/>
    </row>
    <row r="2396" spans="77:77" x14ac:dyDescent="0.35">
      <c r="BY2396" s="48"/>
    </row>
    <row r="2397" spans="77:77" x14ac:dyDescent="0.35">
      <c r="BY2397" s="48"/>
    </row>
    <row r="2398" spans="77:77" x14ac:dyDescent="0.35">
      <c r="BY2398" s="48"/>
    </row>
    <row r="2399" spans="77:77" x14ac:dyDescent="0.35">
      <c r="BY2399" s="48"/>
    </row>
    <row r="2400" spans="77:77" x14ac:dyDescent="0.35">
      <c r="BY2400" s="48"/>
    </row>
    <row r="2401" spans="77:77" x14ac:dyDescent="0.35">
      <c r="BY2401" s="48"/>
    </row>
    <row r="2402" spans="77:77" x14ac:dyDescent="0.35">
      <c r="BY2402" s="48"/>
    </row>
    <row r="2403" spans="77:77" x14ac:dyDescent="0.35">
      <c r="BY2403" s="48"/>
    </row>
    <row r="2404" spans="77:77" x14ac:dyDescent="0.35">
      <c r="BY2404" s="48"/>
    </row>
    <row r="2405" spans="77:77" x14ac:dyDescent="0.35">
      <c r="BY2405" s="48"/>
    </row>
    <row r="2406" spans="77:77" x14ac:dyDescent="0.35">
      <c r="BY2406" s="48"/>
    </row>
    <row r="2407" spans="77:77" x14ac:dyDescent="0.35">
      <c r="BY2407" s="48"/>
    </row>
    <row r="2408" spans="77:77" x14ac:dyDescent="0.35">
      <c r="BY2408" s="48"/>
    </row>
    <row r="2409" spans="77:77" x14ac:dyDescent="0.35">
      <c r="BY2409" s="48"/>
    </row>
    <row r="2410" spans="77:77" x14ac:dyDescent="0.35">
      <c r="BY2410" s="48"/>
    </row>
    <row r="2411" spans="77:77" x14ac:dyDescent="0.35">
      <c r="BY2411" s="48"/>
    </row>
    <row r="2412" spans="77:77" x14ac:dyDescent="0.35">
      <c r="BY2412" s="48"/>
    </row>
    <row r="2413" spans="77:77" x14ac:dyDescent="0.35">
      <c r="BY2413" s="48"/>
    </row>
    <row r="2414" spans="77:77" x14ac:dyDescent="0.35">
      <c r="BY2414" s="48"/>
    </row>
    <row r="2415" spans="77:77" x14ac:dyDescent="0.35">
      <c r="BY2415" s="48"/>
    </row>
    <row r="2416" spans="77:77" x14ac:dyDescent="0.35">
      <c r="BY2416" s="48"/>
    </row>
    <row r="2417" spans="77:77" x14ac:dyDescent="0.35">
      <c r="BY2417" s="48"/>
    </row>
    <row r="2418" spans="77:77" x14ac:dyDescent="0.35">
      <c r="BY2418" s="48"/>
    </row>
    <row r="2419" spans="77:77" x14ac:dyDescent="0.35">
      <c r="BY2419" s="48"/>
    </row>
    <row r="2420" spans="77:77" x14ac:dyDescent="0.35">
      <c r="BY2420" s="48"/>
    </row>
    <row r="2421" spans="77:77" x14ac:dyDescent="0.35">
      <c r="BY2421" s="48"/>
    </row>
    <row r="2422" spans="77:77" x14ac:dyDescent="0.35">
      <c r="BY2422" s="48"/>
    </row>
    <row r="2423" spans="77:77" x14ac:dyDescent="0.35">
      <c r="BY2423" s="48"/>
    </row>
    <row r="2424" spans="77:77" x14ac:dyDescent="0.35">
      <c r="BY2424" s="48"/>
    </row>
    <row r="2425" spans="77:77" x14ac:dyDescent="0.35">
      <c r="BY2425" s="48"/>
    </row>
    <row r="2426" spans="77:77" x14ac:dyDescent="0.35">
      <c r="BY2426" s="48"/>
    </row>
    <row r="2427" spans="77:77" x14ac:dyDescent="0.35">
      <c r="BY2427" s="48"/>
    </row>
    <row r="2428" spans="77:77" x14ac:dyDescent="0.35">
      <c r="BY2428" s="48"/>
    </row>
    <row r="2429" spans="77:77" x14ac:dyDescent="0.35">
      <c r="BY2429" s="48"/>
    </row>
    <row r="2430" spans="77:77" x14ac:dyDescent="0.35">
      <c r="BY2430" s="48"/>
    </row>
    <row r="2431" spans="77:77" x14ac:dyDescent="0.35">
      <c r="BY2431" s="48"/>
    </row>
    <row r="2432" spans="77:77" x14ac:dyDescent="0.35">
      <c r="BY2432" s="48"/>
    </row>
    <row r="2433" spans="77:77" x14ac:dyDescent="0.35">
      <c r="BY2433" s="48"/>
    </row>
    <row r="2434" spans="77:77" x14ac:dyDescent="0.35">
      <c r="BY2434" s="48"/>
    </row>
    <row r="2435" spans="77:77" x14ac:dyDescent="0.35">
      <c r="BY2435" s="48"/>
    </row>
    <row r="2436" spans="77:77" x14ac:dyDescent="0.35">
      <c r="BY2436" s="48"/>
    </row>
    <row r="2437" spans="77:77" x14ac:dyDescent="0.35">
      <c r="BY2437" s="48"/>
    </row>
    <row r="2438" spans="77:77" x14ac:dyDescent="0.35">
      <c r="BY2438" s="48"/>
    </row>
    <row r="2439" spans="77:77" x14ac:dyDescent="0.35">
      <c r="BY2439" s="48"/>
    </row>
    <row r="2440" spans="77:77" x14ac:dyDescent="0.35">
      <c r="BY2440" s="48"/>
    </row>
    <row r="2441" spans="77:77" x14ac:dyDescent="0.35">
      <c r="BY2441" s="48"/>
    </row>
    <row r="2442" spans="77:77" x14ac:dyDescent="0.35">
      <c r="BY2442" s="48"/>
    </row>
    <row r="2443" spans="77:77" x14ac:dyDescent="0.35">
      <c r="BY2443" s="48"/>
    </row>
    <row r="2444" spans="77:77" x14ac:dyDescent="0.35">
      <c r="BY2444" s="48"/>
    </row>
    <row r="2445" spans="77:77" x14ac:dyDescent="0.35">
      <c r="BY2445" s="48"/>
    </row>
    <row r="2446" spans="77:77" x14ac:dyDescent="0.35">
      <c r="BY2446" s="48"/>
    </row>
    <row r="2447" spans="77:77" x14ac:dyDescent="0.35">
      <c r="BY2447" s="48"/>
    </row>
    <row r="2448" spans="77:77" x14ac:dyDescent="0.35">
      <c r="BY2448" s="48"/>
    </row>
    <row r="2449" spans="77:77" x14ac:dyDescent="0.35">
      <c r="BY2449" s="48"/>
    </row>
    <row r="2450" spans="77:77" x14ac:dyDescent="0.35">
      <c r="BY2450" s="48"/>
    </row>
    <row r="2451" spans="77:77" x14ac:dyDescent="0.35">
      <c r="BY2451" s="48"/>
    </row>
    <row r="2452" spans="77:77" x14ac:dyDescent="0.35">
      <c r="BY2452" s="48"/>
    </row>
    <row r="2453" spans="77:77" x14ac:dyDescent="0.35">
      <c r="BY2453" s="48"/>
    </row>
    <row r="2454" spans="77:77" x14ac:dyDescent="0.35">
      <c r="BY2454" s="48"/>
    </row>
    <row r="2455" spans="77:77" x14ac:dyDescent="0.35">
      <c r="BY2455" s="48"/>
    </row>
    <row r="2456" spans="77:77" x14ac:dyDescent="0.35">
      <c r="BY2456" s="48"/>
    </row>
    <row r="2457" spans="77:77" x14ac:dyDescent="0.35">
      <c r="BY2457" s="48"/>
    </row>
    <row r="2458" spans="77:77" x14ac:dyDescent="0.35">
      <c r="BY2458" s="48"/>
    </row>
    <row r="2459" spans="77:77" x14ac:dyDescent="0.35">
      <c r="BY2459" s="48"/>
    </row>
    <row r="2460" spans="77:77" x14ac:dyDescent="0.35">
      <c r="BY2460" s="48"/>
    </row>
    <row r="2461" spans="77:77" x14ac:dyDescent="0.35">
      <c r="BY2461" s="48"/>
    </row>
    <row r="2462" spans="77:77" x14ac:dyDescent="0.35">
      <c r="BY2462" s="48"/>
    </row>
    <row r="2463" spans="77:77" x14ac:dyDescent="0.35">
      <c r="BY2463" s="48"/>
    </row>
    <row r="2464" spans="77:77" x14ac:dyDescent="0.35">
      <c r="BY2464" s="48"/>
    </row>
    <row r="2465" spans="77:77" x14ac:dyDescent="0.35">
      <c r="BY2465" s="48"/>
    </row>
    <row r="2466" spans="77:77" x14ac:dyDescent="0.35">
      <c r="BY2466" s="48"/>
    </row>
    <row r="2467" spans="77:77" x14ac:dyDescent="0.35">
      <c r="BY2467" s="48"/>
    </row>
    <row r="2468" spans="77:77" x14ac:dyDescent="0.35">
      <c r="BY2468" s="48"/>
    </row>
    <row r="2469" spans="77:77" x14ac:dyDescent="0.35">
      <c r="BY2469" s="48"/>
    </row>
    <row r="2470" spans="77:77" x14ac:dyDescent="0.35">
      <c r="BY2470" s="48"/>
    </row>
    <row r="2471" spans="77:77" x14ac:dyDescent="0.35">
      <c r="BY2471" s="48"/>
    </row>
    <row r="2472" spans="77:77" x14ac:dyDescent="0.35">
      <c r="BY2472" s="48"/>
    </row>
    <row r="2473" spans="77:77" x14ac:dyDescent="0.35">
      <c r="BY2473" s="48"/>
    </row>
    <row r="2474" spans="77:77" x14ac:dyDescent="0.35">
      <c r="BY2474" s="48"/>
    </row>
    <row r="2475" spans="77:77" x14ac:dyDescent="0.35">
      <c r="BY2475" s="48"/>
    </row>
    <row r="2476" spans="77:77" x14ac:dyDescent="0.35">
      <c r="BY2476" s="48"/>
    </row>
    <row r="2477" spans="77:77" x14ac:dyDescent="0.35">
      <c r="BY2477" s="48"/>
    </row>
    <row r="2478" spans="77:77" x14ac:dyDescent="0.35">
      <c r="BY2478" s="48"/>
    </row>
    <row r="2479" spans="77:77" x14ac:dyDescent="0.35">
      <c r="BY2479" s="48"/>
    </row>
    <row r="2480" spans="77:77" x14ac:dyDescent="0.35">
      <c r="BY2480" s="48"/>
    </row>
    <row r="2481" spans="77:77" x14ac:dyDescent="0.35">
      <c r="BY2481" s="48"/>
    </row>
    <row r="2482" spans="77:77" x14ac:dyDescent="0.35">
      <c r="BY2482" s="48"/>
    </row>
    <row r="2483" spans="77:77" x14ac:dyDescent="0.35">
      <c r="BY2483" s="48"/>
    </row>
    <row r="2484" spans="77:77" x14ac:dyDescent="0.35">
      <c r="BY2484" s="48"/>
    </row>
    <row r="2485" spans="77:77" x14ac:dyDescent="0.35">
      <c r="BY2485" s="48"/>
    </row>
    <row r="2486" spans="77:77" x14ac:dyDescent="0.35">
      <c r="BY2486" s="48"/>
    </row>
    <row r="2487" spans="77:77" x14ac:dyDescent="0.35">
      <c r="BY2487" s="48"/>
    </row>
    <row r="2488" spans="77:77" x14ac:dyDescent="0.35">
      <c r="BY2488" s="48"/>
    </row>
    <row r="2489" spans="77:77" x14ac:dyDescent="0.35">
      <c r="BY2489" s="48"/>
    </row>
    <row r="2490" spans="77:77" x14ac:dyDescent="0.35">
      <c r="BY2490" s="48"/>
    </row>
    <row r="2491" spans="77:77" x14ac:dyDescent="0.35">
      <c r="BY2491" s="48"/>
    </row>
    <row r="2492" spans="77:77" x14ac:dyDescent="0.35">
      <c r="BY2492" s="48"/>
    </row>
    <row r="2493" spans="77:77" x14ac:dyDescent="0.35">
      <c r="BY2493" s="48"/>
    </row>
    <row r="2494" spans="77:77" x14ac:dyDescent="0.35">
      <c r="BY2494" s="48"/>
    </row>
    <row r="2495" spans="77:77" x14ac:dyDescent="0.35">
      <c r="BY2495" s="48"/>
    </row>
    <row r="2496" spans="77:77" x14ac:dyDescent="0.35">
      <c r="BY2496" s="48"/>
    </row>
    <row r="2497" spans="77:77" x14ac:dyDescent="0.35">
      <c r="BY2497" s="48"/>
    </row>
    <row r="2498" spans="77:77" x14ac:dyDescent="0.35">
      <c r="BY2498" s="48"/>
    </row>
    <row r="2499" spans="77:77" x14ac:dyDescent="0.35">
      <c r="BY2499" s="48"/>
    </row>
    <row r="2500" spans="77:77" x14ac:dyDescent="0.35">
      <c r="BY2500" s="48"/>
    </row>
    <row r="2501" spans="77:77" x14ac:dyDescent="0.35">
      <c r="BY2501" s="48"/>
    </row>
    <row r="2502" spans="77:77" x14ac:dyDescent="0.35">
      <c r="BY2502" s="48"/>
    </row>
    <row r="2503" spans="77:77" x14ac:dyDescent="0.35">
      <c r="BY2503" s="48"/>
    </row>
    <row r="2504" spans="77:77" x14ac:dyDescent="0.35">
      <c r="BY2504" s="48"/>
    </row>
    <row r="2505" spans="77:77" x14ac:dyDescent="0.35">
      <c r="BY2505" s="48"/>
    </row>
    <row r="2506" spans="77:77" x14ac:dyDescent="0.35">
      <c r="BY2506" s="48"/>
    </row>
    <row r="2507" spans="77:77" x14ac:dyDescent="0.35">
      <c r="BY2507" s="48"/>
    </row>
    <row r="2508" spans="77:77" x14ac:dyDescent="0.35">
      <c r="BY2508" s="48"/>
    </row>
    <row r="2509" spans="77:77" x14ac:dyDescent="0.35">
      <c r="BY2509" s="48"/>
    </row>
    <row r="2510" spans="77:77" x14ac:dyDescent="0.35">
      <c r="BY2510" s="48"/>
    </row>
    <row r="2511" spans="77:77" x14ac:dyDescent="0.35">
      <c r="BY2511" s="48"/>
    </row>
    <row r="2512" spans="77:77" x14ac:dyDescent="0.35">
      <c r="BY2512" s="48"/>
    </row>
    <row r="2513" spans="77:77" x14ac:dyDescent="0.35">
      <c r="BY2513" s="48"/>
    </row>
    <row r="2514" spans="77:77" x14ac:dyDescent="0.35">
      <c r="BY2514" s="48"/>
    </row>
    <row r="2515" spans="77:77" x14ac:dyDescent="0.35">
      <c r="BY2515" s="48"/>
    </row>
    <row r="2516" spans="77:77" x14ac:dyDescent="0.35">
      <c r="BY2516" s="48"/>
    </row>
    <row r="2517" spans="77:77" x14ac:dyDescent="0.35">
      <c r="BY2517" s="48"/>
    </row>
    <row r="2518" spans="77:77" x14ac:dyDescent="0.35">
      <c r="BY2518" s="48"/>
    </row>
    <row r="2519" spans="77:77" x14ac:dyDescent="0.35">
      <c r="BY2519" s="48"/>
    </row>
    <row r="2520" spans="77:77" x14ac:dyDescent="0.35">
      <c r="BY2520" s="48"/>
    </row>
    <row r="2521" spans="77:77" x14ac:dyDescent="0.35">
      <c r="BY2521" s="48"/>
    </row>
    <row r="2522" spans="77:77" x14ac:dyDescent="0.35">
      <c r="BY2522" s="48"/>
    </row>
    <row r="2523" spans="77:77" x14ac:dyDescent="0.35">
      <c r="BY2523" s="48"/>
    </row>
    <row r="2524" spans="77:77" x14ac:dyDescent="0.35">
      <c r="BY2524" s="48"/>
    </row>
    <row r="2525" spans="77:77" x14ac:dyDescent="0.35">
      <c r="BY2525" s="48"/>
    </row>
    <row r="2526" spans="77:77" x14ac:dyDescent="0.35">
      <c r="BY2526" s="48"/>
    </row>
    <row r="2527" spans="77:77" x14ac:dyDescent="0.35">
      <c r="BY2527" s="48"/>
    </row>
    <row r="2528" spans="77:77" x14ac:dyDescent="0.35">
      <c r="BY2528" s="48"/>
    </row>
    <row r="2529" spans="77:77" x14ac:dyDescent="0.35">
      <c r="BY2529" s="48"/>
    </row>
    <row r="2530" spans="77:77" x14ac:dyDescent="0.35">
      <c r="BY2530" s="48"/>
    </row>
    <row r="2531" spans="77:77" x14ac:dyDescent="0.35">
      <c r="BY2531" s="48"/>
    </row>
    <row r="2532" spans="77:77" x14ac:dyDescent="0.35">
      <c r="BY2532" s="48"/>
    </row>
    <row r="2533" spans="77:77" x14ac:dyDescent="0.35">
      <c r="BY2533" s="48"/>
    </row>
    <row r="2534" spans="77:77" x14ac:dyDescent="0.35">
      <c r="BY2534" s="48"/>
    </row>
    <row r="2535" spans="77:77" x14ac:dyDescent="0.35">
      <c r="BY2535" s="48"/>
    </row>
    <row r="2536" spans="77:77" x14ac:dyDescent="0.35">
      <c r="BY2536" s="48"/>
    </row>
    <row r="2537" spans="77:77" x14ac:dyDescent="0.35">
      <c r="BY2537" s="48"/>
    </row>
    <row r="2538" spans="77:77" x14ac:dyDescent="0.35">
      <c r="BY2538" s="48"/>
    </row>
    <row r="2539" spans="77:77" x14ac:dyDescent="0.35">
      <c r="BY2539" s="48"/>
    </row>
    <row r="2540" spans="77:77" x14ac:dyDescent="0.35">
      <c r="BY2540" s="48"/>
    </row>
    <row r="2541" spans="77:77" x14ac:dyDescent="0.35">
      <c r="BY2541" s="48"/>
    </row>
    <row r="2542" spans="77:77" x14ac:dyDescent="0.35">
      <c r="BY2542" s="48"/>
    </row>
    <row r="2543" spans="77:77" x14ac:dyDescent="0.35">
      <c r="BY2543" s="48"/>
    </row>
    <row r="2544" spans="77:77" x14ac:dyDescent="0.35">
      <c r="BY2544" s="48"/>
    </row>
    <row r="2545" spans="77:77" x14ac:dyDescent="0.35">
      <c r="BY2545" s="48"/>
    </row>
    <row r="2546" spans="77:77" x14ac:dyDescent="0.35">
      <c r="BY2546" s="48"/>
    </row>
    <row r="2547" spans="77:77" x14ac:dyDescent="0.35">
      <c r="BY2547" s="48"/>
    </row>
    <row r="2548" spans="77:77" x14ac:dyDescent="0.35">
      <c r="BY2548" s="48"/>
    </row>
    <row r="2549" spans="77:77" x14ac:dyDescent="0.35">
      <c r="BY2549" s="48"/>
    </row>
    <row r="2550" spans="77:77" x14ac:dyDescent="0.35">
      <c r="BY2550" s="48"/>
    </row>
    <row r="2551" spans="77:77" x14ac:dyDescent="0.35">
      <c r="BY2551" s="48"/>
    </row>
    <row r="2552" spans="77:77" x14ac:dyDescent="0.35">
      <c r="BY2552" s="48"/>
    </row>
    <row r="2553" spans="77:77" x14ac:dyDescent="0.35">
      <c r="BY2553" s="48"/>
    </row>
    <row r="2554" spans="77:77" x14ac:dyDescent="0.35">
      <c r="BY2554" s="48"/>
    </row>
    <row r="2555" spans="77:77" x14ac:dyDescent="0.35">
      <c r="BY2555" s="48"/>
    </row>
    <row r="2556" spans="77:77" x14ac:dyDescent="0.35">
      <c r="BY2556" s="48"/>
    </row>
    <row r="2557" spans="77:77" x14ac:dyDescent="0.35">
      <c r="BY2557" s="48"/>
    </row>
    <row r="2558" spans="77:77" x14ac:dyDescent="0.35">
      <c r="BY2558" s="48"/>
    </row>
    <row r="2559" spans="77:77" x14ac:dyDescent="0.35">
      <c r="BY2559" s="48"/>
    </row>
    <row r="2560" spans="77:77" x14ac:dyDescent="0.35">
      <c r="BY2560" s="48"/>
    </row>
    <row r="2561" spans="77:77" x14ac:dyDescent="0.35">
      <c r="BY2561" s="48"/>
    </row>
    <row r="2562" spans="77:77" x14ac:dyDescent="0.35">
      <c r="BY2562" s="48"/>
    </row>
    <row r="2563" spans="77:77" x14ac:dyDescent="0.35">
      <c r="BY2563" s="48"/>
    </row>
    <row r="2564" spans="77:77" x14ac:dyDescent="0.35">
      <c r="BY2564" s="48"/>
    </row>
    <row r="2565" spans="77:77" x14ac:dyDescent="0.35">
      <c r="BY2565" s="48"/>
    </row>
    <row r="2566" spans="77:77" x14ac:dyDescent="0.35">
      <c r="BY2566" s="48"/>
    </row>
    <row r="2567" spans="77:77" x14ac:dyDescent="0.35">
      <c r="BY2567" s="48"/>
    </row>
    <row r="2568" spans="77:77" x14ac:dyDescent="0.35">
      <c r="BY2568" s="48"/>
    </row>
    <row r="2569" spans="77:77" x14ac:dyDescent="0.35">
      <c r="BY2569" s="48"/>
    </row>
    <row r="2570" spans="77:77" x14ac:dyDescent="0.35">
      <c r="BY2570" s="48"/>
    </row>
    <row r="2571" spans="77:77" x14ac:dyDescent="0.35">
      <c r="BY2571" s="48"/>
    </row>
    <row r="2572" spans="77:77" x14ac:dyDescent="0.35">
      <c r="BY2572" s="48"/>
    </row>
    <row r="2573" spans="77:77" x14ac:dyDescent="0.35">
      <c r="BY2573" s="48"/>
    </row>
    <row r="2574" spans="77:77" x14ac:dyDescent="0.35">
      <c r="BY2574" s="48"/>
    </row>
    <row r="2575" spans="77:77" x14ac:dyDescent="0.35">
      <c r="BY2575" s="48"/>
    </row>
    <row r="2576" spans="77:77" x14ac:dyDescent="0.35">
      <c r="BY2576" s="48"/>
    </row>
    <row r="2577" spans="77:77" x14ac:dyDescent="0.35">
      <c r="BY2577" s="48"/>
    </row>
    <row r="2578" spans="77:77" x14ac:dyDescent="0.35">
      <c r="BY2578" s="48"/>
    </row>
    <row r="2579" spans="77:77" x14ac:dyDescent="0.35">
      <c r="BY2579" s="48"/>
    </row>
    <row r="2580" spans="77:77" x14ac:dyDescent="0.35">
      <c r="BY2580" s="48"/>
    </row>
    <row r="2581" spans="77:77" x14ac:dyDescent="0.35">
      <c r="BY2581" s="48"/>
    </row>
    <row r="2582" spans="77:77" x14ac:dyDescent="0.35">
      <c r="BY2582" s="48"/>
    </row>
    <row r="2583" spans="77:77" x14ac:dyDescent="0.35">
      <c r="BY2583" s="48"/>
    </row>
    <row r="2584" spans="77:77" x14ac:dyDescent="0.35">
      <c r="BY2584" s="48"/>
    </row>
    <row r="2585" spans="77:77" x14ac:dyDescent="0.35">
      <c r="BY2585" s="48"/>
    </row>
    <row r="2586" spans="77:77" x14ac:dyDescent="0.35">
      <c r="BY2586" s="48"/>
    </row>
    <row r="2587" spans="77:77" x14ac:dyDescent="0.35">
      <c r="BY2587" s="48"/>
    </row>
    <row r="2588" spans="77:77" x14ac:dyDescent="0.35">
      <c r="BY2588" s="48"/>
    </row>
    <row r="2589" spans="77:77" x14ac:dyDescent="0.35">
      <c r="BY2589" s="48"/>
    </row>
    <row r="2590" spans="77:77" x14ac:dyDescent="0.35">
      <c r="BY2590" s="48"/>
    </row>
    <row r="2591" spans="77:77" x14ac:dyDescent="0.35">
      <c r="BY2591" s="48"/>
    </row>
    <row r="2592" spans="77:77" x14ac:dyDescent="0.35">
      <c r="BY2592" s="48"/>
    </row>
    <row r="2593" spans="77:77" x14ac:dyDescent="0.35">
      <c r="BY2593" s="48"/>
    </row>
    <row r="2594" spans="77:77" x14ac:dyDescent="0.35">
      <c r="BY2594" s="48"/>
    </row>
    <row r="2595" spans="77:77" x14ac:dyDescent="0.35">
      <c r="BY2595" s="48"/>
    </row>
    <row r="2596" spans="77:77" x14ac:dyDescent="0.35">
      <c r="BY2596" s="48"/>
    </row>
    <row r="2597" spans="77:77" x14ac:dyDescent="0.35">
      <c r="BY2597" s="48"/>
    </row>
    <row r="2598" spans="77:77" x14ac:dyDescent="0.35">
      <c r="BY2598" s="48"/>
    </row>
    <row r="2599" spans="77:77" x14ac:dyDescent="0.35">
      <c r="BY2599" s="48"/>
    </row>
    <row r="2600" spans="77:77" x14ac:dyDescent="0.35">
      <c r="BY2600" s="48"/>
    </row>
    <row r="2601" spans="77:77" x14ac:dyDescent="0.35">
      <c r="BY2601" s="48"/>
    </row>
    <row r="2602" spans="77:77" x14ac:dyDescent="0.35">
      <c r="BY2602" s="48"/>
    </row>
    <row r="2603" spans="77:77" x14ac:dyDescent="0.35">
      <c r="BY2603" s="48"/>
    </row>
    <row r="2604" spans="77:77" x14ac:dyDescent="0.35">
      <c r="BY2604" s="48"/>
    </row>
    <row r="2605" spans="77:77" x14ac:dyDescent="0.35">
      <c r="BY2605" s="48"/>
    </row>
    <row r="2606" spans="77:77" x14ac:dyDescent="0.35">
      <c r="BY2606" s="48"/>
    </row>
    <row r="2607" spans="77:77" x14ac:dyDescent="0.35">
      <c r="BY2607" s="48"/>
    </row>
    <row r="2608" spans="77:77" x14ac:dyDescent="0.35">
      <c r="BY2608" s="48"/>
    </row>
    <row r="2609" spans="77:77" x14ac:dyDescent="0.35">
      <c r="BY2609" s="48"/>
    </row>
    <row r="2610" spans="77:77" x14ac:dyDescent="0.35">
      <c r="BY2610" s="48"/>
    </row>
    <row r="2611" spans="77:77" x14ac:dyDescent="0.35">
      <c r="BY2611" s="48"/>
    </row>
    <row r="2612" spans="77:77" x14ac:dyDescent="0.35">
      <c r="BY2612" s="48"/>
    </row>
    <row r="2613" spans="77:77" x14ac:dyDescent="0.35">
      <c r="BY2613" s="48"/>
    </row>
    <row r="2614" spans="77:77" x14ac:dyDescent="0.35">
      <c r="BY2614" s="48"/>
    </row>
    <row r="2615" spans="77:77" x14ac:dyDescent="0.35">
      <c r="BY2615" s="48"/>
    </row>
    <row r="2616" spans="77:77" x14ac:dyDescent="0.35">
      <c r="BY2616" s="48"/>
    </row>
    <row r="2617" spans="77:77" x14ac:dyDescent="0.35">
      <c r="BY2617" s="48"/>
    </row>
    <row r="2618" spans="77:77" x14ac:dyDescent="0.35">
      <c r="BY2618" s="48"/>
    </row>
    <row r="2619" spans="77:77" x14ac:dyDescent="0.35">
      <c r="BY2619" s="48"/>
    </row>
    <row r="2620" spans="77:77" x14ac:dyDescent="0.35">
      <c r="BY2620" s="48"/>
    </row>
    <row r="2621" spans="77:77" x14ac:dyDescent="0.35">
      <c r="BY2621" s="48"/>
    </row>
    <row r="2622" spans="77:77" x14ac:dyDescent="0.35">
      <c r="BY2622" s="48"/>
    </row>
    <row r="2623" spans="77:77" x14ac:dyDescent="0.35">
      <c r="BY2623" s="48"/>
    </row>
    <row r="2624" spans="77:77" x14ac:dyDescent="0.35">
      <c r="BY2624" s="48"/>
    </row>
    <row r="2625" spans="77:77" x14ac:dyDescent="0.35">
      <c r="BY2625" s="48"/>
    </row>
    <row r="2626" spans="77:77" x14ac:dyDescent="0.35">
      <c r="BY2626" s="48"/>
    </row>
    <row r="2627" spans="77:77" x14ac:dyDescent="0.35">
      <c r="BY2627" s="48"/>
    </row>
    <row r="2628" spans="77:77" x14ac:dyDescent="0.35">
      <c r="BY2628" s="48"/>
    </row>
    <row r="2629" spans="77:77" x14ac:dyDescent="0.35">
      <c r="BY2629" s="48"/>
    </row>
    <row r="2630" spans="77:77" x14ac:dyDescent="0.35">
      <c r="BY2630" s="48"/>
    </row>
    <row r="2631" spans="77:77" x14ac:dyDescent="0.35">
      <c r="BY2631" s="48"/>
    </row>
    <row r="2632" spans="77:77" x14ac:dyDescent="0.35">
      <c r="BY2632" s="48"/>
    </row>
    <row r="2633" spans="77:77" x14ac:dyDescent="0.35">
      <c r="BY2633" s="48"/>
    </row>
    <row r="2634" spans="77:77" x14ac:dyDescent="0.35">
      <c r="BY2634" s="48"/>
    </row>
    <row r="2635" spans="77:77" x14ac:dyDescent="0.35">
      <c r="BY2635" s="48"/>
    </row>
    <row r="2636" spans="77:77" x14ac:dyDescent="0.35">
      <c r="BY2636" s="48"/>
    </row>
    <row r="2637" spans="77:77" x14ac:dyDescent="0.35">
      <c r="BY2637" s="48"/>
    </row>
    <row r="2638" spans="77:77" x14ac:dyDescent="0.35">
      <c r="BY2638" s="48"/>
    </row>
    <row r="2639" spans="77:77" x14ac:dyDescent="0.35">
      <c r="BY2639" s="48"/>
    </row>
    <row r="2640" spans="77:77" x14ac:dyDescent="0.35">
      <c r="BY2640" s="48"/>
    </row>
    <row r="2641" spans="77:77" x14ac:dyDescent="0.35">
      <c r="BY2641" s="48"/>
    </row>
    <row r="2642" spans="77:77" x14ac:dyDescent="0.35">
      <c r="BY2642" s="48"/>
    </row>
    <row r="2643" spans="77:77" x14ac:dyDescent="0.35">
      <c r="BY2643" s="48"/>
    </row>
    <row r="2644" spans="77:77" x14ac:dyDescent="0.35">
      <c r="BY2644" s="48"/>
    </row>
    <row r="2645" spans="77:77" x14ac:dyDescent="0.35">
      <c r="BY2645" s="48"/>
    </row>
    <row r="2646" spans="77:77" x14ac:dyDescent="0.35">
      <c r="BY2646" s="48"/>
    </row>
    <row r="2647" spans="77:77" x14ac:dyDescent="0.35">
      <c r="BY2647" s="48"/>
    </row>
    <row r="2648" spans="77:77" x14ac:dyDescent="0.35">
      <c r="BY2648" s="48"/>
    </row>
    <row r="2649" spans="77:77" x14ac:dyDescent="0.35">
      <c r="BY2649" s="48"/>
    </row>
    <row r="2650" spans="77:77" x14ac:dyDescent="0.35">
      <c r="BY2650" s="48"/>
    </row>
    <row r="2651" spans="77:77" x14ac:dyDescent="0.35">
      <c r="BY2651" s="48"/>
    </row>
    <row r="2652" spans="77:77" x14ac:dyDescent="0.35">
      <c r="BY2652" s="48"/>
    </row>
    <row r="2653" spans="77:77" x14ac:dyDescent="0.35">
      <c r="BY2653" s="48"/>
    </row>
    <row r="2654" spans="77:77" x14ac:dyDescent="0.35">
      <c r="BY2654" s="48"/>
    </row>
    <row r="2655" spans="77:77" x14ac:dyDescent="0.35">
      <c r="BY2655" s="48"/>
    </row>
    <row r="2656" spans="77:77" x14ac:dyDescent="0.35">
      <c r="BY2656" s="48"/>
    </row>
    <row r="2657" spans="77:77" x14ac:dyDescent="0.35">
      <c r="BY2657" s="48"/>
    </row>
    <row r="2658" spans="77:77" x14ac:dyDescent="0.35">
      <c r="BY2658" s="48"/>
    </row>
    <row r="2659" spans="77:77" x14ac:dyDescent="0.35">
      <c r="BY2659" s="48"/>
    </row>
    <row r="2660" spans="77:77" x14ac:dyDescent="0.35">
      <c r="BY2660" s="48"/>
    </row>
    <row r="2661" spans="77:77" x14ac:dyDescent="0.35">
      <c r="BY2661" s="48"/>
    </row>
    <row r="2662" spans="77:77" x14ac:dyDescent="0.35">
      <c r="BY2662" s="48"/>
    </row>
    <row r="2663" spans="77:77" x14ac:dyDescent="0.35">
      <c r="BY2663" s="48"/>
    </row>
    <row r="2664" spans="77:77" x14ac:dyDescent="0.35">
      <c r="BY2664" s="48"/>
    </row>
    <row r="2665" spans="77:77" x14ac:dyDescent="0.35">
      <c r="BY2665" s="48"/>
    </row>
    <row r="2666" spans="77:77" x14ac:dyDescent="0.35">
      <c r="BY2666" s="48"/>
    </row>
    <row r="2667" spans="77:77" x14ac:dyDescent="0.35">
      <c r="BY2667" s="48"/>
    </row>
    <row r="2668" spans="77:77" x14ac:dyDescent="0.35">
      <c r="BY2668" s="48"/>
    </row>
    <row r="2669" spans="77:77" x14ac:dyDescent="0.35">
      <c r="BY2669" s="48"/>
    </row>
    <row r="2670" spans="77:77" x14ac:dyDescent="0.35">
      <c r="BY2670" s="48"/>
    </row>
    <row r="2671" spans="77:77" x14ac:dyDescent="0.35">
      <c r="BY2671" s="48"/>
    </row>
    <row r="2672" spans="77:77" x14ac:dyDescent="0.35">
      <c r="BY2672" s="48"/>
    </row>
    <row r="2673" spans="77:77" x14ac:dyDescent="0.35">
      <c r="BY2673" s="48"/>
    </row>
    <row r="2674" spans="77:77" x14ac:dyDescent="0.35">
      <c r="BY2674" s="48"/>
    </row>
    <row r="2675" spans="77:77" x14ac:dyDescent="0.35">
      <c r="BY2675" s="48"/>
    </row>
    <row r="2676" spans="77:77" x14ac:dyDescent="0.35">
      <c r="BY2676" s="48"/>
    </row>
    <row r="2677" spans="77:77" x14ac:dyDescent="0.35">
      <c r="BY2677" s="48"/>
    </row>
    <row r="2678" spans="77:77" x14ac:dyDescent="0.35">
      <c r="BY2678" s="48"/>
    </row>
    <row r="2679" spans="77:77" x14ac:dyDescent="0.35">
      <c r="BY2679" s="48"/>
    </row>
    <row r="2680" spans="77:77" x14ac:dyDescent="0.35">
      <c r="BY2680" s="48"/>
    </row>
    <row r="2681" spans="77:77" x14ac:dyDescent="0.35">
      <c r="BY2681" s="48"/>
    </row>
    <row r="2682" spans="77:77" x14ac:dyDescent="0.35">
      <c r="BY2682" s="48"/>
    </row>
    <row r="2683" spans="77:77" x14ac:dyDescent="0.35">
      <c r="BY2683" s="48"/>
    </row>
    <row r="2684" spans="77:77" x14ac:dyDescent="0.35">
      <c r="BY2684" s="48"/>
    </row>
    <row r="2685" spans="77:77" x14ac:dyDescent="0.35">
      <c r="BY2685" s="48"/>
    </row>
    <row r="2686" spans="77:77" x14ac:dyDescent="0.35">
      <c r="BY2686" s="48"/>
    </row>
    <row r="2687" spans="77:77" x14ac:dyDescent="0.35">
      <c r="BY2687" s="48"/>
    </row>
    <row r="2688" spans="77:77" x14ac:dyDescent="0.35">
      <c r="BY2688" s="48"/>
    </row>
    <row r="2689" spans="77:77" x14ac:dyDescent="0.35">
      <c r="BY2689" s="48"/>
    </row>
    <row r="2690" spans="77:77" x14ac:dyDescent="0.35">
      <c r="BY2690" s="48"/>
    </row>
    <row r="2691" spans="77:77" x14ac:dyDescent="0.35">
      <c r="BY2691" s="48"/>
    </row>
    <row r="2692" spans="77:77" x14ac:dyDescent="0.35">
      <c r="BY2692" s="48"/>
    </row>
    <row r="2693" spans="77:77" x14ac:dyDescent="0.35">
      <c r="BY2693" s="48"/>
    </row>
    <row r="2694" spans="77:77" x14ac:dyDescent="0.35">
      <c r="BY2694" s="48"/>
    </row>
    <row r="2695" spans="77:77" x14ac:dyDescent="0.35">
      <c r="BY2695" s="48"/>
    </row>
    <row r="2696" spans="77:77" x14ac:dyDescent="0.35">
      <c r="BY2696" s="48"/>
    </row>
    <row r="2697" spans="77:77" x14ac:dyDescent="0.35">
      <c r="BY2697" s="48"/>
    </row>
    <row r="2698" spans="77:77" x14ac:dyDescent="0.35">
      <c r="BY2698" s="48"/>
    </row>
    <row r="2699" spans="77:77" x14ac:dyDescent="0.35">
      <c r="BY2699" s="48"/>
    </row>
    <row r="2700" spans="77:77" x14ac:dyDescent="0.35">
      <c r="BY2700" s="48"/>
    </row>
    <row r="2701" spans="77:77" x14ac:dyDescent="0.35">
      <c r="BY2701" s="48"/>
    </row>
    <row r="2702" spans="77:77" x14ac:dyDescent="0.35">
      <c r="BY2702" s="48"/>
    </row>
    <row r="2703" spans="77:77" x14ac:dyDescent="0.35">
      <c r="BY2703" s="48"/>
    </row>
    <row r="2704" spans="77:77" x14ac:dyDescent="0.35">
      <c r="BY2704" s="48"/>
    </row>
    <row r="2705" spans="77:77" x14ac:dyDescent="0.35">
      <c r="BY2705" s="48"/>
    </row>
    <row r="2706" spans="77:77" x14ac:dyDescent="0.35">
      <c r="BY2706" s="48"/>
    </row>
    <row r="2707" spans="77:77" x14ac:dyDescent="0.35">
      <c r="BY2707" s="48"/>
    </row>
    <row r="2708" spans="77:77" x14ac:dyDescent="0.35">
      <c r="BY2708" s="48"/>
    </row>
    <row r="2709" spans="77:77" x14ac:dyDescent="0.35">
      <c r="BY2709" s="48"/>
    </row>
    <row r="2710" spans="77:77" x14ac:dyDescent="0.35">
      <c r="BY2710" s="48"/>
    </row>
    <row r="2711" spans="77:77" x14ac:dyDescent="0.35">
      <c r="BY2711" s="48"/>
    </row>
    <row r="2712" spans="77:77" x14ac:dyDescent="0.35">
      <c r="BY2712" s="48"/>
    </row>
    <row r="2713" spans="77:77" x14ac:dyDescent="0.35">
      <c r="BY2713" s="48"/>
    </row>
    <row r="2714" spans="77:77" x14ac:dyDescent="0.35">
      <c r="BY2714" s="48"/>
    </row>
    <row r="2715" spans="77:77" x14ac:dyDescent="0.35">
      <c r="BY2715" s="48"/>
    </row>
    <row r="2716" spans="77:77" x14ac:dyDescent="0.35">
      <c r="BY2716" s="48"/>
    </row>
    <row r="2717" spans="77:77" x14ac:dyDescent="0.35">
      <c r="BY2717" s="48"/>
    </row>
    <row r="2718" spans="77:77" x14ac:dyDescent="0.35">
      <c r="BY2718" s="48"/>
    </row>
    <row r="2719" spans="77:77" x14ac:dyDescent="0.35">
      <c r="BY2719" s="48"/>
    </row>
    <row r="2720" spans="77:77" x14ac:dyDescent="0.35">
      <c r="BY2720" s="48"/>
    </row>
    <row r="2721" spans="77:77" x14ac:dyDescent="0.35">
      <c r="BY2721" s="48"/>
    </row>
    <row r="2722" spans="77:77" x14ac:dyDescent="0.35">
      <c r="BY2722" s="48"/>
    </row>
    <row r="2723" spans="77:77" x14ac:dyDescent="0.35">
      <c r="BY2723" s="48"/>
    </row>
    <row r="2724" spans="77:77" x14ac:dyDescent="0.35">
      <c r="BY2724" s="48"/>
    </row>
    <row r="2725" spans="77:77" x14ac:dyDescent="0.35">
      <c r="BY2725" s="48"/>
    </row>
    <row r="2726" spans="77:77" x14ac:dyDescent="0.35">
      <c r="BY2726" s="48"/>
    </row>
    <row r="2727" spans="77:77" x14ac:dyDescent="0.35">
      <c r="BY2727" s="48"/>
    </row>
    <row r="2728" spans="77:77" x14ac:dyDescent="0.35">
      <c r="BY2728" s="48"/>
    </row>
    <row r="2729" spans="77:77" x14ac:dyDescent="0.35">
      <c r="BY2729" s="48"/>
    </row>
    <row r="2730" spans="77:77" x14ac:dyDescent="0.35">
      <c r="BY2730" s="48"/>
    </row>
    <row r="2731" spans="77:77" x14ac:dyDescent="0.35">
      <c r="BY2731" s="48"/>
    </row>
    <row r="2732" spans="77:77" x14ac:dyDescent="0.35">
      <c r="BY2732" s="48"/>
    </row>
    <row r="2733" spans="77:77" x14ac:dyDescent="0.35">
      <c r="BY2733" s="48"/>
    </row>
    <row r="2734" spans="77:77" x14ac:dyDescent="0.35">
      <c r="BY2734" s="48"/>
    </row>
    <row r="2735" spans="77:77" x14ac:dyDescent="0.35">
      <c r="BY2735" s="48"/>
    </row>
    <row r="2736" spans="77:77" x14ac:dyDescent="0.35">
      <c r="BY2736" s="48"/>
    </row>
    <row r="2737" spans="77:77" x14ac:dyDescent="0.35">
      <c r="BY2737" s="48"/>
    </row>
    <row r="2738" spans="77:77" x14ac:dyDescent="0.35">
      <c r="BY2738" s="48"/>
    </row>
    <row r="2739" spans="77:77" x14ac:dyDescent="0.35">
      <c r="BY2739" s="48"/>
    </row>
    <row r="2740" spans="77:77" x14ac:dyDescent="0.35">
      <c r="BY2740" s="48"/>
    </row>
    <row r="2741" spans="77:77" x14ac:dyDescent="0.35">
      <c r="BY2741" s="48"/>
    </row>
    <row r="2742" spans="77:77" x14ac:dyDescent="0.35">
      <c r="BY2742" s="48"/>
    </row>
    <row r="2743" spans="77:77" x14ac:dyDescent="0.35">
      <c r="BY2743" s="48"/>
    </row>
    <row r="2744" spans="77:77" x14ac:dyDescent="0.35">
      <c r="BY2744" s="48"/>
    </row>
    <row r="2745" spans="77:77" x14ac:dyDescent="0.35">
      <c r="BY2745" s="48"/>
    </row>
    <row r="2746" spans="77:77" x14ac:dyDescent="0.35">
      <c r="BY2746" s="48"/>
    </row>
    <row r="2747" spans="77:77" x14ac:dyDescent="0.35">
      <c r="BY2747" s="48"/>
    </row>
    <row r="2748" spans="77:77" x14ac:dyDescent="0.35">
      <c r="BY2748" s="48"/>
    </row>
    <row r="2749" spans="77:77" x14ac:dyDescent="0.35">
      <c r="BY2749" s="48"/>
    </row>
    <row r="2750" spans="77:77" x14ac:dyDescent="0.35">
      <c r="BY2750" s="48"/>
    </row>
    <row r="2751" spans="77:77" x14ac:dyDescent="0.35">
      <c r="BY2751" s="48"/>
    </row>
    <row r="2752" spans="77:77" x14ac:dyDescent="0.35">
      <c r="BY2752" s="48"/>
    </row>
    <row r="2753" spans="77:77" x14ac:dyDescent="0.35">
      <c r="BY2753" s="48"/>
    </row>
    <row r="2754" spans="77:77" x14ac:dyDescent="0.35">
      <c r="BY2754" s="48"/>
    </row>
    <row r="2755" spans="77:77" x14ac:dyDescent="0.35">
      <c r="BY2755" s="48"/>
    </row>
    <row r="2756" spans="77:77" x14ac:dyDescent="0.35">
      <c r="BY2756" s="48"/>
    </row>
    <row r="2757" spans="77:77" x14ac:dyDescent="0.35">
      <c r="BY2757" s="48"/>
    </row>
    <row r="2758" spans="77:77" x14ac:dyDescent="0.35">
      <c r="BY2758" s="48"/>
    </row>
    <row r="2759" spans="77:77" x14ac:dyDescent="0.35">
      <c r="BY2759" s="48"/>
    </row>
    <row r="2760" spans="77:77" x14ac:dyDescent="0.35">
      <c r="BY2760" s="48"/>
    </row>
    <row r="2761" spans="77:77" x14ac:dyDescent="0.35">
      <c r="BY2761" s="48"/>
    </row>
    <row r="2762" spans="77:77" x14ac:dyDescent="0.35">
      <c r="BY2762" s="48"/>
    </row>
    <row r="2763" spans="77:77" x14ac:dyDescent="0.35">
      <c r="BY2763" s="48"/>
    </row>
    <row r="2764" spans="77:77" x14ac:dyDescent="0.35">
      <c r="BY2764" s="48"/>
    </row>
    <row r="2765" spans="77:77" x14ac:dyDescent="0.35">
      <c r="BY2765" s="48"/>
    </row>
    <row r="2766" spans="77:77" x14ac:dyDescent="0.35">
      <c r="BY2766" s="48"/>
    </row>
    <row r="2767" spans="77:77" x14ac:dyDescent="0.35">
      <c r="BY2767" s="48"/>
    </row>
    <row r="2768" spans="77:77" x14ac:dyDescent="0.35">
      <c r="BY2768" s="48"/>
    </row>
    <row r="2769" spans="77:77" x14ac:dyDescent="0.35">
      <c r="BY2769" s="48"/>
    </row>
    <row r="2770" spans="77:77" x14ac:dyDescent="0.35">
      <c r="BY2770" s="48"/>
    </row>
    <row r="2771" spans="77:77" x14ac:dyDescent="0.35">
      <c r="BY2771" s="48"/>
    </row>
    <row r="2772" spans="77:77" x14ac:dyDescent="0.35">
      <c r="BY2772" s="48"/>
    </row>
    <row r="2773" spans="77:77" x14ac:dyDescent="0.35">
      <c r="BY2773" s="48"/>
    </row>
    <row r="2774" spans="77:77" x14ac:dyDescent="0.35">
      <c r="BY2774" s="48"/>
    </row>
    <row r="2775" spans="77:77" x14ac:dyDescent="0.35">
      <c r="BY2775" s="48"/>
    </row>
    <row r="2776" spans="77:77" x14ac:dyDescent="0.35">
      <c r="BY2776" s="48"/>
    </row>
    <row r="2777" spans="77:77" x14ac:dyDescent="0.35">
      <c r="BY2777" s="48"/>
    </row>
    <row r="2778" spans="77:77" x14ac:dyDescent="0.35">
      <c r="BY2778" s="48"/>
    </row>
    <row r="2779" spans="77:77" x14ac:dyDescent="0.35">
      <c r="BY2779" s="48"/>
    </row>
    <row r="2780" spans="77:77" x14ac:dyDescent="0.35">
      <c r="BY2780" s="48"/>
    </row>
    <row r="2781" spans="77:77" x14ac:dyDescent="0.35">
      <c r="BY2781" s="48"/>
    </row>
    <row r="2782" spans="77:77" x14ac:dyDescent="0.35">
      <c r="BY2782" s="48"/>
    </row>
    <row r="2783" spans="77:77" x14ac:dyDescent="0.35">
      <c r="BY2783" s="48"/>
    </row>
    <row r="2784" spans="77:77" x14ac:dyDescent="0.35">
      <c r="BY2784" s="48"/>
    </row>
    <row r="2785" spans="77:77" x14ac:dyDescent="0.35">
      <c r="BY2785" s="48"/>
    </row>
    <row r="2786" spans="77:77" x14ac:dyDescent="0.35">
      <c r="BY2786" s="48"/>
    </row>
    <row r="2787" spans="77:77" x14ac:dyDescent="0.35">
      <c r="BY2787" s="48"/>
    </row>
    <row r="2788" spans="77:77" x14ac:dyDescent="0.35">
      <c r="BY2788" s="48"/>
    </row>
    <row r="2789" spans="77:77" x14ac:dyDescent="0.35">
      <c r="BY2789" s="48"/>
    </row>
    <row r="2790" spans="77:77" x14ac:dyDescent="0.35">
      <c r="BY2790" s="48"/>
    </row>
    <row r="2791" spans="77:77" x14ac:dyDescent="0.35">
      <c r="BY2791" s="48"/>
    </row>
    <row r="2792" spans="77:77" x14ac:dyDescent="0.35">
      <c r="BY2792" s="48"/>
    </row>
    <row r="2793" spans="77:77" x14ac:dyDescent="0.35">
      <c r="BY2793" s="48"/>
    </row>
    <row r="2794" spans="77:77" x14ac:dyDescent="0.35">
      <c r="BY2794" s="48"/>
    </row>
    <row r="2795" spans="77:77" x14ac:dyDescent="0.35">
      <c r="BY2795" s="48"/>
    </row>
    <row r="2796" spans="77:77" x14ac:dyDescent="0.35">
      <c r="BY2796" s="48"/>
    </row>
    <row r="2797" spans="77:77" x14ac:dyDescent="0.35">
      <c r="BY2797" s="48"/>
    </row>
    <row r="2798" spans="77:77" x14ac:dyDescent="0.35">
      <c r="BY2798" s="48"/>
    </row>
    <row r="2799" spans="77:77" x14ac:dyDescent="0.35">
      <c r="BY2799" s="48"/>
    </row>
    <row r="2800" spans="77:77" x14ac:dyDescent="0.35">
      <c r="BY2800" s="48"/>
    </row>
    <row r="2801" spans="77:77" x14ac:dyDescent="0.35">
      <c r="BY2801" s="48"/>
    </row>
    <row r="2802" spans="77:77" x14ac:dyDescent="0.35">
      <c r="BY2802" s="48"/>
    </row>
    <row r="2803" spans="77:77" x14ac:dyDescent="0.35">
      <c r="BY2803" s="48"/>
    </row>
    <row r="2804" spans="77:77" x14ac:dyDescent="0.35">
      <c r="BY2804" s="48"/>
    </row>
    <row r="2805" spans="77:77" x14ac:dyDescent="0.35">
      <c r="BY2805" s="48"/>
    </row>
    <row r="2806" spans="77:77" x14ac:dyDescent="0.35">
      <c r="BY2806" s="48"/>
    </row>
    <row r="2807" spans="77:77" x14ac:dyDescent="0.35">
      <c r="BY2807" s="48"/>
    </row>
    <row r="2808" spans="77:77" x14ac:dyDescent="0.35">
      <c r="BY2808" s="48"/>
    </row>
    <row r="2809" spans="77:77" x14ac:dyDescent="0.35">
      <c r="BY2809" s="48"/>
    </row>
    <row r="2810" spans="77:77" x14ac:dyDescent="0.35">
      <c r="BY2810" s="48"/>
    </row>
    <row r="2811" spans="77:77" x14ac:dyDescent="0.35">
      <c r="BY2811" s="48"/>
    </row>
    <row r="2812" spans="77:77" x14ac:dyDescent="0.35">
      <c r="BY2812" s="48"/>
    </row>
    <row r="2813" spans="77:77" x14ac:dyDescent="0.35">
      <c r="BY2813" s="48"/>
    </row>
    <row r="2814" spans="77:77" x14ac:dyDescent="0.35">
      <c r="BY2814" s="48"/>
    </row>
    <row r="2815" spans="77:77" x14ac:dyDescent="0.35">
      <c r="BY2815" s="48"/>
    </row>
    <row r="2816" spans="77:77" x14ac:dyDescent="0.35">
      <c r="BY2816" s="48"/>
    </row>
    <row r="2817" spans="77:77" x14ac:dyDescent="0.35">
      <c r="BY2817" s="48"/>
    </row>
    <row r="2818" spans="77:77" x14ac:dyDescent="0.35">
      <c r="BY2818" s="48"/>
    </row>
    <row r="2819" spans="77:77" x14ac:dyDescent="0.35">
      <c r="BY2819" s="48"/>
    </row>
    <row r="2820" spans="77:77" x14ac:dyDescent="0.35">
      <c r="BY2820" s="48"/>
    </row>
    <row r="2821" spans="77:77" x14ac:dyDescent="0.35">
      <c r="BY2821" s="48"/>
    </row>
    <row r="2822" spans="77:77" x14ac:dyDescent="0.35">
      <c r="BY2822" s="48"/>
    </row>
    <row r="2823" spans="77:77" x14ac:dyDescent="0.35">
      <c r="BY2823" s="48"/>
    </row>
    <row r="2824" spans="77:77" x14ac:dyDescent="0.35">
      <c r="BY2824" s="48"/>
    </row>
    <row r="2825" spans="77:77" x14ac:dyDescent="0.35">
      <c r="BY2825" s="48"/>
    </row>
    <row r="2826" spans="77:77" x14ac:dyDescent="0.35">
      <c r="BY2826" s="48"/>
    </row>
    <row r="2827" spans="77:77" x14ac:dyDescent="0.35">
      <c r="BY2827" s="48"/>
    </row>
    <row r="2828" spans="77:77" x14ac:dyDescent="0.35">
      <c r="BY2828" s="48"/>
    </row>
    <row r="2829" spans="77:77" x14ac:dyDescent="0.35">
      <c r="BY2829" s="48"/>
    </row>
    <row r="2830" spans="77:77" x14ac:dyDescent="0.35">
      <c r="BY2830" s="48"/>
    </row>
    <row r="2831" spans="77:77" x14ac:dyDescent="0.35">
      <c r="BY2831" s="48"/>
    </row>
    <row r="2832" spans="77:77" x14ac:dyDescent="0.35">
      <c r="BY2832" s="48"/>
    </row>
    <row r="2833" spans="77:77" x14ac:dyDescent="0.35">
      <c r="BY2833" s="48"/>
    </row>
    <row r="2834" spans="77:77" x14ac:dyDescent="0.35">
      <c r="BY2834" s="48"/>
    </row>
    <row r="2835" spans="77:77" x14ac:dyDescent="0.35">
      <c r="BY2835" s="48"/>
    </row>
    <row r="2836" spans="77:77" x14ac:dyDescent="0.35">
      <c r="BY2836" s="48"/>
    </row>
    <row r="2837" spans="77:77" x14ac:dyDescent="0.35">
      <c r="BY2837" s="48"/>
    </row>
    <row r="2838" spans="77:77" x14ac:dyDescent="0.35">
      <c r="BY2838" s="48"/>
    </row>
    <row r="2839" spans="77:77" x14ac:dyDescent="0.35">
      <c r="BY2839" s="48"/>
    </row>
    <row r="2840" spans="77:77" x14ac:dyDescent="0.35">
      <c r="BY2840" s="48"/>
    </row>
    <row r="2841" spans="77:77" x14ac:dyDescent="0.35">
      <c r="BY2841" s="48"/>
    </row>
    <row r="2842" spans="77:77" x14ac:dyDescent="0.35">
      <c r="BY2842" s="48"/>
    </row>
    <row r="2843" spans="77:77" x14ac:dyDescent="0.35">
      <c r="BY2843" s="48"/>
    </row>
    <row r="2844" spans="77:77" x14ac:dyDescent="0.35">
      <c r="BY2844" s="48"/>
    </row>
    <row r="2845" spans="77:77" x14ac:dyDescent="0.35">
      <c r="BY2845" s="48"/>
    </row>
    <row r="2846" spans="77:77" x14ac:dyDescent="0.35">
      <c r="BY2846" s="48"/>
    </row>
    <row r="2847" spans="77:77" x14ac:dyDescent="0.35">
      <c r="BY2847" s="48"/>
    </row>
    <row r="2848" spans="77:77" x14ac:dyDescent="0.35">
      <c r="BY2848" s="48"/>
    </row>
    <row r="2849" spans="77:77" x14ac:dyDescent="0.35">
      <c r="BY2849" s="48"/>
    </row>
    <row r="2850" spans="77:77" x14ac:dyDescent="0.35">
      <c r="BY2850" s="48"/>
    </row>
    <row r="2851" spans="77:77" x14ac:dyDescent="0.35">
      <c r="BY2851" s="48"/>
    </row>
    <row r="2852" spans="77:77" x14ac:dyDescent="0.35">
      <c r="BY2852" s="48"/>
    </row>
    <row r="2853" spans="77:77" x14ac:dyDescent="0.35">
      <c r="BY2853" s="48"/>
    </row>
    <row r="2854" spans="77:77" x14ac:dyDescent="0.35">
      <c r="BY2854" s="48"/>
    </row>
    <row r="2855" spans="77:77" x14ac:dyDescent="0.35">
      <c r="BY2855" s="48"/>
    </row>
    <row r="2856" spans="77:77" x14ac:dyDescent="0.35">
      <c r="BY2856" s="48"/>
    </row>
    <row r="2857" spans="77:77" x14ac:dyDescent="0.35">
      <c r="BY2857" s="48"/>
    </row>
    <row r="2858" spans="77:77" x14ac:dyDescent="0.35">
      <c r="BY2858" s="48"/>
    </row>
    <row r="2859" spans="77:77" x14ac:dyDescent="0.35">
      <c r="BY2859" s="48"/>
    </row>
    <row r="2860" spans="77:77" x14ac:dyDescent="0.35">
      <c r="BY2860" s="48"/>
    </row>
    <row r="2861" spans="77:77" x14ac:dyDescent="0.35">
      <c r="BY2861" s="48"/>
    </row>
    <row r="2862" spans="77:77" x14ac:dyDescent="0.35">
      <c r="BY2862" s="48"/>
    </row>
    <row r="2863" spans="77:77" x14ac:dyDescent="0.35">
      <c r="BY2863" s="48"/>
    </row>
    <row r="2864" spans="77:77" x14ac:dyDescent="0.35">
      <c r="BY2864" s="48"/>
    </row>
    <row r="2865" spans="77:77" x14ac:dyDescent="0.35">
      <c r="BY2865" s="48"/>
    </row>
    <row r="2866" spans="77:77" x14ac:dyDescent="0.35">
      <c r="BY2866" s="48"/>
    </row>
    <row r="2867" spans="77:77" x14ac:dyDescent="0.35">
      <c r="BY2867" s="48"/>
    </row>
    <row r="2868" spans="77:77" x14ac:dyDescent="0.35">
      <c r="BY2868" s="48"/>
    </row>
    <row r="2869" spans="77:77" x14ac:dyDescent="0.35">
      <c r="BY2869" s="48"/>
    </row>
    <row r="2870" spans="77:77" x14ac:dyDescent="0.35">
      <c r="BY2870" s="48"/>
    </row>
    <row r="2871" spans="77:77" x14ac:dyDescent="0.35">
      <c r="BY2871" s="48"/>
    </row>
    <row r="2872" spans="77:77" x14ac:dyDescent="0.35">
      <c r="BY2872" s="48"/>
    </row>
    <row r="2873" spans="77:77" x14ac:dyDescent="0.35">
      <c r="BY2873" s="48"/>
    </row>
    <row r="2874" spans="77:77" x14ac:dyDescent="0.35">
      <c r="BY2874" s="48"/>
    </row>
    <row r="2875" spans="77:77" x14ac:dyDescent="0.35">
      <c r="BY2875" s="48"/>
    </row>
    <row r="2876" spans="77:77" x14ac:dyDescent="0.35">
      <c r="BY2876" s="48"/>
    </row>
    <row r="2877" spans="77:77" x14ac:dyDescent="0.35">
      <c r="BY2877" s="48"/>
    </row>
    <row r="2878" spans="77:77" x14ac:dyDescent="0.35">
      <c r="BY2878" s="48"/>
    </row>
    <row r="2879" spans="77:77" x14ac:dyDescent="0.35">
      <c r="BY2879" s="48"/>
    </row>
    <row r="2880" spans="77:77" x14ac:dyDescent="0.35">
      <c r="BY2880" s="48"/>
    </row>
    <row r="2881" spans="77:77" x14ac:dyDescent="0.35">
      <c r="BY2881" s="48"/>
    </row>
    <row r="2882" spans="77:77" x14ac:dyDescent="0.35">
      <c r="BY2882" s="48"/>
    </row>
    <row r="2883" spans="77:77" x14ac:dyDescent="0.35">
      <c r="BY2883" s="48"/>
    </row>
    <row r="2884" spans="77:77" x14ac:dyDescent="0.35">
      <c r="BY2884" s="48"/>
    </row>
    <row r="2885" spans="77:77" x14ac:dyDescent="0.35">
      <c r="BY2885" s="48"/>
    </row>
    <row r="2886" spans="77:77" x14ac:dyDescent="0.35">
      <c r="BY2886" s="48"/>
    </row>
    <row r="2887" spans="77:77" x14ac:dyDescent="0.35">
      <c r="BY2887" s="48"/>
    </row>
    <row r="2888" spans="77:77" x14ac:dyDescent="0.35">
      <c r="BY2888" s="48"/>
    </row>
    <row r="2889" spans="77:77" x14ac:dyDescent="0.35">
      <c r="BY2889" s="48"/>
    </row>
    <row r="2890" spans="77:77" x14ac:dyDescent="0.35">
      <c r="BY2890" s="48"/>
    </row>
    <row r="2891" spans="77:77" x14ac:dyDescent="0.35">
      <c r="BY2891" s="48"/>
    </row>
    <row r="2892" spans="77:77" x14ac:dyDescent="0.35">
      <c r="BY2892" s="48"/>
    </row>
    <row r="2893" spans="77:77" x14ac:dyDescent="0.35">
      <c r="BY2893" s="48"/>
    </row>
    <row r="2894" spans="77:77" x14ac:dyDescent="0.35">
      <c r="BY2894" s="48"/>
    </row>
    <row r="2895" spans="77:77" x14ac:dyDescent="0.35">
      <c r="BY2895" s="48"/>
    </row>
    <row r="2896" spans="77:77" x14ac:dyDescent="0.35">
      <c r="BY2896" s="48"/>
    </row>
    <row r="2897" spans="77:77" x14ac:dyDescent="0.35">
      <c r="BY2897" s="48"/>
    </row>
    <row r="2898" spans="77:77" x14ac:dyDescent="0.35">
      <c r="BY2898" s="48"/>
    </row>
    <row r="2899" spans="77:77" x14ac:dyDescent="0.35">
      <c r="BY2899" s="48"/>
    </row>
    <row r="2900" spans="77:77" x14ac:dyDescent="0.35">
      <c r="BY2900" s="48"/>
    </row>
    <row r="2901" spans="77:77" x14ac:dyDescent="0.35">
      <c r="BY2901" s="48"/>
    </row>
    <row r="2902" spans="77:77" x14ac:dyDescent="0.35">
      <c r="BY2902" s="48"/>
    </row>
    <row r="2903" spans="77:77" x14ac:dyDescent="0.35">
      <c r="BY2903" s="48"/>
    </row>
    <row r="2904" spans="77:77" x14ac:dyDescent="0.35">
      <c r="BY2904" s="48"/>
    </row>
    <row r="2905" spans="77:77" x14ac:dyDescent="0.35">
      <c r="BY2905" s="48"/>
    </row>
    <row r="2906" spans="77:77" x14ac:dyDescent="0.35">
      <c r="BY2906" s="48"/>
    </row>
    <row r="2907" spans="77:77" x14ac:dyDescent="0.35">
      <c r="BY2907" s="48"/>
    </row>
    <row r="2908" spans="77:77" x14ac:dyDescent="0.35">
      <c r="BY2908" s="48"/>
    </row>
    <row r="2909" spans="77:77" x14ac:dyDescent="0.35">
      <c r="BY2909" s="48"/>
    </row>
    <row r="2910" spans="77:77" x14ac:dyDescent="0.35">
      <c r="BY2910" s="48"/>
    </row>
    <row r="2911" spans="77:77" x14ac:dyDescent="0.35">
      <c r="BY2911" s="48"/>
    </row>
    <row r="2912" spans="77:77" x14ac:dyDescent="0.35">
      <c r="BY2912" s="48"/>
    </row>
    <row r="2913" spans="77:77" x14ac:dyDescent="0.35">
      <c r="BY2913" s="48"/>
    </row>
    <row r="2914" spans="77:77" x14ac:dyDescent="0.35">
      <c r="BY2914" s="48"/>
    </row>
    <row r="2915" spans="77:77" x14ac:dyDescent="0.35">
      <c r="BY2915" s="48"/>
    </row>
    <row r="2916" spans="77:77" x14ac:dyDescent="0.35">
      <c r="BY2916" s="48"/>
    </row>
    <row r="2917" spans="77:77" x14ac:dyDescent="0.35">
      <c r="BY2917" s="48"/>
    </row>
    <row r="2918" spans="77:77" x14ac:dyDescent="0.35">
      <c r="BY2918" s="48"/>
    </row>
    <row r="2919" spans="77:77" x14ac:dyDescent="0.35">
      <c r="BY2919" s="48"/>
    </row>
    <row r="2920" spans="77:77" x14ac:dyDescent="0.35">
      <c r="BY2920" s="48"/>
    </row>
    <row r="2921" spans="77:77" x14ac:dyDescent="0.35">
      <c r="BY2921" s="48"/>
    </row>
    <row r="2922" spans="77:77" x14ac:dyDescent="0.35">
      <c r="BY2922" s="48"/>
    </row>
    <row r="2923" spans="77:77" x14ac:dyDescent="0.35">
      <c r="BY2923" s="48"/>
    </row>
    <row r="2924" spans="77:77" x14ac:dyDescent="0.35">
      <c r="BY2924" s="48"/>
    </row>
    <row r="2925" spans="77:77" x14ac:dyDescent="0.35">
      <c r="BY2925" s="48"/>
    </row>
    <row r="2926" spans="77:77" x14ac:dyDescent="0.35">
      <c r="BY2926" s="48"/>
    </row>
    <row r="2927" spans="77:77" x14ac:dyDescent="0.35">
      <c r="BY2927" s="48"/>
    </row>
    <row r="2928" spans="77:77" x14ac:dyDescent="0.35">
      <c r="BY2928" s="48"/>
    </row>
    <row r="2929" spans="77:77" x14ac:dyDescent="0.35">
      <c r="BY2929" s="48"/>
    </row>
    <row r="2930" spans="77:77" x14ac:dyDescent="0.35">
      <c r="BY2930" s="48"/>
    </row>
    <row r="2931" spans="77:77" x14ac:dyDescent="0.35">
      <c r="BY2931" s="48"/>
    </row>
    <row r="2932" spans="77:77" x14ac:dyDescent="0.35">
      <c r="BY2932" s="48"/>
    </row>
    <row r="2933" spans="77:77" x14ac:dyDescent="0.35">
      <c r="BY2933" s="48"/>
    </row>
    <row r="2934" spans="77:77" x14ac:dyDescent="0.35">
      <c r="BY2934" s="48"/>
    </row>
    <row r="2935" spans="77:77" x14ac:dyDescent="0.35">
      <c r="BY2935" s="48"/>
    </row>
    <row r="2936" spans="77:77" x14ac:dyDescent="0.35">
      <c r="BY2936" s="48"/>
    </row>
    <row r="2937" spans="77:77" x14ac:dyDescent="0.35">
      <c r="BY2937" s="48"/>
    </row>
    <row r="2938" spans="77:77" x14ac:dyDescent="0.35">
      <c r="BY2938" s="48"/>
    </row>
    <row r="2939" spans="77:77" x14ac:dyDescent="0.35">
      <c r="BY2939" s="48"/>
    </row>
    <row r="2940" spans="77:77" x14ac:dyDescent="0.35">
      <c r="BY2940" s="48"/>
    </row>
    <row r="2941" spans="77:77" x14ac:dyDescent="0.35">
      <c r="BY2941" s="48"/>
    </row>
    <row r="2942" spans="77:77" x14ac:dyDescent="0.35">
      <c r="BY2942" s="48"/>
    </row>
    <row r="2943" spans="77:77" x14ac:dyDescent="0.35">
      <c r="BY2943" s="48"/>
    </row>
    <row r="2944" spans="77:77" x14ac:dyDescent="0.35">
      <c r="BY2944" s="48"/>
    </row>
    <row r="2945" spans="77:77" x14ac:dyDescent="0.35">
      <c r="BY2945" s="48"/>
    </row>
    <row r="2946" spans="77:77" x14ac:dyDescent="0.35">
      <c r="BY2946" s="48"/>
    </row>
    <row r="2947" spans="77:77" x14ac:dyDescent="0.35">
      <c r="BY2947" s="48"/>
    </row>
    <row r="2948" spans="77:77" x14ac:dyDescent="0.35">
      <c r="BY2948" s="48"/>
    </row>
    <row r="2949" spans="77:77" x14ac:dyDescent="0.35">
      <c r="BY2949" s="48"/>
    </row>
    <row r="2950" spans="77:77" x14ac:dyDescent="0.35">
      <c r="BY2950" s="48"/>
    </row>
    <row r="2951" spans="77:77" x14ac:dyDescent="0.35">
      <c r="BY2951" s="48"/>
    </row>
    <row r="2952" spans="77:77" x14ac:dyDescent="0.35">
      <c r="BY2952" s="48"/>
    </row>
    <row r="2953" spans="77:77" x14ac:dyDescent="0.35">
      <c r="BY2953" s="48"/>
    </row>
    <row r="2954" spans="77:77" x14ac:dyDescent="0.35">
      <c r="BY2954" s="48"/>
    </row>
    <row r="2955" spans="77:77" x14ac:dyDescent="0.35">
      <c r="BY2955" s="48"/>
    </row>
    <row r="2956" spans="77:77" x14ac:dyDescent="0.35">
      <c r="BY2956" s="48"/>
    </row>
    <row r="2957" spans="77:77" x14ac:dyDescent="0.35">
      <c r="BY2957" s="48"/>
    </row>
    <row r="2958" spans="77:77" x14ac:dyDescent="0.35">
      <c r="BY2958" s="48"/>
    </row>
    <row r="2959" spans="77:77" x14ac:dyDescent="0.35">
      <c r="BY2959" s="48"/>
    </row>
    <row r="2960" spans="77:77" x14ac:dyDescent="0.35">
      <c r="BY2960" s="48"/>
    </row>
    <row r="2961" spans="77:77" x14ac:dyDescent="0.35">
      <c r="BY2961" s="48"/>
    </row>
    <row r="2962" spans="77:77" x14ac:dyDescent="0.35">
      <c r="BY2962" s="48"/>
    </row>
    <row r="2963" spans="77:77" x14ac:dyDescent="0.35">
      <c r="BY2963" s="48"/>
    </row>
    <row r="2964" spans="77:77" x14ac:dyDescent="0.35">
      <c r="BY2964" s="48"/>
    </row>
    <row r="2965" spans="77:77" x14ac:dyDescent="0.35">
      <c r="BY2965" s="48"/>
    </row>
    <row r="2966" spans="77:77" x14ac:dyDescent="0.35">
      <c r="BY2966" s="48"/>
    </row>
    <row r="2967" spans="77:77" x14ac:dyDescent="0.35">
      <c r="BY2967" s="48"/>
    </row>
    <row r="2968" spans="77:77" x14ac:dyDescent="0.35">
      <c r="BY2968" s="48"/>
    </row>
    <row r="2969" spans="77:77" x14ac:dyDescent="0.35">
      <c r="BY2969" s="48"/>
    </row>
    <row r="2970" spans="77:77" x14ac:dyDescent="0.35">
      <c r="BY2970" s="48"/>
    </row>
    <row r="2971" spans="77:77" x14ac:dyDescent="0.35">
      <c r="BY2971" s="48"/>
    </row>
    <row r="2972" spans="77:77" x14ac:dyDescent="0.35">
      <c r="BY2972" s="48"/>
    </row>
    <row r="2973" spans="77:77" x14ac:dyDescent="0.35">
      <c r="BY2973" s="48"/>
    </row>
    <row r="2974" spans="77:77" x14ac:dyDescent="0.35">
      <c r="BY2974" s="48"/>
    </row>
    <row r="2975" spans="77:77" x14ac:dyDescent="0.35">
      <c r="BY2975" s="48"/>
    </row>
    <row r="2976" spans="77:77" x14ac:dyDescent="0.35">
      <c r="BY2976" s="48"/>
    </row>
    <row r="2977" spans="77:77" x14ac:dyDescent="0.35">
      <c r="BY2977" s="48"/>
    </row>
    <row r="2978" spans="77:77" x14ac:dyDescent="0.35">
      <c r="BY2978" s="48"/>
    </row>
    <row r="2979" spans="77:77" x14ac:dyDescent="0.35">
      <c r="BY2979" s="48"/>
    </row>
    <row r="2980" spans="77:77" x14ac:dyDescent="0.35">
      <c r="BY2980" s="48"/>
    </row>
    <row r="2981" spans="77:77" x14ac:dyDescent="0.35">
      <c r="BY2981" s="48"/>
    </row>
    <row r="2982" spans="77:77" x14ac:dyDescent="0.35">
      <c r="BY2982" s="48"/>
    </row>
    <row r="2983" spans="77:77" x14ac:dyDescent="0.35">
      <c r="BY2983" s="48"/>
    </row>
    <row r="2984" spans="77:77" x14ac:dyDescent="0.35">
      <c r="BY2984" s="48"/>
    </row>
    <row r="2985" spans="77:77" x14ac:dyDescent="0.35">
      <c r="BY2985" s="48"/>
    </row>
    <row r="2986" spans="77:77" x14ac:dyDescent="0.35">
      <c r="BY2986" s="48"/>
    </row>
    <row r="2987" spans="77:77" x14ac:dyDescent="0.35">
      <c r="BY2987" s="48"/>
    </row>
    <row r="2988" spans="77:77" x14ac:dyDescent="0.35">
      <c r="BY2988" s="48"/>
    </row>
    <row r="2989" spans="77:77" x14ac:dyDescent="0.35">
      <c r="BY2989" s="48"/>
    </row>
    <row r="2990" spans="77:77" x14ac:dyDescent="0.35">
      <c r="BY2990" s="48"/>
    </row>
    <row r="2991" spans="77:77" x14ac:dyDescent="0.35">
      <c r="BY2991" s="48"/>
    </row>
    <row r="2992" spans="77:77" x14ac:dyDescent="0.35">
      <c r="BY2992" s="48"/>
    </row>
    <row r="2993" spans="77:77" x14ac:dyDescent="0.35">
      <c r="BY2993" s="48"/>
    </row>
    <row r="2994" spans="77:77" x14ac:dyDescent="0.35">
      <c r="BY2994" s="48"/>
    </row>
    <row r="2995" spans="77:77" x14ac:dyDescent="0.35">
      <c r="BY2995" s="48"/>
    </row>
    <row r="2996" spans="77:77" x14ac:dyDescent="0.35">
      <c r="BY2996" s="48"/>
    </row>
    <row r="2997" spans="77:77" x14ac:dyDescent="0.35">
      <c r="BY2997" s="48"/>
    </row>
    <row r="2998" spans="77:77" x14ac:dyDescent="0.35">
      <c r="BY2998" s="48"/>
    </row>
    <row r="2999" spans="77:77" x14ac:dyDescent="0.35">
      <c r="BY2999" s="48"/>
    </row>
    <row r="3000" spans="77:77" x14ac:dyDescent="0.35">
      <c r="BY3000" s="48"/>
    </row>
    <row r="3001" spans="77:77" x14ac:dyDescent="0.35">
      <c r="BY3001" s="48"/>
    </row>
    <row r="3002" spans="77:77" x14ac:dyDescent="0.35">
      <c r="BY3002" s="48"/>
    </row>
    <row r="3003" spans="77:77" x14ac:dyDescent="0.35">
      <c r="BY3003" s="48"/>
    </row>
    <row r="3004" spans="77:77" x14ac:dyDescent="0.35">
      <c r="BY3004" s="48"/>
    </row>
    <row r="3005" spans="77:77" x14ac:dyDescent="0.35">
      <c r="BY3005" s="48"/>
    </row>
    <row r="3006" spans="77:77" x14ac:dyDescent="0.35">
      <c r="BY3006" s="48"/>
    </row>
    <row r="3007" spans="77:77" x14ac:dyDescent="0.35">
      <c r="BY3007" s="48"/>
    </row>
    <row r="3008" spans="77:77" x14ac:dyDescent="0.35">
      <c r="BY3008" s="48"/>
    </row>
    <row r="3009" spans="77:77" x14ac:dyDescent="0.35">
      <c r="BY3009" s="48"/>
    </row>
    <row r="3010" spans="77:77" x14ac:dyDescent="0.35">
      <c r="BY3010" s="48"/>
    </row>
    <row r="3011" spans="77:77" x14ac:dyDescent="0.35">
      <c r="BY3011" s="48"/>
    </row>
    <row r="3012" spans="77:77" x14ac:dyDescent="0.35">
      <c r="BY3012" s="48"/>
    </row>
    <row r="3013" spans="77:77" x14ac:dyDescent="0.35">
      <c r="BY3013" s="48"/>
    </row>
    <row r="3014" spans="77:77" x14ac:dyDescent="0.35">
      <c r="BY3014" s="48"/>
    </row>
    <row r="3015" spans="77:77" x14ac:dyDescent="0.35">
      <c r="BY3015" s="48"/>
    </row>
    <row r="3016" spans="77:77" x14ac:dyDescent="0.35">
      <c r="BY3016" s="48"/>
    </row>
    <row r="3017" spans="77:77" x14ac:dyDescent="0.35">
      <c r="BY3017" s="48"/>
    </row>
    <row r="3018" spans="77:77" x14ac:dyDescent="0.35">
      <c r="BY3018" s="48"/>
    </row>
    <row r="3019" spans="77:77" x14ac:dyDescent="0.35">
      <c r="BY3019" s="48"/>
    </row>
    <row r="3020" spans="77:77" x14ac:dyDescent="0.35">
      <c r="BY3020" s="48"/>
    </row>
    <row r="3021" spans="77:77" x14ac:dyDescent="0.35">
      <c r="BY3021" s="48"/>
    </row>
    <row r="3022" spans="77:77" x14ac:dyDescent="0.35">
      <c r="BY3022" s="48"/>
    </row>
    <row r="3023" spans="77:77" x14ac:dyDescent="0.35">
      <c r="BY3023" s="48"/>
    </row>
    <row r="3024" spans="77:77" x14ac:dyDescent="0.35">
      <c r="BY3024" s="48"/>
    </row>
    <row r="3025" spans="77:77" x14ac:dyDescent="0.35">
      <c r="BY3025" s="48"/>
    </row>
    <row r="3026" spans="77:77" x14ac:dyDescent="0.35">
      <c r="BY3026" s="48"/>
    </row>
    <row r="3027" spans="77:77" x14ac:dyDescent="0.35">
      <c r="BY3027" s="48"/>
    </row>
    <row r="3028" spans="77:77" x14ac:dyDescent="0.35">
      <c r="BY3028" s="48"/>
    </row>
    <row r="3029" spans="77:77" x14ac:dyDescent="0.35">
      <c r="BY3029" s="48"/>
    </row>
    <row r="3030" spans="77:77" x14ac:dyDescent="0.35">
      <c r="BY3030" s="48"/>
    </row>
    <row r="3031" spans="77:77" x14ac:dyDescent="0.35">
      <c r="BY3031" s="48"/>
    </row>
    <row r="3032" spans="77:77" x14ac:dyDescent="0.35">
      <c r="BY3032" s="48"/>
    </row>
    <row r="3033" spans="77:77" x14ac:dyDescent="0.35">
      <c r="BY3033" s="48"/>
    </row>
    <row r="3034" spans="77:77" x14ac:dyDescent="0.35">
      <c r="BY3034" s="48"/>
    </row>
    <row r="3035" spans="77:77" x14ac:dyDescent="0.35">
      <c r="BY3035" s="48"/>
    </row>
    <row r="3036" spans="77:77" x14ac:dyDescent="0.35">
      <c r="BY3036" s="48"/>
    </row>
    <row r="3037" spans="77:77" x14ac:dyDescent="0.35">
      <c r="BY3037" s="48"/>
    </row>
    <row r="3038" spans="77:77" x14ac:dyDescent="0.35">
      <c r="BY3038" s="48"/>
    </row>
    <row r="3039" spans="77:77" x14ac:dyDescent="0.35">
      <c r="BY3039" s="48"/>
    </row>
    <row r="3040" spans="77:77" x14ac:dyDescent="0.35">
      <c r="BY3040" s="48"/>
    </row>
    <row r="3041" spans="77:77" x14ac:dyDescent="0.35">
      <c r="BY3041" s="48"/>
    </row>
    <row r="3042" spans="77:77" x14ac:dyDescent="0.35">
      <c r="BY3042" s="48"/>
    </row>
    <row r="3043" spans="77:77" x14ac:dyDescent="0.35">
      <c r="BY3043" s="48"/>
    </row>
    <row r="3044" spans="77:77" x14ac:dyDescent="0.35">
      <c r="BY3044" s="48"/>
    </row>
    <row r="3045" spans="77:77" x14ac:dyDescent="0.35">
      <c r="BY3045" s="48"/>
    </row>
    <row r="3046" spans="77:77" x14ac:dyDescent="0.35">
      <c r="BY3046" s="48"/>
    </row>
    <row r="3047" spans="77:77" x14ac:dyDescent="0.35">
      <c r="BY3047" s="48"/>
    </row>
    <row r="3048" spans="77:77" x14ac:dyDescent="0.35">
      <c r="BY3048" s="48"/>
    </row>
    <row r="3049" spans="77:77" x14ac:dyDescent="0.35">
      <c r="BY3049" s="48"/>
    </row>
    <row r="3050" spans="77:77" x14ac:dyDescent="0.35">
      <c r="BY3050" s="48"/>
    </row>
    <row r="3051" spans="77:77" x14ac:dyDescent="0.35">
      <c r="BY3051" s="48"/>
    </row>
    <row r="3052" spans="77:77" x14ac:dyDescent="0.35">
      <c r="BY3052" s="48"/>
    </row>
    <row r="3053" spans="77:77" x14ac:dyDescent="0.35">
      <c r="BY3053" s="48"/>
    </row>
    <row r="3054" spans="77:77" x14ac:dyDescent="0.35">
      <c r="BY3054" s="48"/>
    </row>
    <row r="3055" spans="77:77" x14ac:dyDescent="0.35">
      <c r="BY3055" s="48"/>
    </row>
    <row r="3056" spans="77:77" x14ac:dyDescent="0.35">
      <c r="BY3056" s="48"/>
    </row>
    <row r="3057" spans="77:77" x14ac:dyDescent="0.35">
      <c r="BY3057" s="48"/>
    </row>
    <row r="3058" spans="77:77" x14ac:dyDescent="0.35">
      <c r="BY3058" s="48"/>
    </row>
    <row r="3059" spans="77:77" x14ac:dyDescent="0.35">
      <c r="BY3059" s="48"/>
    </row>
    <row r="3060" spans="77:77" x14ac:dyDescent="0.35">
      <c r="BY3060" s="48"/>
    </row>
    <row r="3061" spans="77:77" x14ac:dyDescent="0.35">
      <c r="BY3061" s="48"/>
    </row>
    <row r="3062" spans="77:77" x14ac:dyDescent="0.35">
      <c r="BY3062" s="48"/>
    </row>
    <row r="3063" spans="77:77" x14ac:dyDescent="0.35">
      <c r="BY3063" s="48"/>
    </row>
    <row r="3064" spans="77:77" x14ac:dyDescent="0.35">
      <c r="BY3064" s="48"/>
    </row>
    <row r="3065" spans="77:77" x14ac:dyDescent="0.35">
      <c r="BY3065" s="48"/>
    </row>
    <row r="3066" spans="77:77" x14ac:dyDescent="0.35">
      <c r="BY3066" s="48"/>
    </row>
    <row r="3067" spans="77:77" x14ac:dyDescent="0.35">
      <c r="BY3067" s="48"/>
    </row>
    <row r="3068" spans="77:77" x14ac:dyDescent="0.35">
      <c r="BY3068" s="48"/>
    </row>
    <row r="3069" spans="77:77" x14ac:dyDescent="0.35">
      <c r="BY3069" s="48"/>
    </row>
    <row r="3070" spans="77:77" x14ac:dyDescent="0.35">
      <c r="BY3070" s="48"/>
    </row>
    <row r="3071" spans="77:77" x14ac:dyDescent="0.35">
      <c r="BY3071" s="48"/>
    </row>
    <row r="3072" spans="77:77" x14ac:dyDescent="0.35">
      <c r="BY3072" s="48"/>
    </row>
    <row r="3073" spans="77:77" x14ac:dyDescent="0.35">
      <c r="BY3073" s="48"/>
    </row>
    <row r="3074" spans="77:77" x14ac:dyDescent="0.35">
      <c r="BY3074" s="48"/>
    </row>
    <row r="3075" spans="77:77" x14ac:dyDescent="0.35">
      <c r="BY3075" s="48"/>
    </row>
    <row r="3076" spans="77:77" x14ac:dyDescent="0.35">
      <c r="BY3076" s="48"/>
    </row>
    <row r="3077" spans="77:77" x14ac:dyDescent="0.35">
      <c r="BY3077" s="48"/>
    </row>
    <row r="3078" spans="77:77" x14ac:dyDescent="0.35">
      <c r="BY3078" s="48"/>
    </row>
    <row r="3079" spans="77:77" x14ac:dyDescent="0.35">
      <c r="BY3079" s="48"/>
    </row>
    <row r="3080" spans="77:77" x14ac:dyDescent="0.35">
      <c r="BY3080" s="48"/>
    </row>
    <row r="3081" spans="77:77" x14ac:dyDescent="0.35">
      <c r="BY3081" s="48"/>
    </row>
    <row r="3082" spans="77:77" x14ac:dyDescent="0.35">
      <c r="BY3082" s="48"/>
    </row>
    <row r="3083" spans="77:77" x14ac:dyDescent="0.35">
      <c r="BY3083" s="48"/>
    </row>
    <row r="3084" spans="77:77" x14ac:dyDescent="0.35">
      <c r="BY3084" s="48"/>
    </row>
    <row r="3085" spans="77:77" x14ac:dyDescent="0.35">
      <c r="BY3085" s="48"/>
    </row>
    <row r="3086" spans="77:77" x14ac:dyDescent="0.35">
      <c r="BY3086" s="48"/>
    </row>
    <row r="3087" spans="77:77" x14ac:dyDescent="0.35">
      <c r="BY3087" s="48"/>
    </row>
    <row r="3088" spans="77:77" x14ac:dyDescent="0.35">
      <c r="BY3088" s="48"/>
    </row>
    <row r="3089" spans="77:77" x14ac:dyDescent="0.35">
      <c r="BY3089" s="48"/>
    </row>
    <row r="3090" spans="77:77" x14ac:dyDescent="0.35">
      <c r="BY3090" s="48"/>
    </row>
    <row r="3091" spans="77:77" x14ac:dyDescent="0.35">
      <c r="BY3091" s="48"/>
    </row>
    <row r="3092" spans="77:77" x14ac:dyDescent="0.35">
      <c r="BY3092" s="48"/>
    </row>
    <row r="3093" spans="77:77" x14ac:dyDescent="0.35">
      <c r="BY3093" s="48"/>
    </row>
    <row r="3094" spans="77:77" x14ac:dyDescent="0.35">
      <c r="BY3094" s="48"/>
    </row>
    <row r="3095" spans="77:77" x14ac:dyDescent="0.35">
      <c r="BY3095" s="48"/>
    </row>
    <row r="3096" spans="77:77" x14ac:dyDescent="0.35">
      <c r="BY3096" s="48"/>
    </row>
    <row r="3097" spans="77:77" x14ac:dyDescent="0.35">
      <c r="BY3097" s="48"/>
    </row>
    <row r="3098" spans="77:77" x14ac:dyDescent="0.35">
      <c r="BY3098" s="48"/>
    </row>
    <row r="3099" spans="77:77" x14ac:dyDescent="0.35">
      <c r="BY3099" s="48"/>
    </row>
    <row r="3100" spans="77:77" x14ac:dyDescent="0.35">
      <c r="BY3100" s="48"/>
    </row>
    <row r="3101" spans="77:77" x14ac:dyDescent="0.35">
      <c r="BY3101" s="48"/>
    </row>
    <row r="3102" spans="77:77" x14ac:dyDescent="0.35">
      <c r="BY3102" s="48"/>
    </row>
    <row r="3103" spans="77:77" x14ac:dyDescent="0.35">
      <c r="BY3103" s="48"/>
    </row>
    <row r="3104" spans="77:77" x14ac:dyDescent="0.35">
      <c r="BY3104" s="48"/>
    </row>
    <row r="3105" spans="77:77" x14ac:dyDescent="0.35">
      <c r="BY3105" s="48"/>
    </row>
    <row r="3106" spans="77:77" x14ac:dyDescent="0.35">
      <c r="BY3106" s="48"/>
    </row>
    <row r="3107" spans="77:77" x14ac:dyDescent="0.35">
      <c r="BY3107" s="48"/>
    </row>
    <row r="3108" spans="77:77" x14ac:dyDescent="0.35">
      <c r="BY3108" s="48"/>
    </row>
    <row r="3109" spans="77:77" x14ac:dyDescent="0.35">
      <c r="BY3109" s="48"/>
    </row>
    <row r="3110" spans="77:77" x14ac:dyDescent="0.35">
      <c r="BY3110" s="48"/>
    </row>
    <row r="3111" spans="77:77" x14ac:dyDescent="0.35">
      <c r="BY3111" s="48"/>
    </row>
    <row r="3112" spans="77:77" x14ac:dyDescent="0.35">
      <c r="BY3112" s="48"/>
    </row>
    <row r="3113" spans="77:77" x14ac:dyDescent="0.35">
      <c r="BY3113" s="48"/>
    </row>
    <row r="3114" spans="77:77" x14ac:dyDescent="0.35">
      <c r="BY3114" s="48"/>
    </row>
    <row r="3115" spans="77:77" x14ac:dyDescent="0.35">
      <c r="BY3115" s="48"/>
    </row>
    <row r="3116" spans="77:77" x14ac:dyDescent="0.35">
      <c r="BY3116" s="48"/>
    </row>
    <row r="3117" spans="77:77" x14ac:dyDescent="0.35">
      <c r="BY3117" s="48"/>
    </row>
    <row r="3118" spans="77:77" x14ac:dyDescent="0.35">
      <c r="BY3118" s="48"/>
    </row>
    <row r="3119" spans="77:77" x14ac:dyDescent="0.35">
      <c r="BY3119" s="48"/>
    </row>
    <row r="3120" spans="77:77" x14ac:dyDescent="0.35">
      <c r="BY3120" s="48"/>
    </row>
    <row r="3121" spans="77:77" x14ac:dyDescent="0.35">
      <c r="BY3121" s="48"/>
    </row>
    <row r="3122" spans="77:77" x14ac:dyDescent="0.35">
      <c r="BY3122" s="48"/>
    </row>
    <row r="3123" spans="77:77" x14ac:dyDescent="0.35">
      <c r="BY3123" s="48"/>
    </row>
    <row r="3124" spans="77:77" x14ac:dyDescent="0.35">
      <c r="BY3124" s="48"/>
    </row>
    <row r="3125" spans="77:77" x14ac:dyDescent="0.35">
      <c r="BY3125" s="48"/>
    </row>
    <row r="3126" spans="77:77" x14ac:dyDescent="0.35">
      <c r="BY3126" s="48"/>
    </row>
    <row r="3127" spans="77:77" x14ac:dyDescent="0.35">
      <c r="BY3127" s="48"/>
    </row>
    <row r="3128" spans="77:77" x14ac:dyDescent="0.35">
      <c r="BY3128" s="48"/>
    </row>
    <row r="3129" spans="77:77" x14ac:dyDescent="0.35">
      <c r="BY3129" s="48"/>
    </row>
    <row r="3130" spans="77:77" x14ac:dyDescent="0.35">
      <c r="BY3130" s="48"/>
    </row>
    <row r="3131" spans="77:77" x14ac:dyDescent="0.35">
      <c r="BY3131" s="48"/>
    </row>
    <row r="3132" spans="77:77" x14ac:dyDescent="0.35">
      <c r="BY3132" s="48"/>
    </row>
    <row r="3133" spans="77:77" x14ac:dyDescent="0.35">
      <c r="BY3133" s="48"/>
    </row>
    <row r="3134" spans="77:77" x14ac:dyDescent="0.35">
      <c r="BY3134" s="48"/>
    </row>
    <row r="3135" spans="77:77" x14ac:dyDescent="0.35">
      <c r="BY3135" s="48"/>
    </row>
    <row r="3136" spans="77:77" x14ac:dyDescent="0.35">
      <c r="BY3136" s="48"/>
    </row>
    <row r="3137" spans="77:77" x14ac:dyDescent="0.35">
      <c r="BY3137" s="48"/>
    </row>
    <row r="3138" spans="77:77" x14ac:dyDescent="0.35">
      <c r="BY3138" s="48"/>
    </row>
    <row r="3139" spans="77:77" x14ac:dyDescent="0.35">
      <c r="BY3139" s="48"/>
    </row>
    <row r="3140" spans="77:77" x14ac:dyDescent="0.35">
      <c r="BY3140" s="48"/>
    </row>
    <row r="3141" spans="77:77" x14ac:dyDescent="0.35">
      <c r="BY3141" s="48"/>
    </row>
    <row r="3142" spans="77:77" x14ac:dyDescent="0.35">
      <c r="BY3142" s="48"/>
    </row>
    <row r="3143" spans="77:77" x14ac:dyDescent="0.35">
      <c r="BY3143" s="48"/>
    </row>
    <row r="3144" spans="77:77" x14ac:dyDescent="0.35">
      <c r="BY3144" s="48"/>
    </row>
    <row r="3145" spans="77:77" x14ac:dyDescent="0.35">
      <c r="BY3145" s="48"/>
    </row>
    <row r="3146" spans="77:77" x14ac:dyDescent="0.35">
      <c r="BY3146" s="48"/>
    </row>
    <row r="3147" spans="77:77" x14ac:dyDescent="0.35">
      <c r="BY3147" s="48"/>
    </row>
    <row r="3148" spans="77:77" x14ac:dyDescent="0.35">
      <c r="BY3148" s="48"/>
    </row>
    <row r="3149" spans="77:77" x14ac:dyDescent="0.35">
      <c r="BY3149" s="48"/>
    </row>
    <row r="3150" spans="77:77" x14ac:dyDescent="0.35">
      <c r="BY3150" s="48"/>
    </row>
    <row r="3151" spans="77:77" x14ac:dyDescent="0.35">
      <c r="BY3151" s="48"/>
    </row>
    <row r="3152" spans="77:77" x14ac:dyDescent="0.35">
      <c r="BY3152" s="48"/>
    </row>
    <row r="3153" spans="77:77" x14ac:dyDescent="0.35">
      <c r="BY3153" s="48"/>
    </row>
    <row r="3154" spans="77:77" x14ac:dyDescent="0.35">
      <c r="BY3154" s="48"/>
    </row>
    <row r="3155" spans="77:77" x14ac:dyDescent="0.35">
      <c r="BY3155" s="48"/>
    </row>
    <row r="3156" spans="77:77" x14ac:dyDescent="0.35">
      <c r="BY3156" s="48"/>
    </row>
    <row r="3157" spans="77:77" x14ac:dyDescent="0.35">
      <c r="BY3157" s="48"/>
    </row>
    <row r="3158" spans="77:77" x14ac:dyDescent="0.35">
      <c r="BY3158" s="48"/>
    </row>
    <row r="3159" spans="77:77" x14ac:dyDescent="0.35">
      <c r="BY3159" s="48"/>
    </row>
    <row r="3160" spans="77:77" x14ac:dyDescent="0.35">
      <c r="BY3160" s="48"/>
    </row>
    <row r="3161" spans="77:77" x14ac:dyDescent="0.35">
      <c r="BY3161" s="48"/>
    </row>
    <row r="3162" spans="77:77" x14ac:dyDescent="0.35">
      <c r="BY3162" s="48"/>
    </row>
    <row r="3163" spans="77:77" x14ac:dyDescent="0.35">
      <c r="BY3163" s="48"/>
    </row>
    <row r="3164" spans="77:77" x14ac:dyDescent="0.35">
      <c r="BY3164" s="48"/>
    </row>
    <row r="3165" spans="77:77" x14ac:dyDescent="0.35">
      <c r="BY3165" s="48"/>
    </row>
    <row r="3166" spans="77:77" x14ac:dyDescent="0.35">
      <c r="BY3166" s="48"/>
    </row>
    <row r="3167" spans="77:77" x14ac:dyDescent="0.35">
      <c r="BY3167" s="48"/>
    </row>
    <row r="3168" spans="77:77" x14ac:dyDescent="0.35">
      <c r="BY3168" s="48"/>
    </row>
    <row r="3169" spans="77:77" x14ac:dyDescent="0.35">
      <c r="BY3169" s="48"/>
    </row>
    <row r="3170" spans="77:77" x14ac:dyDescent="0.35">
      <c r="BY3170" s="48"/>
    </row>
    <row r="3171" spans="77:77" x14ac:dyDescent="0.35">
      <c r="BY3171" s="48"/>
    </row>
    <row r="3172" spans="77:77" x14ac:dyDescent="0.35">
      <c r="BY3172" s="48"/>
    </row>
    <row r="3173" spans="77:77" x14ac:dyDescent="0.35">
      <c r="BY3173" s="48"/>
    </row>
    <row r="3174" spans="77:77" x14ac:dyDescent="0.35">
      <c r="BY3174" s="48"/>
    </row>
    <row r="3175" spans="77:77" x14ac:dyDescent="0.35">
      <c r="BY3175" s="48"/>
    </row>
    <row r="3176" spans="77:77" x14ac:dyDescent="0.35">
      <c r="BY3176" s="48"/>
    </row>
    <row r="3177" spans="77:77" x14ac:dyDescent="0.35">
      <c r="BY3177" s="48"/>
    </row>
    <row r="3178" spans="77:77" x14ac:dyDescent="0.35">
      <c r="BY3178" s="48"/>
    </row>
    <row r="3179" spans="77:77" x14ac:dyDescent="0.35">
      <c r="BY3179" s="48"/>
    </row>
    <row r="3180" spans="77:77" x14ac:dyDescent="0.35">
      <c r="BY3180" s="48"/>
    </row>
    <row r="3181" spans="77:77" x14ac:dyDescent="0.35">
      <c r="BY3181" s="48"/>
    </row>
    <row r="3182" spans="77:77" x14ac:dyDescent="0.35">
      <c r="BY3182" s="48"/>
    </row>
    <row r="3183" spans="77:77" x14ac:dyDescent="0.35">
      <c r="BY3183" s="48"/>
    </row>
    <row r="3184" spans="77:77" x14ac:dyDescent="0.35">
      <c r="BY3184" s="48"/>
    </row>
    <row r="3185" spans="77:77" x14ac:dyDescent="0.35">
      <c r="BY3185" s="48"/>
    </row>
    <row r="3186" spans="77:77" x14ac:dyDescent="0.35">
      <c r="BY3186" s="48"/>
    </row>
    <row r="3187" spans="77:77" x14ac:dyDescent="0.35">
      <c r="BY3187" s="48"/>
    </row>
    <row r="3188" spans="77:77" x14ac:dyDescent="0.35">
      <c r="BY3188" s="48"/>
    </row>
    <row r="3189" spans="77:77" x14ac:dyDescent="0.35">
      <c r="BY3189" s="48"/>
    </row>
    <row r="3190" spans="77:77" x14ac:dyDescent="0.35">
      <c r="BY3190" s="48"/>
    </row>
    <row r="3191" spans="77:77" x14ac:dyDescent="0.35">
      <c r="BY3191" s="48"/>
    </row>
    <row r="3192" spans="77:77" x14ac:dyDescent="0.35">
      <c r="BY3192" s="48"/>
    </row>
    <row r="3193" spans="77:77" x14ac:dyDescent="0.35">
      <c r="BY3193" s="48"/>
    </row>
    <row r="3194" spans="77:77" x14ac:dyDescent="0.35">
      <c r="BY3194" s="48"/>
    </row>
    <row r="3195" spans="77:77" x14ac:dyDescent="0.35">
      <c r="BY3195" s="48"/>
    </row>
    <row r="3196" spans="77:77" x14ac:dyDescent="0.35">
      <c r="BY3196" s="48"/>
    </row>
    <row r="3197" spans="77:77" x14ac:dyDescent="0.35">
      <c r="BY3197" s="48"/>
    </row>
    <row r="3198" spans="77:77" x14ac:dyDescent="0.35">
      <c r="BY3198" s="48"/>
    </row>
    <row r="3199" spans="77:77" x14ac:dyDescent="0.35">
      <c r="BY3199" s="48"/>
    </row>
    <row r="3200" spans="77:77" x14ac:dyDescent="0.35">
      <c r="BY3200" s="48"/>
    </row>
    <row r="3201" spans="77:77" x14ac:dyDescent="0.35">
      <c r="BY3201" s="48"/>
    </row>
    <row r="3202" spans="77:77" x14ac:dyDescent="0.35">
      <c r="BY3202" s="48"/>
    </row>
    <row r="3203" spans="77:77" x14ac:dyDescent="0.35">
      <c r="BY3203" s="48"/>
    </row>
    <row r="3204" spans="77:77" x14ac:dyDescent="0.35">
      <c r="BY3204" s="48"/>
    </row>
    <row r="3205" spans="77:77" x14ac:dyDescent="0.35">
      <c r="BY3205" s="48"/>
    </row>
    <row r="3206" spans="77:77" x14ac:dyDescent="0.35">
      <c r="BY3206" s="48"/>
    </row>
    <row r="3207" spans="77:77" x14ac:dyDescent="0.35">
      <c r="BY3207" s="48"/>
    </row>
    <row r="3208" spans="77:77" x14ac:dyDescent="0.35">
      <c r="BY3208" s="48"/>
    </row>
    <row r="3209" spans="77:77" x14ac:dyDescent="0.35">
      <c r="BY3209" s="48"/>
    </row>
    <row r="3210" spans="77:77" x14ac:dyDescent="0.35">
      <c r="BY3210" s="48"/>
    </row>
    <row r="3211" spans="77:77" x14ac:dyDescent="0.35">
      <c r="BY3211" s="48"/>
    </row>
    <row r="3212" spans="77:77" x14ac:dyDescent="0.35">
      <c r="BY3212" s="48"/>
    </row>
    <row r="3213" spans="77:77" x14ac:dyDescent="0.35">
      <c r="BY3213" s="48"/>
    </row>
    <row r="3214" spans="77:77" x14ac:dyDescent="0.35">
      <c r="BY3214" s="48"/>
    </row>
    <row r="3215" spans="77:77" x14ac:dyDescent="0.35">
      <c r="BY3215" s="48"/>
    </row>
    <row r="3216" spans="77:77" x14ac:dyDescent="0.35">
      <c r="BY3216" s="48"/>
    </row>
    <row r="3217" spans="77:77" x14ac:dyDescent="0.35">
      <c r="BY3217" s="48"/>
    </row>
    <row r="3218" spans="77:77" x14ac:dyDescent="0.35">
      <c r="BY3218" s="48"/>
    </row>
    <row r="3219" spans="77:77" x14ac:dyDescent="0.35">
      <c r="BY3219" s="48"/>
    </row>
    <row r="3220" spans="77:77" x14ac:dyDescent="0.35">
      <c r="BY3220" s="48"/>
    </row>
    <row r="3221" spans="77:77" x14ac:dyDescent="0.35">
      <c r="BY3221" s="48"/>
    </row>
    <row r="3222" spans="77:77" x14ac:dyDescent="0.35">
      <c r="BY3222" s="48"/>
    </row>
    <row r="3223" spans="77:77" x14ac:dyDescent="0.35">
      <c r="BY3223" s="48"/>
    </row>
    <row r="3224" spans="77:77" x14ac:dyDescent="0.35">
      <c r="BY3224" s="48"/>
    </row>
    <row r="3225" spans="77:77" x14ac:dyDescent="0.35">
      <c r="BY3225" s="48"/>
    </row>
    <row r="3226" spans="77:77" x14ac:dyDescent="0.35">
      <c r="BY3226" s="48"/>
    </row>
    <row r="3227" spans="77:77" x14ac:dyDescent="0.35">
      <c r="BY3227" s="48"/>
    </row>
    <row r="3228" spans="77:77" x14ac:dyDescent="0.35">
      <c r="BY3228" s="48"/>
    </row>
    <row r="3229" spans="77:77" x14ac:dyDescent="0.35">
      <c r="BY3229" s="48"/>
    </row>
    <row r="3230" spans="77:77" x14ac:dyDescent="0.35">
      <c r="BY3230" s="48"/>
    </row>
    <row r="3231" spans="77:77" x14ac:dyDescent="0.35">
      <c r="BY3231" s="48"/>
    </row>
    <row r="3232" spans="77:77" x14ac:dyDescent="0.35">
      <c r="BY3232" s="48"/>
    </row>
    <row r="3233" spans="77:77" x14ac:dyDescent="0.35">
      <c r="BY3233" s="48"/>
    </row>
    <row r="3234" spans="77:77" x14ac:dyDescent="0.35">
      <c r="BY3234" s="48"/>
    </row>
    <row r="3235" spans="77:77" x14ac:dyDescent="0.35">
      <c r="BY3235" s="48"/>
    </row>
    <row r="3236" spans="77:77" x14ac:dyDescent="0.35">
      <c r="BY3236" s="48"/>
    </row>
    <row r="3237" spans="77:77" x14ac:dyDescent="0.35">
      <c r="BY3237" s="48"/>
    </row>
    <row r="3238" spans="77:77" x14ac:dyDescent="0.35">
      <c r="BY3238" s="48"/>
    </row>
    <row r="3239" spans="77:77" x14ac:dyDescent="0.35">
      <c r="BY3239" s="48"/>
    </row>
    <row r="3240" spans="77:77" x14ac:dyDescent="0.35">
      <c r="BY3240" s="48"/>
    </row>
    <row r="3241" spans="77:77" x14ac:dyDescent="0.35">
      <c r="BY3241" s="48"/>
    </row>
    <row r="3242" spans="77:77" x14ac:dyDescent="0.35">
      <c r="BY3242" s="48"/>
    </row>
    <row r="3243" spans="77:77" x14ac:dyDescent="0.35">
      <c r="BY3243" s="48"/>
    </row>
    <row r="3244" spans="77:77" x14ac:dyDescent="0.35">
      <c r="BY3244" s="48"/>
    </row>
    <row r="3245" spans="77:77" x14ac:dyDescent="0.35">
      <c r="BY3245" s="48"/>
    </row>
    <row r="3246" spans="77:77" x14ac:dyDescent="0.35">
      <c r="BY3246" s="48"/>
    </row>
    <row r="3247" spans="77:77" x14ac:dyDescent="0.35">
      <c r="BY3247" s="48"/>
    </row>
    <row r="3248" spans="77:77" x14ac:dyDescent="0.35">
      <c r="BY3248" s="48"/>
    </row>
    <row r="3249" spans="77:77" x14ac:dyDescent="0.35">
      <c r="BY3249" s="48"/>
    </row>
    <row r="3250" spans="77:77" x14ac:dyDescent="0.35">
      <c r="BY3250" s="48"/>
    </row>
    <row r="3251" spans="77:77" x14ac:dyDescent="0.35">
      <c r="BY3251" s="48"/>
    </row>
    <row r="3252" spans="77:77" x14ac:dyDescent="0.35">
      <c r="BY3252" s="48"/>
    </row>
    <row r="3253" spans="77:77" x14ac:dyDescent="0.35">
      <c r="BY3253" s="48"/>
    </row>
    <row r="3254" spans="77:77" x14ac:dyDescent="0.35">
      <c r="BY3254" s="48"/>
    </row>
    <row r="3255" spans="77:77" x14ac:dyDescent="0.35">
      <c r="BY3255" s="48"/>
    </row>
    <row r="3256" spans="77:77" x14ac:dyDescent="0.35">
      <c r="BY3256" s="48"/>
    </row>
    <row r="3257" spans="77:77" x14ac:dyDescent="0.35">
      <c r="BY3257" s="48"/>
    </row>
    <row r="3258" spans="77:77" x14ac:dyDescent="0.35">
      <c r="BY3258" s="48"/>
    </row>
    <row r="3259" spans="77:77" x14ac:dyDescent="0.35">
      <c r="BY3259" s="48"/>
    </row>
    <row r="3260" spans="77:77" x14ac:dyDescent="0.35">
      <c r="BY3260" s="48"/>
    </row>
    <row r="3261" spans="77:77" x14ac:dyDescent="0.35">
      <c r="BY3261" s="48"/>
    </row>
    <row r="3262" spans="77:77" x14ac:dyDescent="0.35">
      <c r="BY3262" s="48"/>
    </row>
    <row r="3263" spans="77:77" x14ac:dyDescent="0.35">
      <c r="BY3263" s="48"/>
    </row>
    <row r="3264" spans="77:77" x14ac:dyDescent="0.35">
      <c r="BY3264" s="48"/>
    </row>
    <row r="3265" spans="77:77" x14ac:dyDescent="0.35">
      <c r="BY3265" s="48"/>
    </row>
    <row r="3266" spans="77:77" x14ac:dyDescent="0.35">
      <c r="BY3266" s="48"/>
    </row>
    <row r="3267" spans="77:77" x14ac:dyDescent="0.35">
      <c r="BY3267" s="48"/>
    </row>
    <row r="3268" spans="77:77" x14ac:dyDescent="0.35">
      <c r="BY3268" s="48"/>
    </row>
    <row r="3269" spans="77:77" x14ac:dyDescent="0.35">
      <c r="BY3269" s="48"/>
    </row>
    <row r="3270" spans="77:77" x14ac:dyDescent="0.35">
      <c r="BY3270" s="48"/>
    </row>
    <row r="3271" spans="77:77" x14ac:dyDescent="0.35">
      <c r="BY3271" s="48"/>
    </row>
    <row r="3272" spans="77:77" x14ac:dyDescent="0.35">
      <c r="BY3272" s="48"/>
    </row>
    <row r="3273" spans="77:77" x14ac:dyDescent="0.35">
      <c r="BY3273" s="48"/>
    </row>
    <row r="3274" spans="77:77" x14ac:dyDescent="0.35">
      <c r="BY3274" s="48"/>
    </row>
    <row r="3275" spans="77:77" x14ac:dyDescent="0.35">
      <c r="BY3275" s="48"/>
    </row>
    <row r="3276" spans="77:77" x14ac:dyDescent="0.35">
      <c r="BY3276" s="48"/>
    </row>
    <row r="3277" spans="77:77" x14ac:dyDescent="0.35">
      <c r="BY3277" s="48"/>
    </row>
    <row r="3278" spans="77:77" x14ac:dyDescent="0.35">
      <c r="BY3278" s="48"/>
    </row>
    <row r="3279" spans="77:77" x14ac:dyDescent="0.35">
      <c r="BY3279" s="48"/>
    </row>
    <row r="3280" spans="77:77" x14ac:dyDescent="0.35">
      <c r="BY3280" s="48"/>
    </row>
    <row r="3281" spans="77:77" x14ac:dyDescent="0.35">
      <c r="BY3281" s="48"/>
    </row>
    <row r="3282" spans="77:77" x14ac:dyDescent="0.35">
      <c r="BY3282" s="48"/>
    </row>
    <row r="3283" spans="77:77" x14ac:dyDescent="0.35">
      <c r="BY3283" s="48"/>
    </row>
    <row r="3284" spans="77:77" x14ac:dyDescent="0.35">
      <c r="BY3284" s="48"/>
    </row>
    <row r="3285" spans="77:77" x14ac:dyDescent="0.35">
      <c r="BY3285" s="48"/>
    </row>
    <row r="3286" spans="77:77" x14ac:dyDescent="0.35">
      <c r="BY3286" s="48"/>
    </row>
    <row r="3287" spans="77:77" x14ac:dyDescent="0.35">
      <c r="BY3287" s="48"/>
    </row>
    <row r="3288" spans="77:77" x14ac:dyDescent="0.35">
      <c r="BY3288" s="48"/>
    </row>
    <row r="3289" spans="77:77" x14ac:dyDescent="0.35">
      <c r="BY3289" s="48"/>
    </row>
    <row r="3290" spans="77:77" x14ac:dyDescent="0.35">
      <c r="BY3290" s="48"/>
    </row>
    <row r="3291" spans="77:77" x14ac:dyDescent="0.35">
      <c r="BY3291" s="48"/>
    </row>
    <row r="3292" spans="77:77" x14ac:dyDescent="0.35">
      <c r="BY3292" s="48"/>
    </row>
    <row r="3293" spans="77:77" x14ac:dyDescent="0.35">
      <c r="BY3293" s="48"/>
    </row>
    <row r="3294" spans="77:77" x14ac:dyDescent="0.35">
      <c r="BY3294" s="48"/>
    </row>
    <row r="3295" spans="77:77" x14ac:dyDescent="0.35">
      <c r="BY3295" s="48"/>
    </row>
    <row r="3296" spans="77:77" x14ac:dyDescent="0.35">
      <c r="BY3296" s="48"/>
    </row>
    <row r="3297" spans="77:77" x14ac:dyDescent="0.35">
      <c r="BY3297" s="48"/>
    </row>
    <row r="3298" spans="77:77" x14ac:dyDescent="0.35">
      <c r="BY3298" s="48"/>
    </row>
    <row r="3299" spans="77:77" x14ac:dyDescent="0.35">
      <c r="BY3299" s="48"/>
    </row>
    <row r="3300" spans="77:77" x14ac:dyDescent="0.35">
      <c r="BY3300" s="48"/>
    </row>
    <row r="3301" spans="77:77" x14ac:dyDescent="0.35">
      <c r="BY3301" s="48"/>
    </row>
    <row r="3302" spans="77:77" x14ac:dyDescent="0.35">
      <c r="BY3302" s="48"/>
    </row>
    <row r="3303" spans="77:77" x14ac:dyDescent="0.35">
      <c r="BY3303" s="48"/>
    </row>
    <row r="3304" spans="77:77" x14ac:dyDescent="0.35">
      <c r="BY3304" s="48"/>
    </row>
    <row r="3305" spans="77:77" x14ac:dyDescent="0.35">
      <c r="BY3305" s="48"/>
    </row>
    <row r="3306" spans="77:77" x14ac:dyDescent="0.35">
      <c r="BY3306" s="48"/>
    </row>
    <row r="3307" spans="77:77" x14ac:dyDescent="0.35">
      <c r="BY3307" s="48"/>
    </row>
    <row r="3308" spans="77:77" x14ac:dyDescent="0.35">
      <c r="BY3308" s="48"/>
    </row>
    <row r="3309" spans="77:77" x14ac:dyDescent="0.35">
      <c r="BY3309" s="48"/>
    </row>
    <row r="3310" spans="77:77" x14ac:dyDescent="0.35">
      <c r="BY3310" s="48"/>
    </row>
    <row r="3311" spans="77:77" x14ac:dyDescent="0.35">
      <c r="BY3311" s="48"/>
    </row>
    <row r="3312" spans="77:77" x14ac:dyDescent="0.35">
      <c r="BY3312" s="48"/>
    </row>
    <row r="3313" spans="77:77" x14ac:dyDescent="0.35">
      <c r="BY3313" s="48"/>
    </row>
    <row r="3314" spans="77:77" x14ac:dyDescent="0.35">
      <c r="BY3314" s="48"/>
    </row>
    <row r="3315" spans="77:77" x14ac:dyDescent="0.35">
      <c r="BY3315" s="48"/>
    </row>
    <row r="3316" spans="77:77" x14ac:dyDescent="0.35">
      <c r="BY3316" s="48"/>
    </row>
    <row r="3317" spans="77:77" x14ac:dyDescent="0.35">
      <c r="BY3317" s="48"/>
    </row>
    <row r="3318" spans="77:77" x14ac:dyDescent="0.35">
      <c r="BY3318" s="48"/>
    </row>
    <row r="3319" spans="77:77" x14ac:dyDescent="0.35">
      <c r="BY3319" s="48"/>
    </row>
    <row r="3320" spans="77:77" x14ac:dyDescent="0.35">
      <c r="BY3320" s="48"/>
    </row>
    <row r="3321" spans="77:77" x14ac:dyDescent="0.35">
      <c r="BY3321" s="48"/>
    </row>
    <row r="3322" spans="77:77" x14ac:dyDescent="0.35">
      <c r="BY3322" s="48"/>
    </row>
    <row r="3323" spans="77:77" x14ac:dyDescent="0.35">
      <c r="BY3323" s="48"/>
    </row>
    <row r="3324" spans="77:77" x14ac:dyDescent="0.35">
      <c r="BY3324" s="48"/>
    </row>
    <row r="3325" spans="77:77" x14ac:dyDescent="0.35">
      <c r="BY3325" s="48"/>
    </row>
    <row r="3326" spans="77:77" x14ac:dyDescent="0.35">
      <c r="BY3326" s="48"/>
    </row>
    <row r="3327" spans="77:77" x14ac:dyDescent="0.35">
      <c r="BY3327" s="48"/>
    </row>
    <row r="3328" spans="77:77" x14ac:dyDescent="0.35">
      <c r="BY3328" s="48"/>
    </row>
    <row r="3329" spans="77:77" x14ac:dyDescent="0.35">
      <c r="BY3329" s="48"/>
    </row>
    <row r="3330" spans="77:77" x14ac:dyDescent="0.35">
      <c r="BY3330" s="48"/>
    </row>
    <row r="3331" spans="77:77" x14ac:dyDescent="0.35">
      <c r="BY3331" s="48"/>
    </row>
    <row r="3332" spans="77:77" x14ac:dyDescent="0.35">
      <c r="BY3332" s="48"/>
    </row>
    <row r="3333" spans="77:77" x14ac:dyDescent="0.35">
      <c r="BY3333" s="48"/>
    </row>
    <row r="3334" spans="77:77" x14ac:dyDescent="0.35">
      <c r="BY3334" s="48"/>
    </row>
    <row r="3335" spans="77:77" x14ac:dyDescent="0.35">
      <c r="BY3335" s="48"/>
    </row>
    <row r="3336" spans="77:77" x14ac:dyDescent="0.35">
      <c r="BY3336" s="48"/>
    </row>
    <row r="3337" spans="77:77" x14ac:dyDescent="0.35">
      <c r="BY3337" s="48"/>
    </row>
    <row r="3338" spans="77:77" x14ac:dyDescent="0.35">
      <c r="BY3338" s="48"/>
    </row>
    <row r="3339" spans="77:77" x14ac:dyDescent="0.35">
      <c r="BY3339" s="48"/>
    </row>
    <row r="3340" spans="77:77" x14ac:dyDescent="0.35">
      <c r="BY3340" s="48"/>
    </row>
    <row r="3341" spans="77:77" x14ac:dyDescent="0.35">
      <c r="BY3341" s="48"/>
    </row>
    <row r="3342" spans="77:77" x14ac:dyDescent="0.35">
      <c r="BY3342" s="48"/>
    </row>
    <row r="3343" spans="77:77" x14ac:dyDescent="0.35">
      <c r="BY3343" s="48"/>
    </row>
    <row r="3344" spans="77:77" x14ac:dyDescent="0.35">
      <c r="BY3344" s="48"/>
    </row>
    <row r="3345" spans="77:77" x14ac:dyDescent="0.35">
      <c r="BY3345" s="48"/>
    </row>
    <row r="3346" spans="77:77" x14ac:dyDescent="0.35">
      <c r="BY3346" s="48"/>
    </row>
    <row r="3347" spans="77:77" x14ac:dyDescent="0.35">
      <c r="BY3347" s="48"/>
    </row>
    <row r="3348" spans="77:77" x14ac:dyDescent="0.35">
      <c r="BY3348" s="48"/>
    </row>
    <row r="3349" spans="77:77" x14ac:dyDescent="0.35">
      <c r="BY3349" s="48"/>
    </row>
    <row r="3350" spans="77:77" x14ac:dyDescent="0.35">
      <c r="BY3350" s="48"/>
    </row>
    <row r="3351" spans="77:77" x14ac:dyDescent="0.35">
      <c r="BY3351" s="48"/>
    </row>
    <row r="3352" spans="77:77" x14ac:dyDescent="0.35">
      <c r="BY3352" s="48"/>
    </row>
    <row r="3353" spans="77:77" x14ac:dyDescent="0.35">
      <c r="BY3353" s="48"/>
    </row>
    <row r="3354" spans="77:77" x14ac:dyDescent="0.35">
      <c r="BY3354" s="48"/>
    </row>
    <row r="3355" spans="77:77" x14ac:dyDescent="0.35">
      <c r="BY3355" s="48"/>
    </row>
    <row r="3356" spans="77:77" x14ac:dyDescent="0.35">
      <c r="BY3356" s="48"/>
    </row>
    <row r="3357" spans="77:77" x14ac:dyDescent="0.35">
      <c r="BY3357" s="48"/>
    </row>
    <row r="3358" spans="77:77" x14ac:dyDescent="0.35">
      <c r="BY3358" s="48"/>
    </row>
    <row r="3359" spans="77:77" x14ac:dyDescent="0.35">
      <c r="BY3359" s="48"/>
    </row>
    <row r="3360" spans="77:77" x14ac:dyDescent="0.35">
      <c r="BY3360" s="48"/>
    </row>
    <row r="3361" spans="77:77" x14ac:dyDescent="0.35">
      <c r="BY3361" s="48"/>
    </row>
    <row r="3362" spans="77:77" x14ac:dyDescent="0.35">
      <c r="BY3362" s="48"/>
    </row>
    <row r="3363" spans="77:77" x14ac:dyDescent="0.35">
      <c r="BY3363" s="48"/>
    </row>
    <row r="3364" spans="77:77" x14ac:dyDescent="0.35">
      <c r="BY3364" s="48"/>
    </row>
    <row r="3365" spans="77:77" x14ac:dyDescent="0.35">
      <c r="BY3365" s="48"/>
    </row>
    <row r="3366" spans="77:77" x14ac:dyDescent="0.35">
      <c r="BY3366" s="48"/>
    </row>
    <row r="3367" spans="77:77" x14ac:dyDescent="0.35">
      <c r="BY3367" s="48"/>
    </row>
    <row r="3368" spans="77:77" x14ac:dyDescent="0.35">
      <c r="BY3368" s="48"/>
    </row>
    <row r="3369" spans="77:77" x14ac:dyDescent="0.35">
      <c r="BY3369" s="48"/>
    </row>
    <row r="3370" spans="77:77" x14ac:dyDescent="0.35">
      <c r="BY3370" s="48"/>
    </row>
    <row r="3371" spans="77:77" x14ac:dyDescent="0.35">
      <c r="BY3371" s="48"/>
    </row>
    <row r="3372" spans="77:77" x14ac:dyDescent="0.35">
      <c r="BY3372" s="48"/>
    </row>
    <row r="3373" spans="77:77" x14ac:dyDescent="0.35">
      <c r="BY3373" s="48"/>
    </row>
    <row r="3374" spans="77:77" x14ac:dyDescent="0.35">
      <c r="BY3374" s="48"/>
    </row>
    <row r="3375" spans="77:77" x14ac:dyDescent="0.35">
      <c r="BY3375" s="48"/>
    </row>
    <row r="3376" spans="77:77" x14ac:dyDescent="0.35">
      <c r="BY3376" s="48"/>
    </row>
    <row r="3377" spans="77:77" x14ac:dyDescent="0.35">
      <c r="BY3377" s="48"/>
    </row>
    <row r="3378" spans="77:77" x14ac:dyDescent="0.35">
      <c r="BY3378" s="48"/>
    </row>
    <row r="3379" spans="77:77" x14ac:dyDescent="0.35">
      <c r="BY3379" s="48"/>
    </row>
    <row r="3380" spans="77:77" x14ac:dyDescent="0.35">
      <c r="BY3380" s="48"/>
    </row>
    <row r="3381" spans="77:77" x14ac:dyDescent="0.35">
      <c r="BY3381" s="48"/>
    </row>
    <row r="3382" spans="77:77" x14ac:dyDescent="0.35">
      <c r="BY3382" s="48"/>
    </row>
    <row r="3383" spans="77:77" x14ac:dyDescent="0.35">
      <c r="BY3383" s="48"/>
    </row>
    <row r="3384" spans="77:77" x14ac:dyDescent="0.35">
      <c r="BY3384" s="48"/>
    </row>
    <row r="3385" spans="77:77" x14ac:dyDescent="0.35">
      <c r="BY3385" s="48"/>
    </row>
    <row r="3386" spans="77:77" x14ac:dyDescent="0.35">
      <c r="BY3386" s="48"/>
    </row>
    <row r="3387" spans="77:77" x14ac:dyDescent="0.35">
      <c r="BY3387" s="48"/>
    </row>
    <row r="3388" spans="77:77" x14ac:dyDescent="0.35">
      <c r="BY3388" s="48"/>
    </row>
    <row r="3389" spans="77:77" x14ac:dyDescent="0.35">
      <c r="BY3389" s="48"/>
    </row>
    <row r="3390" spans="77:77" x14ac:dyDescent="0.35">
      <c r="BY3390" s="48"/>
    </row>
    <row r="3391" spans="77:77" x14ac:dyDescent="0.35">
      <c r="BY3391" s="48"/>
    </row>
    <row r="3392" spans="77:77" x14ac:dyDescent="0.35">
      <c r="BY3392" s="48"/>
    </row>
    <row r="3393" spans="77:77" x14ac:dyDescent="0.35">
      <c r="BY3393" s="48"/>
    </row>
    <row r="3394" spans="77:77" x14ac:dyDescent="0.35">
      <c r="BY3394" s="48"/>
    </row>
    <row r="3395" spans="77:77" x14ac:dyDescent="0.35">
      <c r="BY3395" s="48"/>
    </row>
    <row r="3396" spans="77:77" x14ac:dyDescent="0.35">
      <c r="BY3396" s="48"/>
    </row>
    <row r="3397" spans="77:77" x14ac:dyDescent="0.35">
      <c r="BY3397" s="48"/>
    </row>
    <row r="3398" spans="77:77" x14ac:dyDescent="0.35">
      <c r="BY3398" s="48"/>
    </row>
    <row r="3399" spans="77:77" x14ac:dyDescent="0.35">
      <c r="BY3399" s="48"/>
    </row>
    <row r="3400" spans="77:77" x14ac:dyDescent="0.35">
      <c r="BY3400" s="48"/>
    </row>
    <row r="3401" spans="77:77" x14ac:dyDescent="0.35">
      <c r="BY3401" s="48"/>
    </row>
    <row r="3402" spans="77:77" x14ac:dyDescent="0.35">
      <c r="BY3402" s="48"/>
    </row>
    <row r="3403" spans="77:77" x14ac:dyDescent="0.35">
      <c r="BY3403" s="48"/>
    </row>
    <row r="3404" spans="77:77" x14ac:dyDescent="0.35">
      <c r="BY3404" s="48"/>
    </row>
    <row r="3405" spans="77:77" x14ac:dyDescent="0.35">
      <c r="BY3405" s="48"/>
    </row>
    <row r="3406" spans="77:77" x14ac:dyDescent="0.35">
      <c r="BY3406" s="48"/>
    </row>
    <row r="3407" spans="77:77" x14ac:dyDescent="0.35">
      <c r="BY3407" s="48"/>
    </row>
    <row r="3408" spans="77:77" x14ac:dyDescent="0.35">
      <c r="BY3408" s="48"/>
    </row>
    <row r="3409" spans="77:77" x14ac:dyDescent="0.35">
      <c r="BY3409" s="48"/>
    </row>
    <row r="3410" spans="77:77" x14ac:dyDescent="0.35">
      <c r="BY3410" s="48"/>
    </row>
    <row r="3411" spans="77:77" x14ac:dyDescent="0.35">
      <c r="BY3411" s="48"/>
    </row>
    <row r="3412" spans="77:77" x14ac:dyDescent="0.35">
      <c r="BY3412" s="48"/>
    </row>
    <row r="3413" spans="77:77" x14ac:dyDescent="0.35">
      <c r="BY3413" s="48"/>
    </row>
    <row r="3414" spans="77:77" x14ac:dyDescent="0.35">
      <c r="BY3414" s="48"/>
    </row>
    <row r="3415" spans="77:77" x14ac:dyDescent="0.35">
      <c r="BY3415" s="48"/>
    </row>
    <row r="3416" spans="77:77" x14ac:dyDescent="0.35">
      <c r="BY3416" s="48"/>
    </row>
    <row r="3417" spans="77:77" x14ac:dyDescent="0.35">
      <c r="BY3417" s="48"/>
    </row>
    <row r="3418" spans="77:77" x14ac:dyDescent="0.35">
      <c r="BY3418" s="48"/>
    </row>
    <row r="3419" spans="77:77" x14ac:dyDescent="0.35">
      <c r="BY3419" s="48"/>
    </row>
    <row r="3420" spans="77:77" x14ac:dyDescent="0.35">
      <c r="BY3420" s="48"/>
    </row>
    <row r="3421" spans="77:77" x14ac:dyDescent="0.35">
      <c r="BY3421" s="48"/>
    </row>
    <row r="3422" spans="77:77" x14ac:dyDescent="0.35">
      <c r="BY3422" s="48"/>
    </row>
    <row r="3423" spans="77:77" x14ac:dyDescent="0.35">
      <c r="BY3423" s="48"/>
    </row>
    <row r="3424" spans="77:77" x14ac:dyDescent="0.35">
      <c r="BY3424" s="48"/>
    </row>
    <row r="3425" spans="77:77" x14ac:dyDescent="0.35">
      <c r="BY3425" s="48"/>
    </row>
    <row r="3426" spans="77:77" x14ac:dyDescent="0.35">
      <c r="BY3426" s="48"/>
    </row>
    <row r="3427" spans="77:77" x14ac:dyDescent="0.35">
      <c r="BY3427" s="48"/>
    </row>
    <row r="3428" spans="77:77" x14ac:dyDescent="0.35">
      <c r="BY3428" s="48"/>
    </row>
    <row r="3429" spans="77:77" x14ac:dyDescent="0.35">
      <c r="BY3429" s="48"/>
    </row>
    <row r="3430" spans="77:77" x14ac:dyDescent="0.35">
      <c r="BY3430" s="48"/>
    </row>
    <row r="3431" spans="77:77" x14ac:dyDescent="0.35">
      <c r="BY3431" s="48"/>
    </row>
    <row r="3432" spans="77:77" x14ac:dyDescent="0.35">
      <c r="BY3432" s="48"/>
    </row>
    <row r="3433" spans="77:77" x14ac:dyDescent="0.35">
      <c r="BY3433" s="48"/>
    </row>
    <row r="3434" spans="77:77" x14ac:dyDescent="0.35">
      <c r="BY3434" s="48"/>
    </row>
    <row r="3435" spans="77:77" x14ac:dyDescent="0.35">
      <c r="BY3435" s="48"/>
    </row>
    <row r="3436" spans="77:77" x14ac:dyDescent="0.35">
      <c r="BY3436" s="48"/>
    </row>
    <row r="3437" spans="77:77" x14ac:dyDescent="0.35">
      <c r="BY3437" s="48"/>
    </row>
    <row r="3438" spans="77:77" x14ac:dyDescent="0.35">
      <c r="BY3438" s="48"/>
    </row>
    <row r="3439" spans="77:77" x14ac:dyDescent="0.35">
      <c r="BY3439" s="48"/>
    </row>
    <row r="3440" spans="77:77" x14ac:dyDescent="0.35">
      <c r="BY3440" s="48"/>
    </row>
    <row r="3441" spans="77:77" x14ac:dyDescent="0.35">
      <c r="BY3441" s="48"/>
    </row>
    <row r="3442" spans="77:77" x14ac:dyDescent="0.35">
      <c r="BY3442" s="48"/>
    </row>
    <row r="3443" spans="77:77" x14ac:dyDescent="0.35">
      <c r="BY3443" s="48"/>
    </row>
    <row r="3444" spans="77:77" x14ac:dyDescent="0.35">
      <c r="BY3444" s="48"/>
    </row>
    <row r="3445" spans="77:77" x14ac:dyDescent="0.35">
      <c r="BY3445" s="48"/>
    </row>
    <row r="3446" spans="77:77" x14ac:dyDescent="0.35">
      <c r="BY3446" s="48"/>
    </row>
    <row r="3447" spans="77:77" x14ac:dyDescent="0.35">
      <c r="BY3447" s="48"/>
    </row>
    <row r="3448" spans="77:77" x14ac:dyDescent="0.35">
      <c r="BY3448" s="48"/>
    </row>
    <row r="3449" spans="77:77" x14ac:dyDescent="0.35">
      <c r="BY3449" s="48"/>
    </row>
    <row r="3450" spans="77:77" x14ac:dyDescent="0.35">
      <c r="BY3450" s="48"/>
    </row>
    <row r="3451" spans="77:77" x14ac:dyDescent="0.35">
      <c r="BY3451" s="48"/>
    </row>
    <row r="3452" spans="77:77" x14ac:dyDescent="0.35">
      <c r="BY3452" s="48"/>
    </row>
    <row r="3453" spans="77:77" x14ac:dyDescent="0.35">
      <c r="BY3453" s="48"/>
    </row>
    <row r="3454" spans="77:77" x14ac:dyDescent="0.35">
      <c r="BY3454" s="48"/>
    </row>
    <row r="3455" spans="77:77" x14ac:dyDescent="0.35">
      <c r="BY3455" s="48"/>
    </row>
    <row r="3456" spans="77:77" x14ac:dyDescent="0.35">
      <c r="BY3456" s="48"/>
    </row>
    <row r="3457" spans="77:77" x14ac:dyDescent="0.35">
      <c r="BY3457" s="48"/>
    </row>
    <row r="3458" spans="77:77" x14ac:dyDescent="0.35">
      <c r="BY3458" s="48"/>
    </row>
    <row r="3459" spans="77:77" x14ac:dyDescent="0.35">
      <c r="BY3459" s="48"/>
    </row>
    <row r="3460" spans="77:77" x14ac:dyDescent="0.35">
      <c r="BY3460" s="48"/>
    </row>
    <row r="3461" spans="77:77" x14ac:dyDescent="0.35">
      <c r="BY3461" s="48"/>
    </row>
    <row r="3462" spans="77:77" x14ac:dyDescent="0.35">
      <c r="BY3462" s="48"/>
    </row>
    <row r="3463" spans="77:77" x14ac:dyDescent="0.35">
      <c r="BY3463" s="48"/>
    </row>
    <row r="3464" spans="77:77" x14ac:dyDescent="0.35">
      <c r="BY3464" s="48"/>
    </row>
    <row r="3465" spans="77:77" x14ac:dyDescent="0.35">
      <c r="BY3465" s="48"/>
    </row>
    <row r="3466" spans="77:77" x14ac:dyDescent="0.35">
      <c r="BY3466" s="48"/>
    </row>
    <row r="3467" spans="77:77" x14ac:dyDescent="0.35">
      <c r="BY3467" s="48"/>
    </row>
    <row r="3468" spans="77:77" x14ac:dyDescent="0.35">
      <c r="BY3468" s="48"/>
    </row>
    <row r="3469" spans="77:77" x14ac:dyDescent="0.35">
      <c r="BY3469" s="48"/>
    </row>
    <row r="3470" spans="77:77" x14ac:dyDescent="0.35">
      <c r="BY3470" s="48"/>
    </row>
    <row r="3471" spans="77:77" x14ac:dyDescent="0.35">
      <c r="BY3471" s="48"/>
    </row>
    <row r="3472" spans="77:77" x14ac:dyDescent="0.35">
      <c r="BY3472" s="48"/>
    </row>
    <row r="3473" spans="77:77" x14ac:dyDescent="0.35">
      <c r="BY3473" s="48"/>
    </row>
    <row r="3474" spans="77:77" x14ac:dyDescent="0.35">
      <c r="BY3474" s="48"/>
    </row>
    <row r="3475" spans="77:77" x14ac:dyDescent="0.35">
      <c r="BY3475" s="48"/>
    </row>
    <row r="3476" spans="77:77" x14ac:dyDescent="0.35">
      <c r="BY3476" s="48"/>
    </row>
    <row r="3477" spans="77:77" x14ac:dyDescent="0.35">
      <c r="BY3477" s="48"/>
    </row>
    <row r="3478" spans="77:77" x14ac:dyDescent="0.35">
      <c r="BY3478" s="48"/>
    </row>
    <row r="3479" spans="77:77" x14ac:dyDescent="0.35">
      <c r="BY3479" s="48"/>
    </row>
    <row r="3480" spans="77:77" x14ac:dyDescent="0.35">
      <c r="BY3480" s="48"/>
    </row>
    <row r="3481" spans="77:77" x14ac:dyDescent="0.35">
      <c r="BY3481" s="48"/>
    </row>
    <row r="3482" spans="77:77" x14ac:dyDescent="0.35">
      <c r="BY3482" s="48"/>
    </row>
    <row r="3483" spans="77:77" x14ac:dyDescent="0.35">
      <c r="BY3483" s="48"/>
    </row>
    <row r="3484" spans="77:77" x14ac:dyDescent="0.35">
      <c r="BY3484" s="48"/>
    </row>
    <row r="3485" spans="77:77" x14ac:dyDescent="0.35">
      <c r="BY3485" s="48"/>
    </row>
    <row r="3486" spans="77:77" x14ac:dyDescent="0.35">
      <c r="BY3486" s="48"/>
    </row>
    <row r="3487" spans="77:77" x14ac:dyDescent="0.35">
      <c r="BY3487" s="48"/>
    </row>
    <row r="3488" spans="77:77" x14ac:dyDescent="0.35">
      <c r="BY3488" s="48"/>
    </row>
    <row r="3489" spans="77:77" x14ac:dyDescent="0.35">
      <c r="BY3489" s="48"/>
    </row>
    <row r="3490" spans="77:77" x14ac:dyDescent="0.35">
      <c r="BY3490" s="48"/>
    </row>
    <row r="3491" spans="77:77" x14ac:dyDescent="0.35">
      <c r="BY3491" s="48"/>
    </row>
    <row r="3492" spans="77:77" x14ac:dyDescent="0.35">
      <c r="BY3492" s="48"/>
    </row>
    <row r="3493" spans="77:77" x14ac:dyDescent="0.35">
      <c r="BY3493" s="48"/>
    </row>
    <row r="3494" spans="77:77" x14ac:dyDescent="0.35">
      <c r="BY3494" s="48"/>
    </row>
    <row r="3495" spans="77:77" x14ac:dyDescent="0.35">
      <c r="BY3495" s="48"/>
    </row>
    <row r="3496" spans="77:77" x14ac:dyDescent="0.35">
      <c r="BY3496" s="48"/>
    </row>
    <row r="3497" spans="77:77" x14ac:dyDescent="0.35">
      <c r="BY3497" s="48"/>
    </row>
    <row r="3498" spans="77:77" x14ac:dyDescent="0.35">
      <c r="BY3498" s="48"/>
    </row>
    <row r="3499" spans="77:77" x14ac:dyDescent="0.35">
      <c r="BY3499" s="48"/>
    </row>
    <row r="3500" spans="77:77" x14ac:dyDescent="0.35">
      <c r="BY3500" s="48"/>
    </row>
    <row r="3501" spans="77:77" x14ac:dyDescent="0.35">
      <c r="BY3501" s="48"/>
    </row>
    <row r="3502" spans="77:77" x14ac:dyDescent="0.35">
      <c r="BY3502" s="48"/>
    </row>
    <row r="3503" spans="77:77" x14ac:dyDescent="0.35">
      <c r="BY3503" s="48"/>
    </row>
    <row r="3504" spans="77:77" x14ac:dyDescent="0.35">
      <c r="BY3504" s="48"/>
    </row>
    <row r="3505" spans="77:77" x14ac:dyDescent="0.35">
      <c r="BY3505" s="48"/>
    </row>
    <row r="3506" spans="77:77" x14ac:dyDescent="0.35">
      <c r="BY3506" s="48"/>
    </row>
    <row r="3507" spans="77:77" x14ac:dyDescent="0.35">
      <c r="BY3507" s="48"/>
    </row>
    <row r="3508" spans="77:77" x14ac:dyDescent="0.35">
      <c r="BY3508" s="48"/>
    </row>
    <row r="3509" spans="77:77" x14ac:dyDescent="0.35">
      <c r="BY3509" s="48"/>
    </row>
    <row r="3510" spans="77:77" x14ac:dyDescent="0.35">
      <c r="BY3510" s="48"/>
    </row>
    <row r="3511" spans="77:77" x14ac:dyDescent="0.35">
      <c r="BY3511" s="48"/>
    </row>
    <row r="3512" spans="77:77" x14ac:dyDescent="0.35">
      <c r="BY3512" s="48"/>
    </row>
    <row r="3513" spans="77:77" x14ac:dyDescent="0.35">
      <c r="BY3513" s="48"/>
    </row>
    <row r="3514" spans="77:77" x14ac:dyDescent="0.35">
      <c r="BY3514" s="48"/>
    </row>
    <row r="3515" spans="77:77" x14ac:dyDescent="0.35">
      <c r="BY3515" s="48"/>
    </row>
    <row r="3516" spans="77:77" x14ac:dyDescent="0.35">
      <c r="BY3516" s="48"/>
    </row>
    <row r="3517" spans="77:77" x14ac:dyDescent="0.35">
      <c r="BY3517" s="48"/>
    </row>
    <row r="3518" spans="77:77" x14ac:dyDescent="0.35">
      <c r="BY3518" s="48"/>
    </row>
    <row r="3519" spans="77:77" x14ac:dyDescent="0.35">
      <c r="BY3519" s="48"/>
    </row>
    <row r="3520" spans="77:77" x14ac:dyDescent="0.35">
      <c r="BY3520" s="48"/>
    </row>
    <row r="3521" spans="77:77" x14ac:dyDescent="0.35">
      <c r="BY3521" s="48"/>
    </row>
    <row r="3522" spans="77:77" x14ac:dyDescent="0.35">
      <c r="BY3522" s="48"/>
    </row>
    <row r="3523" spans="77:77" x14ac:dyDescent="0.35">
      <c r="BY3523" s="48"/>
    </row>
    <row r="3524" spans="77:77" x14ac:dyDescent="0.35">
      <c r="BY3524" s="48"/>
    </row>
    <row r="3525" spans="77:77" x14ac:dyDescent="0.35">
      <c r="BY3525" s="48"/>
    </row>
    <row r="3526" spans="77:77" x14ac:dyDescent="0.35">
      <c r="BY3526" s="48"/>
    </row>
    <row r="3527" spans="77:77" x14ac:dyDescent="0.35">
      <c r="BY3527" s="48"/>
    </row>
    <row r="3528" spans="77:77" x14ac:dyDescent="0.35">
      <c r="BY3528" s="48"/>
    </row>
    <row r="3529" spans="77:77" x14ac:dyDescent="0.35">
      <c r="BY3529" s="48"/>
    </row>
    <row r="3530" spans="77:77" x14ac:dyDescent="0.35">
      <c r="BY3530" s="48"/>
    </row>
    <row r="3531" spans="77:77" x14ac:dyDescent="0.35">
      <c r="BY3531" s="48"/>
    </row>
    <row r="3532" spans="77:77" x14ac:dyDescent="0.35">
      <c r="BY3532" s="48"/>
    </row>
    <row r="3533" spans="77:77" x14ac:dyDescent="0.35">
      <c r="BY3533" s="48"/>
    </row>
    <row r="3534" spans="77:77" x14ac:dyDescent="0.35">
      <c r="BY3534" s="48"/>
    </row>
    <row r="3535" spans="77:77" x14ac:dyDescent="0.35">
      <c r="BY3535" s="48"/>
    </row>
    <row r="3536" spans="77:77" x14ac:dyDescent="0.35">
      <c r="BY3536" s="48"/>
    </row>
    <row r="3537" spans="77:77" x14ac:dyDescent="0.35">
      <c r="BY3537" s="48"/>
    </row>
    <row r="3538" spans="77:77" x14ac:dyDescent="0.35">
      <c r="BY3538" s="48"/>
    </row>
    <row r="3539" spans="77:77" x14ac:dyDescent="0.35">
      <c r="BY3539" s="48"/>
    </row>
    <row r="3540" spans="77:77" x14ac:dyDescent="0.35">
      <c r="BY3540" s="48"/>
    </row>
    <row r="3541" spans="77:77" x14ac:dyDescent="0.35">
      <c r="BY3541" s="48"/>
    </row>
    <row r="3542" spans="77:77" x14ac:dyDescent="0.35">
      <c r="BY3542" s="48"/>
    </row>
    <row r="3543" spans="77:77" x14ac:dyDescent="0.35">
      <c r="BY3543" s="48"/>
    </row>
    <row r="3544" spans="77:77" x14ac:dyDescent="0.35">
      <c r="BY3544" s="48"/>
    </row>
    <row r="3545" spans="77:77" x14ac:dyDescent="0.35">
      <c r="BY3545" s="48"/>
    </row>
    <row r="3546" spans="77:77" x14ac:dyDescent="0.35">
      <c r="BY3546" s="48"/>
    </row>
    <row r="3547" spans="77:77" x14ac:dyDescent="0.35">
      <c r="BY3547" s="48"/>
    </row>
    <row r="3548" spans="77:77" x14ac:dyDescent="0.35">
      <c r="BY3548" s="48"/>
    </row>
    <row r="3549" spans="77:77" x14ac:dyDescent="0.35">
      <c r="BY3549" s="48"/>
    </row>
    <row r="3550" spans="77:77" x14ac:dyDescent="0.35">
      <c r="BY3550" s="48"/>
    </row>
    <row r="3551" spans="77:77" x14ac:dyDescent="0.35">
      <c r="BY3551" s="48"/>
    </row>
    <row r="3552" spans="77:77" x14ac:dyDescent="0.35">
      <c r="BY3552" s="48"/>
    </row>
    <row r="3553" spans="77:77" x14ac:dyDescent="0.35">
      <c r="BY3553" s="48"/>
    </row>
    <row r="3554" spans="77:77" x14ac:dyDescent="0.35">
      <c r="BY3554" s="48"/>
    </row>
    <row r="3555" spans="77:77" x14ac:dyDescent="0.35">
      <c r="BY3555" s="48"/>
    </row>
    <row r="3556" spans="77:77" x14ac:dyDescent="0.35">
      <c r="BY3556" s="48"/>
    </row>
    <row r="3557" spans="77:77" x14ac:dyDescent="0.35">
      <c r="BY3557" s="48"/>
    </row>
    <row r="3558" spans="77:77" x14ac:dyDescent="0.35">
      <c r="BY3558" s="48"/>
    </row>
    <row r="3559" spans="77:77" x14ac:dyDescent="0.35">
      <c r="BY3559" s="48"/>
    </row>
    <row r="3560" spans="77:77" x14ac:dyDescent="0.35">
      <c r="BY3560" s="48"/>
    </row>
    <row r="3561" spans="77:77" x14ac:dyDescent="0.35">
      <c r="BY3561" s="48"/>
    </row>
    <row r="3562" spans="77:77" x14ac:dyDescent="0.35">
      <c r="BY3562" s="48"/>
    </row>
    <row r="3563" spans="77:77" x14ac:dyDescent="0.35">
      <c r="BY3563" s="48"/>
    </row>
    <row r="3564" spans="77:77" x14ac:dyDescent="0.35">
      <c r="BY3564" s="48"/>
    </row>
    <row r="3565" spans="77:77" x14ac:dyDescent="0.35">
      <c r="BY3565" s="48"/>
    </row>
    <row r="3566" spans="77:77" x14ac:dyDescent="0.35">
      <c r="BY3566" s="48"/>
    </row>
    <row r="3567" spans="77:77" x14ac:dyDescent="0.35">
      <c r="BY3567" s="48"/>
    </row>
    <row r="3568" spans="77:77" x14ac:dyDescent="0.35">
      <c r="BY3568" s="48"/>
    </row>
    <row r="3569" spans="77:77" x14ac:dyDescent="0.35">
      <c r="BY3569" s="48"/>
    </row>
    <row r="3570" spans="77:77" x14ac:dyDescent="0.35">
      <c r="BY3570" s="48"/>
    </row>
    <row r="3571" spans="77:77" x14ac:dyDescent="0.35">
      <c r="BY3571" s="48"/>
    </row>
    <row r="3572" spans="77:77" x14ac:dyDescent="0.35">
      <c r="BY3572" s="48"/>
    </row>
    <row r="3573" spans="77:77" x14ac:dyDescent="0.35">
      <c r="BY3573" s="48"/>
    </row>
    <row r="3574" spans="77:77" x14ac:dyDescent="0.35">
      <c r="BY3574" s="48"/>
    </row>
    <row r="3575" spans="77:77" x14ac:dyDescent="0.35">
      <c r="BY3575" s="48"/>
    </row>
    <row r="3576" spans="77:77" x14ac:dyDescent="0.35">
      <c r="BY3576" s="48"/>
    </row>
    <row r="3577" spans="77:77" x14ac:dyDescent="0.35">
      <c r="BY3577" s="48"/>
    </row>
    <row r="3578" spans="77:77" x14ac:dyDescent="0.35">
      <c r="BY3578" s="48"/>
    </row>
    <row r="3579" spans="77:77" x14ac:dyDescent="0.35">
      <c r="BY3579" s="48"/>
    </row>
    <row r="3580" spans="77:77" x14ac:dyDescent="0.35">
      <c r="BY3580" s="48"/>
    </row>
    <row r="3581" spans="77:77" x14ac:dyDescent="0.35">
      <c r="BY3581" s="48"/>
    </row>
    <row r="3582" spans="77:77" x14ac:dyDescent="0.35">
      <c r="BY3582" s="48"/>
    </row>
    <row r="3583" spans="77:77" x14ac:dyDescent="0.35">
      <c r="BY3583" s="48"/>
    </row>
    <row r="3584" spans="77:77" x14ac:dyDescent="0.35">
      <c r="BY3584" s="48"/>
    </row>
    <row r="3585" spans="77:77" x14ac:dyDescent="0.35">
      <c r="BY3585" s="48"/>
    </row>
    <row r="3586" spans="77:77" x14ac:dyDescent="0.35">
      <c r="BY3586" s="48"/>
    </row>
    <row r="3587" spans="77:77" x14ac:dyDescent="0.35">
      <c r="BY3587" s="48"/>
    </row>
    <row r="3588" spans="77:77" x14ac:dyDescent="0.35">
      <c r="BY3588" s="48"/>
    </row>
    <row r="3589" spans="77:77" x14ac:dyDescent="0.35">
      <c r="BY3589" s="48"/>
    </row>
    <row r="3590" spans="77:77" x14ac:dyDescent="0.35">
      <c r="BY3590" s="48"/>
    </row>
    <row r="3591" spans="77:77" x14ac:dyDescent="0.35">
      <c r="BY3591" s="48"/>
    </row>
    <row r="3592" spans="77:77" x14ac:dyDescent="0.35">
      <c r="BY3592" s="48"/>
    </row>
    <row r="3593" spans="77:77" x14ac:dyDescent="0.35">
      <c r="BY3593" s="48"/>
    </row>
    <row r="3594" spans="77:77" x14ac:dyDescent="0.35">
      <c r="BY3594" s="48"/>
    </row>
    <row r="3595" spans="77:77" x14ac:dyDescent="0.35">
      <c r="BY3595" s="48"/>
    </row>
    <row r="3596" spans="77:77" x14ac:dyDescent="0.35">
      <c r="BY3596" s="48"/>
    </row>
    <row r="3597" spans="77:77" x14ac:dyDescent="0.35">
      <c r="BY3597" s="48"/>
    </row>
    <row r="3598" spans="77:77" x14ac:dyDescent="0.35">
      <c r="BY3598" s="48"/>
    </row>
    <row r="3599" spans="77:77" x14ac:dyDescent="0.35">
      <c r="BY3599" s="48"/>
    </row>
    <row r="3600" spans="77:77" x14ac:dyDescent="0.35">
      <c r="BY3600" s="48"/>
    </row>
    <row r="3601" spans="77:77" x14ac:dyDescent="0.35">
      <c r="BY3601" s="48"/>
    </row>
    <row r="3602" spans="77:77" x14ac:dyDescent="0.35">
      <c r="BY3602" s="48"/>
    </row>
    <row r="3603" spans="77:77" x14ac:dyDescent="0.35">
      <c r="BY3603" s="48"/>
    </row>
    <row r="3604" spans="77:77" x14ac:dyDescent="0.35">
      <c r="BY3604" s="48"/>
    </row>
    <row r="3605" spans="77:77" x14ac:dyDescent="0.35">
      <c r="BY3605" s="48"/>
    </row>
    <row r="3606" spans="77:77" x14ac:dyDescent="0.35">
      <c r="BY3606" s="48"/>
    </row>
    <row r="3607" spans="77:77" x14ac:dyDescent="0.35">
      <c r="BY3607" s="48"/>
    </row>
    <row r="3608" spans="77:77" x14ac:dyDescent="0.35">
      <c r="BY3608" s="48"/>
    </row>
    <row r="3609" spans="77:77" x14ac:dyDescent="0.35">
      <c r="BY3609" s="48"/>
    </row>
    <row r="3610" spans="77:77" x14ac:dyDescent="0.35">
      <c r="BY3610" s="48"/>
    </row>
    <row r="3611" spans="77:77" x14ac:dyDescent="0.35">
      <c r="BY3611" s="48"/>
    </row>
    <row r="3612" spans="77:77" x14ac:dyDescent="0.35">
      <c r="BY3612" s="48"/>
    </row>
    <row r="3613" spans="77:77" x14ac:dyDescent="0.35">
      <c r="BY3613" s="48"/>
    </row>
    <row r="3614" spans="77:77" x14ac:dyDescent="0.35">
      <c r="BY3614" s="48"/>
    </row>
    <row r="3615" spans="77:77" x14ac:dyDescent="0.35">
      <c r="BY3615" s="48"/>
    </row>
    <row r="3616" spans="77:77" x14ac:dyDescent="0.35">
      <c r="BY3616" s="48"/>
    </row>
    <row r="3617" spans="77:77" x14ac:dyDescent="0.35">
      <c r="BY3617" s="48"/>
    </row>
    <row r="3618" spans="77:77" x14ac:dyDescent="0.35">
      <c r="BY3618" s="48"/>
    </row>
    <row r="3619" spans="77:77" x14ac:dyDescent="0.35">
      <c r="BY3619" s="48"/>
    </row>
    <row r="3620" spans="77:77" x14ac:dyDescent="0.35">
      <c r="BY3620" s="48"/>
    </row>
    <row r="3621" spans="77:77" x14ac:dyDescent="0.35">
      <c r="BY3621" s="48"/>
    </row>
    <row r="3622" spans="77:77" x14ac:dyDescent="0.35">
      <c r="BY3622" s="48"/>
    </row>
    <row r="3623" spans="77:77" x14ac:dyDescent="0.35">
      <c r="BY3623" s="48"/>
    </row>
    <row r="3624" spans="77:77" x14ac:dyDescent="0.35">
      <c r="BY3624" s="48"/>
    </row>
    <row r="3625" spans="77:77" x14ac:dyDescent="0.35">
      <c r="BY3625" s="48"/>
    </row>
    <row r="3626" spans="77:77" x14ac:dyDescent="0.35">
      <c r="BY3626" s="48"/>
    </row>
    <row r="3627" spans="77:77" x14ac:dyDescent="0.35">
      <c r="BY3627" s="48"/>
    </row>
    <row r="3628" spans="77:77" x14ac:dyDescent="0.35">
      <c r="BY3628" s="48"/>
    </row>
    <row r="3629" spans="77:77" x14ac:dyDescent="0.35">
      <c r="BY3629" s="48"/>
    </row>
    <row r="3630" spans="77:77" x14ac:dyDescent="0.35">
      <c r="BY3630" s="48"/>
    </row>
    <row r="3631" spans="77:77" x14ac:dyDescent="0.35">
      <c r="BY3631" s="48"/>
    </row>
    <row r="3632" spans="77:77" x14ac:dyDescent="0.35">
      <c r="BY3632" s="48"/>
    </row>
    <row r="3633" spans="77:77" x14ac:dyDescent="0.35">
      <c r="BY3633" s="48"/>
    </row>
    <row r="3634" spans="77:77" x14ac:dyDescent="0.35">
      <c r="BY3634" s="48"/>
    </row>
    <row r="3635" spans="77:77" x14ac:dyDescent="0.35">
      <c r="BY3635" s="48"/>
    </row>
    <row r="3636" spans="77:77" x14ac:dyDescent="0.35">
      <c r="BY3636" s="48"/>
    </row>
    <row r="3637" spans="77:77" x14ac:dyDescent="0.35">
      <c r="BY3637" s="48"/>
    </row>
    <row r="3638" spans="77:77" x14ac:dyDescent="0.35">
      <c r="BY3638" s="48"/>
    </row>
    <row r="3639" spans="77:77" x14ac:dyDescent="0.35">
      <c r="BY3639" s="48"/>
    </row>
    <row r="3640" spans="77:77" x14ac:dyDescent="0.35">
      <c r="BY3640" s="48"/>
    </row>
    <row r="3641" spans="77:77" x14ac:dyDescent="0.35">
      <c r="BY3641" s="48"/>
    </row>
    <row r="3642" spans="77:77" x14ac:dyDescent="0.35">
      <c r="BY3642" s="48"/>
    </row>
    <row r="3643" spans="77:77" x14ac:dyDescent="0.35">
      <c r="BY3643" s="48"/>
    </row>
    <row r="3644" spans="77:77" x14ac:dyDescent="0.35">
      <c r="BY3644" s="48"/>
    </row>
    <row r="3645" spans="77:77" x14ac:dyDescent="0.35">
      <c r="BY3645" s="48"/>
    </row>
    <row r="3646" spans="77:77" x14ac:dyDescent="0.35">
      <c r="BY3646" s="48"/>
    </row>
    <row r="3647" spans="77:77" x14ac:dyDescent="0.35">
      <c r="BY3647" s="48"/>
    </row>
    <row r="3648" spans="77:77" x14ac:dyDescent="0.35">
      <c r="BY3648" s="48"/>
    </row>
    <row r="3649" spans="77:77" x14ac:dyDescent="0.35">
      <c r="BY3649" s="48"/>
    </row>
    <row r="3650" spans="77:77" x14ac:dyDescent="0.35">
      <c r="BY3650" s="48"/>
    </row>
    <row r="3651" spans="77:77" x14ac:dyDescent="0.35">
      <c r="BY3651" s="48"/>
    </row>
    <row r="3652" spans="77:77" x14ac:dyDescent="0.35">
      <c r="BY3652" s="48"/>
    </row>
    <row r="3653" spans="77:77" x14ac:dyDescent="0.35">
      <c r="BY3653" s="48"/>
    </row>
    <row r="3654" spans="77:77" x14ac:dyDescent="0.35">
      <c r="BY3654" s="48"/>
    </row>
    <row r="3655" spans="77:77" x14ac:dyDescent="0.35">
      <c r="BY3655" s="48"/>
    </row>
    <row r="3656" spans="77:77" x14ac:dyDescent="0.35">
      <c r="BY3656" s="48"/>
    </row>
    <row r="3657" spans="77:77" x14ac:dyDescent="0.35">
      <c r="BY3657" s="48"/>
    </row>
    <row r="3658" spans="77:77" x14ac:dyDescent="0.35">
      <c r="BY3658" s="48"/>
    </row>
    <row r="3659" spans="77:77" x14ac:dyDescent="0.35">
      <c r="BY3659" s="48"/>
    </row>
    <row r="3660" spans="77:77" x14ac:dyDescent="0.35">
      <c r="BY3660" s="48"/>
    </row>
    <row r="3661" spans="77:77" x14ac:dyDescent="0.35">
      <c r="BY3661" s="48"/>
    </row>
    <row r="3662" spans="77:77" x14ac:dyDescent="0.35">
      <c r="BY3662" s="48"/>
    </row>
    <row r="3663" spans="77:77" x14ac:dyDescent="0.35">
      <c r="BY3663" s="48"/>
    </row>
    <row r="3664" spans="77:77" x14ac:dyDescent="0.35">
      <c r="BY3664" s="48"/>
    </row>
    <row r="3665" spans="77:77" x14ac:dyDescent="0.35">
      <c r="BY3665" s="48"/>
    </row>
    <row r="3666" spans="77:77" x14ac:dyDescent="0.35">
      <c r="BY3666" s="48"/>
    </row>
    <row r="3667" spans="77:77" x14ac:dyDescent="0.35">
      <c r="BY3667" s="48"/>
    </row>
    <row r="3668" spans="77:77" x14ac:dyDescent="0.35">
      <c r="BY3668" s="48"/>
    </row>
    <row r="3669" spans="77:77" x14ac:dyDescent="0.35">
      <c r="BY3669" s="48"/>
    </row>
    <row r="3670" spans="77:77" x14ac:dyDescent="0.35">
      <c r="BY3670" s="48"/>
    </row>
    <row r="3671" spans="77:77" x14ac:dyDescent="0.35">
      <c r="BY3671" s="48"/>
    </row>
    <row r="3672" spans="77:77" x14ac:dyDescent="0.35">
      <c r="BY3672" s="48"/>
    </row>
    <row r="3673" spans="77:77" x14ac:dyDescent="0.35">
      <c r="BY3673" s="48"/>
    </row>
    <row r="3674" spans="77:77" x14ac:dyDescent="0.35">
      <c r="BY3674" s="48"/>
    </row>
    <row r="3675" spans="77:77" x14ac:dyDescent="0.35">
      <c r="BY3675" s="48"/>
    </row>
    <row r="3676" spans="77:77" x14ac:dyDescent="0.35">
      <c r="BY3676" s="48"/>
    </row>
    <row r="3677" spans="77:77" x14ac:dyDescent="0.35">
      <c r="BY3677" s="48"/>
    </row>
    <row r="3678" spans="77:77" x14ac:dyDescent="0.35">
      <c r="BY3678" s="48"/>
    </row>
    <row r="3679" spans="77:77" x14ac:dyDescent="0.35">
      <c r="BY3679" s="48"/>
    </row>
    <row r="3680" spans="77:77" x14ac:dyDescent="0.35">
      <c r="BY3680" s="48"/>
    </row>
    <row r="3681" spans="77:77" x14ac:dyDescent="0.35">
      <c r="BY3681" s="48"/>
    </row>
    <row r="3682" spans="77:77" x14ac:dyDescent="0.35">
      <c r="BY3682" s="48"/>
    </row>
    <row r="3683" spans="77:77" x14ac:dyDescent="0.35">
      <c r="BY3683" s="48"/>
    </row>
    <row r="3684" spans="77:77" x14ac:dyDescent="0.35">
      <c r="BY3684" s="48"/>
    </row>
    <row r="3685" spans="77:77" x14ac:dyDescent="0.35">
      <c r="BY3685" s="48"/>
    </row>
    <row r="3686" spans="77:77" x14ac:dyDescent="0.35">
      <c r="BY3686" s="48"/>
    </row>
    <row r="3687" spans="77:77" x14ac:dyDescent="0.35">
      <c r="BY3687" s="48"/>
    </row>
    <row r="3688" spans="77:77" x14ac:dyDescent="0.35">
      <c r="BY3688" s="48"/>
    </row>
    <row r="3689" spans="77:77" x14ac:dyDescent="0.35">
      <c r="BY3689" s="48"/>
    </row>
    <row r="3690" spans="77:77" x14ac:dyDescent="0.35">
      <c r="BY3690" s="48"/>
    </row>
    <row r="3691" spans="77:77" x14ac:dyDescent="0.35">
      <c r="BY3691" s="48"/>
    </row>
    <row r="3692" spans="77:77" x14ac:dyDescent="0.35">
      <c r="BY3692" s="48"/>
    </row>
    <row r="3693" spans="77:77" x14ac:dyDescent="0.35">
      <c r="BY3693" s="48"/>
    </row>
    <row r="3694" spans="77:77" x14ac:dyDescent="0.35">
      <c r="BY3694" s="48"/>
    </row>
    <row r="3695" spans="77:77" x14ac:dyDescent="0.35">
      <c r="BY3695" s="48"/>
    </row>
    <row r="3696" spans="77:77" x14ac:dyDescent="0.35">
      <c r="BY3696" s="48"/>
    </row>
    <row r="3697" spans="77:77" x14ac:dyDescent="0.35">
      <c r="BY3697" s="48"/>
    </row>
    <row r="3698" spans="77:77" x14ac:dyDescent="0.35">
      <c r="BY3698" s="48"/>
    </row>
    <row r="3699" spans="77:77" x14ac:dyDescent="0.35">
      <c r="BY3699" s="48"/>
    </row>
    <row r="3700" spans="77:77" x14ac:dyDescent="0.35">
      <c r="BY3700" s="48"/>
    </row>
    <row r="3701" spans="77:77" x14ac:dyDescent="0.35">
      <c r="BY3701" s="48"/>
    </row>
    <row r="3702" spans="77:77" x14ac:dyDescent="0.35">
      <c r="BY3702" s="48"/>
    </row>
    <row r="3703" spans="77:77" x14ac:dyDescent="0.35">
      <c r="BY3703" s="48"/>
    </row>
    <row r="3704" spans="77:77" x14ac:dyDescent="0.35">
      <c r="BY3704" s="48"/>
    </row>
    <row r="3705" spans="77:77" x14ac:dyDescent="0.35">
      <c r="BY3705" s="48"/>
    </row>
    <row r="3706" spans="77:77" x14ac:dyDescent="0.35">
      <c r="BY3706" s="48"/>
    </row>
    <row r="3707" spans="77:77" x14ac:dyDescent="0.35">
      <c r="BY3707" s="48"/>
    </row>
    <row r="3708" spans="77:77" x14ac:dyDescent="0.35">
      <c r="BY3708" s="48"/>
    </row>
    <row r="3709" spans="77:77" x14ac:dyDescent="0.35">
      <c r="BY3709" s="48"/>
    </row>
    <row r="3710" spans="77:77" x14ac:dyDescent="0.35">
      <c r="BY3710" s="48"/>
    </row>
    <row r="3711" spans="77:77" x14ac:dyDescent="0.35">
      <c r="BY3711" s="48"/>
    </row>
    <row r="3712" spans="77:77" x14ac:dyDescent="0.35">
      <c r="BY3712" s="48"/>
    </row>
    <row r="3713" spans="77:77" x14ac:dyDescent="0.35">
      <c r="BY3713" s="48"/>
    </row>
    <row r="3714" spans="77:77" x14ac:dyDescent="0.35">
      <c r="BY3714" s="48"/>
    </row>
    <row r="3715" spans="77:77" x14ac:dyDescent="0.35">
      <c r="BY3715" s="48"/>
    </row>
    <row r="3716" spans="77:77" x14ac:dyDescent="0.35">
      <c r="BY3716" s="48"/>
    </row>
    <row r="3717" spans="77:77" x14ac:dyDescent="0.35">
      <c r="BY3717" s="48"/>
    </row>
    <row r="3718" spans="77:77" x14ac:dyDescent="0.35">
      <c r="BY3718" s="48"/>
    </row>
    <row r="3719" spans="77:77" x14ac:dyDescent="0.35">
      <c r="BY3719" s="48"/>
    </row>
    <row r="3720" spans="77:77" x14ac:dyDescent="0.35">
      <c r="BY3720" s="48"/>
    </row>
    <row r="3721" spans="77:77" x14ac:dyDescent="0.35">
      <c r="BY3721" s="48"/>
    </row>
    <row r="3722" spans="77:77" x14ac:dyDescent="0.35">
      <c r="BY3722" s="48"/>
    </row>
    <row r="3723" spans="77:77" x14ac:dyDescent="0.35">
      <c r="BY3723" s="48"/>
    </row>
    <row r="3724" spans="77:77" x14ac:dyDescent="0.35">
      <c r="BY3724" s="48"/>
    </row>
    <row r="3725" spans="77:77" x14ac:dyDescent="0.35">
      <c r="BY3725" s="48"/>
    </row>
    <row r="3726" spans="77:77" x14ac:dyDescent="0.35">
      <c r="BY3726" s="48"/>
    </row>
    <row r="3727" spans="77:77" x14ac:dyDescent="0.35">
      <c r="BY3727" s="48"/>
    </row>
    <row r="3728" spans="77:77" x14ac:dyDescent="0.35">
      <c r="BY3728" s="48"/>
    </row>
    <row r="3729" spans="77:77" x14ac:dyDescent="0.35">
      <c r="BY3729" s="48"/>
    </row>
    <row r="3730" spans="77:77" x14ac:dyDescent="0.35">
      <c r="BY3730" s="48"/>
    </row>
    <row r="3731" spans="77:77" x14ac:dyDescent="0.35">
      <c r="BY3731" s="48"/>
    </row>
    <row r="3732" spans="77:77" x14ac:dyDescent="0.35">
      <c r="BY3732" s="48"/>
    </row>
    <row r="3733" spans="77:77" x14ac:dyDescent="0.35">
      <c r="BY3733" s="48"/>
    </row>
    <row r="3734" spans="77:77" x14ac:dyDescent="0.35">
      <c r="BY3734" s="48"/>
    </row>
    <row r="3735" spans="77:77" x14ac:dyDescent="0.35">
      <c r="BY3735" s="48"/>
    </row>
    <row r="3736" spans="77:77" x14ac:dyDescent="0.35">
      <c r="BY3736" s="48"/>
    </row>
    <row r="3737" spans="77:77" x14ac:dyDescent="0.35">
      <c r="BY3737" s="48"/>
    </row>
    <row r="3738" spans="77:77" x14ac:dyDescent="0.35">
      <c r="BY3738" s="48"/>
    </row>
    <row r="3739" spans="77:77" x14ac:dyDescent="0.35">
      <c r="BY3739" s="48"/>
    </row>
    <row r="3740" spans="77:77" x14ac:dyDescent="0.35">
      <c r="BY3740" s="48"/>
    </row>
    <row r="3741" spans="77:77" x14ac:dyDescent="0.35">
      <c r="BY3741" s="48"/>
    </row>
    <row r="3742" spans="77:77" x14ac:dyDescent="0.35">
      <c r="BY3742" s="48"/>
    </row>
    <row r="3743" spans="77:77" x14ac:dyDescent="0.35">
      <c r="BY3743" s="48"/>
    </row>
    <row r="3744" spans="77:77" x14ac:dyDescent="0.35">
      <c r="BY3744" s="48"/>
    </row>
    <row r="3745" spans="77:77" x14ac:dyDescent="0.35">
      <c r="BY3745" s="48"/>
    </row>
    <row r="3746" spans="77:77" x14ac:dyDescent="0.35">
      <c r="BY3746" s="48"/>
    </row>
    <row r="3747" spans="77:77" x14ac:dyDescent="0.35">
      <c r="BY3747" s="48"/>
    </row>
    <row r="3748" spans="77:77" x14ac:dyDescent="0.35">
      <c r="BY3748" s="48"/>
    </row>
    <row r="3749" spans="77:77" x14ac:dyDescent="0.35">
      <c r="BY3749" s="48"/>
    </row>
    <row r="3750" spans="77:77" x14ac:dyDescent="0.35">
      <c r="BY3750" s="48"/>
    </row>
    <row r="3751" spans="77:77" x14ac:dyDescent="0.35">
      <c r="BY3751" s="48"/>
    </row>
    <row r="3752" spans="77:77" x14ac:dyDescent="0.35">
      <c r="BY3752" s="48"/>
    </row>
    <row r="3753" spans="77:77" x14ac:dyDescent="0.35">
      <c r="BY3753" s="48"/>
    </row>
    <row r="3754" spans="77:77" x14ac:dyDescent="0.35">
      <c r="BY3754" s="48"/>
    </row>
    <row r="3755" spans="77:77" x14ac:dyDescent="0.35">
      <c r="BY3755" s="48"/>
    </row>
    <row r="3756" spans="77:77" x14ac:dyDescent="0.35">
      <c r="BY3756" s="48"/>
    </row>
    <row r="3757" spans="77:77" x14ac:dyDescent="0.35">
      <c r="BY3757" s="48"/>
    </row>
    <row r="3758" spans="77:77" x14ac:dyDescent="0.35">
      <c r="BY3758" s="48"/>
    </row>
    <row r="3759" spans="77:77" x14ac:dyDescent="0.35">
      <c r="BY3759" s="48"/>
    </row>
    <row r="3760" spans="77:77" x14ac:dyDescent="0.35">
      <c r="BY3760" s="48"/>
    </row>
    <row r="3761" spans="77:77" x14ac:dyDescent="0.35">
      <c r="BY3761" s="48"/>
    </row>
    <row r="3762" spans="77:77" x14ac:dyDescent="0.35">
      <c r="BY3762" s="48"/>
    </row>
    <row r="3763" spans="77:77" x14ac:dyDescent="0.35">
      <c r="BY3763" s="48"/>
    </row>
    <row r="3764" spans="77:77" x14ac:dyDescent="0.35">
      <c r="BY3764" s="48"/>
    </row>
    <row r="3765" spans="77:77" x14ac:dyDescent="0.35">
      <c r="BY3765" s="48"/>
    </row>
    <row r="3766" spans="77:77" x14ac:dyDescent="0.35">
      <c r="BY3766" s="48"/>
    </row>
    <row r="3767" spans="77:77" x14ac:dyDescent="0.35">
      <c r="BY3767" s="48"/>
    </row>
    <row r="3768" spans="77:77" x14ac:dyDescent="0.35">
      <c r="BY3768" s="48"/>
    </row>
    <row r="3769" spans="77:77" x14ac:dyDescent="0.35">
      <c r="BY3769" s="48"/>
    </row>
    <row r="3770" spans="77:77" x14ac:dyDescent="0.35">
      <c r="BY3770" s="48"/>
    </row>
    <row r="3771" spans="77:77" x14ac:dyDescent="0.35">
      <c r="BY3771" s="48"/>
    </row>
    <row r="3772" spans="77:77" x14ac:dyDescent="0.35">
      <c r="BY3772" s="48"/>
    </row>
    <row r="3773" spans="77:77" x14ac:dyDescent="0.35">
      <c r="BY3773" s="48"/>
    </row>
    <row r="3774" spans="77:77" x14ac:dyDescent="0.35">
      <c r="BY3774" s="48"/>
    </row>
    <row r="3775" spans="77:77" x14ac:dyDescent="0.35">
      <c r="BY3775" s="48"/>
    </row>
    <row r="3776" spans="77:77" x14ac:dyDescent="0.35">
      <c r="BY3776" s="48"/>
    </row>
    <row r="3777" spans="77:77" x14ac:dyDescent="0.35">
      <c r="BY3777" s="48"/>
    </row>
    <row r="3778" spans="77:77" x14ac:dyDescent="0.35">
      <c r="BY3778" s="48"/>
    </row>
    <row r="3779" spans="77:77" x14ac:dyDescent="0.35">
      <c r="BY3779" s="48"/>
    </row>
    <row r="3780" spans="77:77" x14ac:dyDescent="0.35">
      <c r="BY3780" s="48"/>
    </row>
    <row r="3781" spans="77:77" x14ac:dyDescent="0.35">
      <c r="BY3781" s="48"/>
    </row>
    <row r="3782" spans="77:77" x14ac:dyDescent="0.35">
      <c r="BY3782" s="48"/>
    </row>
    <row r="3783" spans="77:77" x14ac:dyDescent="0.35">
      <c r="BY3783" s="48"/>
    </row>
    <row r="3784" spans="77:77" x14ac:dyDescent="0.35">
      <c r="BY3784" s="48"/>
    </row>
    <row r="3785" spans="77:77" x14ac:dyDescent="0.35">
      <c r="BY3785" s="48"/>
    </row>
    <row r="3786" spans="77:77" x14ac:dyDescent="0.35">
      <c r="BY3786" s="48"/>
    </row>
    <row r="3787" spans="77:77" x14ac:dyDescent="0.35">
      <c r="BY3787" s="48"/>
    </row>
    <row r="3788" spans="77:77" x14ac:dyDescent="0.35">
      <c r="BY3788" s="48"/>
    </row>
    <row r="3789" spans="77:77" x14ac:dyDescent="0.35">
      <c r="BY3789" s="48"/>
    </row>
    <row r="3790" spans="77:77" x14ac:dyDescent="0.35">
      <c r="BY3790" s="48"/>
    </row>
    <row r="3791" spans="77:77" x14ac:dyDescent="0.35">
      <c r="BY3791" s="48"/>
    </row>
    <row r="3792" spans="77:77" x14ac:dyDescent="0.35">
      <c r="BY3792" s="48"/>
    </row>
    <row r="3793" spans="77:77" x14ac:dyDescent="0.35">
      <c r="BY3793" s="48"/>
    </row>
    <row r="3794" spans="77:77" x14ac:dyDescent="0.35">
      <c r="BY3794" s="48"/>
    </row>
    <row r="3795" spans="77:77" x14ac:dyDescent="0.35">
      <c r="BY3795" s="48"/>
    </row>
    <row r="3796" spans="77:77" x14ac:dyDescent="0.35">
      <c r="BY3796" s="48"/>
    </row>
    <row r="3797" spans="77:77" x14ac:dyDescent="0.35">
      <c r="BY3797" s="48"/>
    </row>
    <row r="3798" spans="77:77" x14ac:dyDescent="0.35">
      <c r="BY3798" s="48"/>
    </row>
    <row r="3799" spans="77:77" x14ac:dyDescent="0.35">
      <c r="BY3799" s="48"/>
    </row>
    <row r="3800" spans="77:77" x14ac:dyDescent="0.35">
      <c r="BY3800" s="48"/>
    </row>
    <row r="3801" spans="77:77" x14ac:dyDescent="0.35">
      <c r="BY3801" s="48"/>
    </row>
    <row r="3802" spans="77:77" x14ac:dyDescent="0.35">
      <c r="BY3802" s="48"/>
    </row>
    <row r="3803" spans="77:77" x14ac:dyDescent="0.35">
      <c r="BY3803" s="48"/>
    </row>
    <row r="3804" spans="77:77" x14ac:dyDescent="0.35">
      <c r="BY3804" s="48"/>
    </row>
    <row r="3805" spans="77:77" x14ac:dyDescent="0.35">
      <c r="BY3805" s="48"/>
    </row>
    <row r="3806" spans="77:77" x14ac:dyDescent="0.35">
      <c r="BY3806" s="48"/>
    </row>
    <row r="3807" spans="77:77" x14ac:dyDescent="0.35">
      <c r="BY3807" s="48"/>
    </row>
    <row r="3808" spans="77:77" x14ac:dyDescent="0.35">
      <c r="BY3808" s="48"/>
    </row>
    <row r="3809" spans="77:77" x14ac:dyDescent="0.35">
      <c r="BY3809" s="48"/>
    </row>
    <row r="3810" spans="77:77" x14ac:dyDescent="0.35">
      <c r="BY3810" s="48"/>
    </row>
    <row r="3811" spans="77:77" x14ac:dyDescent="0.35">
      <c r="BY3811" s="48"/>
    </row>
    <row r="3812" spans="77:77" x14ac:dyDescent="0.35">
      <c r="BY3812" s="48"/>
    </row>
    <row r="3813" spans="77:77" x14ac:dyDescent="0.35">
      <c r="BY3813" s="48"/>
    </row>
    <row r="3814" spans="77:77" x14ac:dyDescent="0.35">
      <c r="BY3814" s="48"/>
    </row>
    <row r="3815" spans="77:77" x14ac:dyDescent="0.35">
      <c r="BY3815" s="48"/>
    </row>
    <row r="3816" spans="77:77" x14ac:dyDescent="0.35">
      <c r="BY3816" s="48"/>
    </row>
    <row r="3817" spans="77:77" x14ac:dyDescent="0.35">
      <c r="BY3817" s="48"/>
    </row>
    <row r="3818" spans="77:77" x14ac:dyDescent="0.35">
      <c r="BY3818" s="48"/>
    </row>
    <row r="3819" spans="77:77" x14ac:dyDescent="0.35">
      <c r="BY3819" s="48"/>
    </row>
    <row r="3820" spans="77:77" x14ac:dyDescent="0.35">
      <c r="BY3820" s="48"/>
    </row>
    <row r="3821" spans="77:77" x14ac:dyDescent="0.35">
      <c r="BY3821" s="48"/>
    </row>
    <row r="3822" spans="77:77" x14ac:dyDescent="0.35">
      <c r="BY3822" s="48"/>
    </row>
    <row r="3823" spans="77:77" x14ac:dyDescent="0.35">
      <c r="BY3823" s="48"/>
    </row>
    <row r="3824" spans="77:77" x14ac:dyDescent="0.35">
      <c r="BY3824" s="48"/>
    </row>
    <row r="3825" spans="77:77" x14ac:dyDescent="0.35">
      <c r="BY3825" s="48"/>
    </row>
    <row r="3826" spans="77:77" x14ac:dyDescent="0.35">
      <c r="BY3826" s="48"/>
    </row>
    <row r="3827" spans="77:77" x14ac:dyDescent="0.35">
      <c r="BY3827" s="48"/>
    </row>
    <row r="3828" spans="77:77" x14ac:dyDescent="0.35">
      <c r="BY3828" s="48"/>
    </row>
    <row r="3829" spans="77:77" x14ac:dyDescent="0.35">
      <c r="BY3829" s="48"/>
    </row>
    <row r="3830" spans="77:77" x14ac:dyDescent="0.35">
      <c r="BY3830" s="48"/>
    </row>
    <row r="3831" spans="77:77" x14ac:dyDescent="0.35">
      <c r="BY3831" s="48"/>
    </row>
    <row r="3832" spans="77:77" x14ac:dyDescent="0.35">
      <c r="BY3832" s="48"/>
    </row>
    <row r="3833" spans="77:77" x14ac:dyDescent="0.35">
      <c r="BY3833" s="48"/>
    </row>
    <row r="3834" spans="77:77" x14ac:dyDescent="0.35">
      <c r="BY3834" s="48"/>
    </row>
    <row r="3835" spans="77:77" x14ac:dyDescent="0.35">
      <c r="BY3835" s="48"/>
    </row>
    <row r="3836" spans="77:77" x14ac:dyDescent="0.35">
      <c r="BY3836" s="48"/>
    </row>
    <row r="3837" spans="77:77" x14ac:dyDescent="0.35">
      <c r="BY3837" s="48"/>
    </row>
    <row r="3838" spans="77:77" x14ac:dyDescent="0.35">
      <c r="BY3838" s="48"/>
    </row>
    <row r="3839" spans="77:77" x14ac:dyDescent="0.35">
      <c r="BY3839" s="48"/>
    </row>
    <row r="3840" spans="77:77" x14ac:dyDescent="0.35">
      <c r="BY3840" s="48"/>
    </row>
    <row r="3841" spans="77:77" x14ac:dyDescent="0.35">
      <c r="BY3841" s="48"/>
    </row>
    <row r="3842" spans="77:77" x14ac:dyDescent="0.35">
      <c r="BY3842" s="48"/>
    </row>
    <row r="3843" spans="77:77" x14ac:dyDescent="0.35">
      <c r="BY3843" s="48"/>
    </row>
    <row r="3844" spans="77:77" x14ac:dyDescent="0.35">
      <c r="BY3844" s="48"/>
    </row>
    <row r="3845" spans="77:77" x14ac:dyDescent="0.35">
      <c r="BY3845" s="48"/>
    </row>
    <row r="3846" spans="77:77" x14ac:dyDescent="0.35">
      <c r="BY3846" s="48"/>
    </row>
    <row r="3847" spans="77:77" x14ac:dyDescent="0.35">
      <c r="BY3847" s="48"/>
    </row>
    <row r="3848" spans="77:77" x14ac:dyDescent="0.35">
      <c r="BY3848" s="48"/>
    </row>
    <row r="3849" spans="77:77" x14ac:dyDescent="0.35">
      <c r="BY3849" s="48"/>
    </row>
    <row r="3850" spans="77:77" x14ac:dyDescent="0.35">
      <c r="BY3850" s="48"/>
    </row>
    <row r="3851" spans="77:77" x14ac:dyDescent="0.35">
      <c r="BY3851" s="48"/>
    </row>
    <row r="3852" spans="77:77" x14ac:dyDescent="0.35">
      <c r="BY3852" s="48"/>
    </row>
    <row r="3853" spans="77:77" x14ac:dyDescent="0.35">
      <c r="BY3853" s="48"/>
    </row>
    <row r="3854" spans="77:77" x14ac:dyDescent="0.35">
      <c r="BY3854" s="48"/>
    </row>
    <row r="3855" spans="77:77" x14ac:dyDescent="0.35">
      <c r="BY3855" s="48"/>
    </row>
    <row r="3856" spans="77:77" x14ac:dyDescent="0.35">
      <c r="BY3856" s="48"/>
    </row>
    <row r="3857" spans="77:77" x14ac:dyDescent="0.35">
      <c r="BY3857" s="48"/>
    </row>
    <row r="3858" spans="77:77" x14ac:dyDescent="0.35">
      <c r="BY3858" s="48"/>
    </row>
    <row r="3859" spans="77:77" x14ac:dyDescent="0.35">
      <c r="BY3859" s="48"/>
    </row>
    <row r="3860" spans="77:77" x14ac:dyDescent="0.35">
      <c r="BY3860" s="48"/>
    </row>
    <row r="3861" spans="77:77" x14ac:dyDescent="0.35">
      <c r="BY3861" s="48"/>
    </row>
    <row r="3862" spans="77:77" x14ac:dyDescent="0.35">
      <c r="BY3862" s="48"/>
    </row>
    <row r="3863" spans="77:77" x14ac:dyDescent="0.35">
      <c r="BY3863" s="48"/>
    </row>
    <row r="3864" spans="77:77" x14ac:dyDescent="0.35">
      <c r="BY3864" s="48"/>
    </row>
    <row r="3865" spans="77:77" x14ac:dyDescent="0.35">
      <c r="BY3865" s="48"/>
    </row>
    <row r="3866" spans="77:77" x14ac:dyDescent="0.35">
      <c r="BY3866" s="48"/>
    </row>
    <row r="3867" spans="77:77" x14ac:dyDescent="0.35">
      <c r="BY3867" s="48"/>
    </row>
    <row r="3868" spans="77:77" x14ac:dyDescent="0.35">
      <c r="BY3868" s="48"/>
    </row>
    <row r="3869" spans="77:77" x14ac:dyDescent="0.35">
      <c r="BY3869" s="48"/>
    </row>
    <row r="3870" spans="77:77" x14ac:dyDescent="0.35">
      <c r="BY3870" s="48"/>
    </row>
    <row r="3871" spans="77:77" x14ac:dyDescent="0.35">
      <c r="BY3871" s="48"/>
    </row>
    <row r="3872" spans="77:77" x14ac:dyDescent="0.35">
      <c r="BY3872" s="48"/>
    </row>
    <row r="3873" spans="77:77" x14ac:dyDescent="0.35">
      <c r="BY3873" s="48"/>
    </row>
    <row r="3874" spans="77:77" x14ac:dyDescent="0.35">
      <c r="BY3874" s="48"/>
    </row>
    <row r="3875" spans="77:77" x14ac:dyDescent="0.35">
      <c r="BY3875" s="48"/>
    </row>
    <row r="3876" spans="77:77" x14ac:dyDescent="0.35">
      <c r="BY3876" s="48"/>
    </row>
    <row r="3877" spans="77:77" x14ac:dyDescent="0.35">
      <c r="BY3877" s="48"/>
    </row>
    <row r="3878" spans="77:77" x14ac:dyDescent="0.35">
      <c r="BY3878" s="48"/>
    </row>
    <row r="3879" spans="77:77" x14ac:dyDescent="0.35">
      <c r="BY3879" s="48"/>
    </row>
    <row r="3880" spans="77:77" x14ac:dyDescent="0.35">
      <c r="BY3880" s="48"/>
    </row>
    <row r="3881" spans="77:77" x14ac:dyDescent="0.35">
      <c r="BY3881" s="48"/>
    </row>
    <row r="3882" spans="77:77" x14ac:dyDescent="0.35">
      <c r="BY3882" s="48"/>
    </row>
    <row r="3883" spans="77:77" x14ac:dyDescent="0.35">
      <c r="BY3883" s="48"/>
    </row>
    <row r="3884" spans="77:77" x14ac:dyDescent="0.35">
      <c r="BY3884" s="48"/>
    </row>
    <row r="3885" spans="77:77" x14ac:dyDescent="0.35">
      <c r="BY3885" s="48"/>
    </row>
    <row r="3886" spans="77:77" x14ac:dyDescent="0.35">
      <c r="BY3886" s="48"/>
    </row>
    <row r="3887" spans="77:77" x14ac:dyDescent="0.35">
      <c r="BY3887" s="48"/>
    </row>
    <row r="3888" spans="77:77" x14ac:dyDescent="0.35">
      <c r="BY3888" s="48"/>
    </row>
    <row r="3889" spans="77:77" x14ac:dyDescent="0.35">
      <c r="BY3889" s="48"/>
    </row>
    <row r="3890" spans="77:77" x14ac:dyDescent="0.35">
      <c r="BY3890" s="48"/>
    </row>
    <row r="3891" spans="77:77" x14ac:dyDescent="0.35">
      <c r="BY3891" s="48"/>
    </row>
    <row r="3892" spans="77:77" x14ac:dyDescent="0.35">
      <c r="BY3892" s="48"/>
    </row>
    <row r="3893" spans="77:77" x14ac:dyDescent="0.35">
      <c r="BY3893" s="48"/>
    </row>
    <row r="3894" spans="77:77" x14ac:dyDescent="0.35">
      <c r="BY3894" s="48"/>
    </row>
    <row r="3895" spans="77:77" x14ac:dyDescent="0.35">
      <c r="BY3895" s="48"/>
    </row>
    <row r="3896" spans="77:77" x14ac:dyDescent="0.35">
      <c r="BY3896" s="48"/>
    </row>
    <row r="3897" spans="77:77" x14ac:dyDescent="0.35">
      <c r="BY3897" s="48"/>
    </row>
    <row r="3898" spans="77:77" x14ac:dyDescent="0.35">
      <c r="BY3898" s="48"/>
    </row>
    <row r="3899" spans="77:77" x14ac:dyDescent="0.35">
      <c r="BY3899" s="48"/>
    </row>
    <row r="3900" spans="77:77" x14ac:dyDescent="0.35">
      <c r="BY3900" s="48"/>
    </row>
    <row r="3901" spans="77:77" x14ac:dyDescent="0.35">
      <c r="BY3901" s="48"/>
    </row>
    <row r="3902" spans="77:77" x14ac:dyDescent="0.35">
      <c r="BY3902" s="48"/>
    </row>
    <row r="3903" spans="77:77" x14ac:dyDescent="0.35">
      <c r="BY3903" s="48"/>
    </row>
    <row r="3904" spans="77:77" x14ac:dyDescent="0.35">
      <c r="BY3904" s="48"/>
    </row>
    <row r="3905" spans="77:77" x14ac:dyDescent="0.35">
      <c r="BY3905" s="48"/>
    </row>
    <row r="3906" spans="77:77" x14ac:dyDescent="0.35">
      <c r="BY3906" s="48"/>
    </row>
    <row r="3907" spans="77:77" x14ac:dyDescent="0.35">
      <c r="BY3907" s="48"/>
    </row>
    <row r="3908" spans="77:77" x14ac:dyDescent="0.35">
      <c r="BY3908" s="48"/>
    </row>
    <row r="3909" spans="77:77" x14ac:dyDescent="0.35">
      <c r="BY3909" s="48"/>
    </row>
    <row r="3910" spans="77:77" x14ac:dyDescent="0.35">
      <c r="BY3910" s="48"/>
    </row>
    <row r="3911" spans="77:77" x14ac:dyDescent="0.35">
      <c r="BY3911" s="48"/>
    </row>
    <row r="3912" spans="77:77" x14ac:dyDescent="0.35">
      <c r="BY3912" s="48"/>
    </row>
    <row r="3913" spans="77:77" x14ac:dyDescent="0.35">
      <c r="BY3913" s="48"/>
    </row>
    <row r="3914" spans="77:77" x14ac:dyDescent="0.35">
      <c r="BY3914" s="48"/>
    </row>
    <row r="3915" spans="77:77" x14ac:dyDescent="0.35">
      <c r="BY3915" s="48"/>
    </row>
    <row r="3916" spans="77:77" x14ac:dyDescent="0.35">
      <c r="BY3916" s="48"/>
    </row>
    <row r="3917" spans="77:77" x14ac:dyDescent="0.35">
      <c r="BY3917" s="48"/>
    </row>
    <row r="3918" spans="77:77" x14ac:dyDescent="0.35">
      <c r="BY3918" s="48"/>
    </row>
    <row r="3919" spans="77:77" x14ac:dyDescent="0.35">
      <c r="BY3919" s="48"/>
    </row>
    <row r="3920" spans="77:77" x14ac:dyDescent="0.35">
      <c r="BY3920" s="48"/>
    </row>
    <row r="3921" spans="77:77" x14ac:dyDescent="0.35">
      <c r="BY3921" s="48"/>
    </row>
    <row r="3922" spans="77:77" x14ac:dyDescent="0.35">
      <c r="BY3922" s="48"/>
    </row>
    <row r="3923" spans="77:77" x14ac:dyDescent="0.35">
      <c r="BY3923" s="48"/>
    </row>
    <row r="3924" spans="77:77" x14ac:dyDescent="0.35">
      <c r="BY3924" s="48"/>
    </row>
    <row r="3925" spans="77:77" x14ac:dyDescent="0.35">
      <c r="BY3925" s="48"/>
    </row>
    <row r="3926" spans="77:77" x14ac:dyDescent="0.35">
      <c r="BY3926" s="48"/>
    </row>
    <row r="3927" spans="77:77" x14ac:dyDescent="0.35">
      <c r="BY3927" s="48"/>
    </row>
    <row r="3928" spans="77:77" x14ac:dyDescent="0.35">
      <c r="BY3928" s="48"/>
    </row>
    <row r="3929" spans="77:77" x14ac:dyDescent="0.35">
      <c r="BY3929" s="48"/>
    </row>
    <row r="3930" spans="77:77" x14ac:dyDescent="0.35">
      <c r="BY3930" s="48"/>
    </row>
    <row r="3931" spans="77:77" x14ac:dyDescent="0.35">
      <c r="BY3931" s="48"/>
    </row>
    <row r="3932" spans="77:77" x14ac:dyDescent="0.35">
      <c r="BY3932" s="48"/>
    </row>
    <row r="3933" spans="77:77" x14ac:dyDescent="0.35">
      <c r="BY3933" s="48"/>
    </row>
    <row r="3934" spans="77:77" x14ac:dyDescent="0.35">
      <c r="BY3934" s="48"/>
    </row>
    <row r="3935" spans="77:77" x14ac:dyDescent="0.35">
      <c r="BY3935" s="48"/>
    </row>
    <row r="3936" spans="77:77" x14ac:dyDescent="0.35">
      <c r="BY3936" s="48"/>
    </row>
    <row r="3937" spans="77:77" x14ac:dyDescent="0.35">
      <c r="BY3937" s="48"/>
    </row>
    <row r="3938" spans="77:77" x14ac:dyDescent="0.35">
      <c r="BY3938" s="48"/>
    </row>
    <row r="3939" spans="77:77" x14ac:dyDescent="0.35">
      <c r="BY3939" s="48"/>
    </row>
    <row r="3940" spans="77:77" x14ac:dyDescent="0.35">
      <c r="BY3940" s="48"/>
    </row>
    <row r="3941" spans="77:77" x14ac:dyDescent="0.35">
      <c r="BY3941" s="48"/>
    </row>
    <row r="3942" spans="77:77" x14ac:dyDescent="0.35">
      <c r="BY3942" s="48"/>
    </row>
    <row r="3943" spans="77:77" x14ac:dyDescent="0.35">
      <c r="BY3943" s="48"/>
    </row>
    <row r="3944" spans="77:77" x14ac:dyDescent="0.35">
      <c r="BY3944" s="48"/>
    </row>
    <row r="3945" spans="77:77" x14ac:dyDescent="0.35">
      <c r="BY3945" s="48"/>
    </row>
    <row r="3946" spans="77:77" x14ac:dyDescent="0.35">
      <c r="BY3946" s="48"/>
    </row>
    <row r="3947" spans="77:77" x14ac:dyDescent="0.35">
      <c r="BY3947" s="48"/>
    </row>
    <row r="3948" spans="77:77" x14ac:dyDescent="0.35">
      <c r="BY3948" s="48"/>
    </row>
    <row r="3949" spans="77:77" x14ac:dyDescent="0.35">
      <c r="BY3949" s="48"/>
    </row>
    <row r="3950" spans="77:77" x14ac:dyDescent="0.35">
      <c r="BY3950" s="48"/>
    </row>
    <row r="3951" spans="77:77" x14ac:dyDescent="0.35">
      <c r="BY3951" s="48"/>
    </row>
    <row r="3952" spans="77:77" x14ac:dyDescent="0.35">
      <c r="BY3952" s="48"/>
    </row>
    <row r="3953" spans="77:77" x14ac:dyDescent="0.35">
      <c r="BY3953" s="48"/>
    </row>
    <row r="3954" spans="77:77" x14ac:dyDescent="0.35">
      <c r="BY3954" s="48"/>
    </row>
    <row r="3955" spans="77:77" x14ac:dyDescent="0.35">
      <c r="BY3955" s="48"/>
    </row>
    <row r="3956" spans="77:77" x14ac:dyDescent="0.35">
      <c r="BY3956" s="48"/>
    </row>
    <row r="3957" spans="77:77" x14ac:dyDescent="0.35">
      <c r="BY3957" s="48"/>
    </row>
    <row r="3958" spans="77:77" x14ac:dyDescent="0.35">
      <c r="BY3958" s="48"/>
    </row>
    <row r="3959" spans="77:77" x14ac:dyDescent="0.35">
      <c r="BY3959" s="48"/>
    </row>
    <row r="3960" spans="77:77" x14ac:dyDescent="0.35">
      <c r="BY3960" s="48"/>
    </row>
    <row r="3961" spans="77:77" x14ac:dyDescent="0.35">
      <c r="BY3961" s="48"/>
    </row>
    <row r="3962" spans="77:77" x14ac:dyDescent="0.35">
      <c r="BY3962" s="48"/>
    </row>
    <row r="3963" spans="77:77" x14ac:dyDescent="0.35">
      <c r="BY3963" s="48"/>
    </row>
    <row r="3964" spans="77:77" x14ac:dyDescent="0.35">
      <c r="BY3964" s="48"/>
    </row>
    <row r="3965" spans="77:77" x14ac:dyDescent="0.35">
      <c r="BY3965" s="48"/>
    </row>
    <row r="3966" spans="77:77" x14ac:dyDescent="0.35">
      <c r="BY3966" s="48"/>
    </row>
    <row r="3967" spans="77:77" x14ac:dyDescent="0.35">
      <c r="BY3967" s="48"/>
    </row>
    <row r="3968" spans="77:77" x14ac:dyDescent="0.35">
      <c r="BY3968" s="48"/>
    </row>
    <row r="3969" spans="77:77" x14ac:dyDescent="0.35">
      <c r="BY3969" s="48"/>
    </row>
    <row r="3970" spans="77:77" x14ac:dyDescent="0.35">
      <c r="BY3970" s="48"/>
    </row>
    <row r="3971" spans="77:77" x14ac:dyDescent="0.35">
      <c r="BY3971" s="48"/>
    </row>
    <row r="3972" spans="77:77" x14ac:dyDescent="0.35">
      <c r="BY3972" s="48"/>
    </row>
    <row r="3973" spans="77:77" x14ac:dyDescent="0.35">
      <c r="BY3973" s="48"/>
    </row>
    <row r="3974" spans="77:77" x14ac:dyDescent="0.35">
      <c r="BY3974" s="48"/>
    </row>
    <row r="3975" spans="77:77" x14ac:dyDescent="0.35">
      <c r="BY3975" s="48"/>
    </row>
    <row r="3976" spans="77:77" x14ac:dyDescent="0.35">
      <c r="BY3976" s="48"/>
    </row>
    <row r="3977" spans="77:77" x14ac:dyDescent="0.35">
      <c r="BY3977" s="48"/>
    </row>
    <row r="3978" spans="77:77" x14ac:dyDescent="0.35">
      <c r="BY3978" s="48"/>
    </row>
    <row r="3979" spans="77:77" x14ac:dyDescent="0.35">
      <c r="BY3979" s="48"/>
    </row>
    <row r="3980" spans="77:77" x14ac:dyDescent="0.35">
      <c r="BY3980" s="48"/>
    </row>
    <row r="3981" spans="77:77" x14ac:dyDescent="0.35">
      <c r="BY3981" s="48"/>
    </row>
    <row r="3982" spans="77:77" x14ac:dyDescent="0.35">
      <c r="BY3982" s="48"/>
    </row>
    <row r="3983" spans="77:77" x14ac:dyDescent="0.35">
      <c r="BY3983" s="48"/>
    </row>
    <row r="3984" spans="77:77" x14ac:dyDescent="0.35">
      <c r="BY3984" s="48"/>
    </row>
    <row r="3985" spans="77:77" x14ac:dyDescent="0.35">
      <c r="BY3985" s="48"/>
    </row>
    <row r="3986" spans="77:77" x14ac:dyDescent="0.35">
      <c r="BY3986" s="48"/>
    </row>
    <row r="3987" spans="77:77" x14ac:dyDescent="0.35">
      <c r="BY3987" s="48"/>
    </row>
    <row r="3988" spans="77:77" x14ac:dyDescent="0.35">
      <c r="BY3988" s="48"/>
    </row>
    <row r="3989" spans="77:77" x14ac:dyDescent="0.35">
      <c r="BY3989" s="48"/>
    </row>
    <row r="3990" spans="77:77" x14ac:dyDescent="0.35">
      <c r="BY3990" s="48"/>
    </row>
    <row r="3991" spans="77:77" x14ac:dyDescent="0.35">
      <c r="BY3991" s="48"/>
    </row>
    <row r="3992" spans="77:77" x14ac:dyDescent="0.35">
      <c r="BY3992" s="48"/>
    </row>
    <row r="3993" spans="77:77" x14ac:dyDescent="0.35">
      <c r="BY3993" s="48"/>
    </row>
    <row r="3994" spans="77:77" x14ac:dyDescent="0.35">
      <c r="BY3994" s="48"/>
    </row>
    <row r="3995" spans="77:77" x14ac:dyDescent="0.35">
      <c r="BY3995" s="48"/>
    </row>
    <row r="3996" spans="77:77" x14ac:dyDescent="0.35">
      <c r="BY3996" s="48"/>
    </row>
    <row r="3997" spans="77:77" x14ac:dyDescent="0.35">
      <c r="BY3997" s="48"/>
    </row>
    <row r="3998" spans="77:77" x14ac:dyDescent="0.35">
      <c r="BY3998" s="48"/>
    </row>
    <row r="3999" spans="77:77" x14ac:dyDescent="0.35">
      <c r="BY3999" s="48"/>
    </row>
    <row r="4000" spans="77:77" x14ac:dyDescent="0.35">
      <c r="BY4000" s="48"/>
    </row>
    <row r="4001" spans="77:77" x14ac:dyDescent="0.35">
      <c r="BY4001" s="48"/>
    </row>
    <row r="4002" spans="77:77" x14ac:dyDescent="0.35">
      <c r="BY4002" s="48"/>
    </row>
    <row r="4003" spans="77:77" x14ac:dyDescent="0.35">
      <c r="BY4003" s="48"/>
    </row>
    <row r="4004" spans="77:77" x14ac:dyDescent="0.35">
      <c r="BY4004" s="48"/>
    </row>
    <row r="4005" spans="77:77" x14ac:dyDescent="0.35">
      <c r="BY4005" s="48"/>
    </row>
    <row r="4006" spans="77:77" x14ac:dyDescent="0.35">
      <c r="BY4006" s="48"/>
    </row>
    <row r="4007" spans="77:77" x14ac:dyDescent="0.35">
      <c r="BY4007" s="48"/>
    </row>
    <row r="4008" spans="77:77" x14ac:dyDescent="0.35">
      <c r="BY4008" s="48"/>
    </row>
    <row r="4009" spans="77:77" x14ac:dyDescent="0.35">
      <c r="BY4009" s="48"/>
    </row>
    <row r="4010" spans="77:77" x14ac:dyDescent="0.35">
      <c r="BY4010" s="48"/>
    </row>
    <row r="4011" spans="77:77" x14ac:dyDescent="0.35">
      <c r="BY4011" s="48"/>
    </row>
    <row r="4012" spans="77:77" x14ac:dyDescent="0.35">
      <c r="BY4012" s="48"/>
    </row>
    <row r="4013" spans="77:77" x14ac:dyDescent="0.35">
      <c r="BY4013" s="48"/>
    </row>
    <row r="4014" spans="77:77" x14ac:dyDescent="0.35">
      <c r="BY4014" s="48"/>
    </row>
    <row r="4015" spans="77:77" x14ac:dyDescent="0.35">
      <c r="BY4015" s="48"/>
    </row>
    <row r="4016" spans="77:77" x14ac:dyDescent="0.35">
      <c r="BY4016" s="48"/>
    </row>
    <row r="4017" spans="77:77" x14ac:dyDescent="0.35">
      <c r="BY4017" s="48"/>
    </row>
    <row r="4018" spans="77:77" x14ac:dyDescent="0.35">
      <c r="BY4018" s="48"/>
    </row>
    <row r="4019" spans="77:77" x14ac:dyDescent="0.35">
      <c r="BY4019" s="48"/>
    </row>
    <row r="4020" spans="77:77" x14ac:dyDescent="0.35">
      <c r="BY4020" s="48"/>
    </row>
    <row r="4021" spans="77:77" x14ac:dyDescent="0.35">
      <c r="BY4021" s="48"/>
    </row>
    <row r="4022" spans="77:77" x14ac:dyDescent="0.35">
      <c r="BY4022" s="48"/>
    </row>
    <row r="4023" spans="77:77" x14ac:dyDescent="0.35">
      <c r="BY4023" s="48"/>
    </row>
    <row r="4024" spans="77:77" x14ac:dyDescent="0.35">
      <c r="BY4024" s="48"/>
    </row>
    <row r="4025" spans="77:77" x14ac:dyDescent="0.35">
      <c r="BY4025" s="48"/>
    </row>
    <row r="4026" spans="77:77" x14ac:dyDescent="0.35">
      <c r="BY4026" s="48"/>
    </row>
    <row r="4027" spans="77:77" x14ac:dyDescent="0.35">
      <c r="BY4027" s="48"/>
    </row>
    <row r="4028" spans="77:77" x14ac:dyDescent="0.35">
      <c r="BY4028" s="48"/>
    </row>
    <row r="4029" spans="77:77" x14ac:dyDescent="0.35">
      <c r="BY4029" s="48"/>
    </row>
    <row r="4030" spans="77:77" x14ac:dyDescent="0.35">
      <c r="BY4030" s="48"/>
    </row>
    <row r="4031" spans="77:77" x14ac:dyDescent="0.35">
      <c r="BY4031" s="48"/>
    </row>
    <row r="4032" spans="77:77" x14ac:dyDescent="0.35">
      <c r="BY4032" s="48"/>
    </row>
    <row r="4033" spans="77:77" x14ac:dyDescent="0.35">
      <c r="BY4033" s="48"/>
    </row>
    <row r="4034" spans="77:77" x14ac:dyDescent="0.35">
      <c r="BY4034" s="48"/>
    </row>
    <row r="4035" spans="77:77" x14ac:dyDescent="0.35">
      <c r="BY4035" s="48"/>
    </row>
    <row r="4036" spans="77:77" x14ac:dyDescent="0.35">
      <c r="BY4036" s="48"/>
    </row>
    <row r="4037" spans="77:77" x14ac:dyDescent="0.35">
      <c r="BY4037" s="48"/>
    </row>
    <row r="4038" spans="77:77" x14ac:dyDescent="0.35">
      <c r="BY4038" s="48"/>
    </row>
    <row r="4039" spans="77:77" x14ac:dyDescent="0.35">
      <c r="BY4039" s="48"/>
    </row>
    <row r="4040" spans="77:77" x14ac:dyDescent="0.35">
      <c r="BY4040" s="48"/>
    </row>
    <row r="4041" spans="77:77" x14ac:dyDescent="0.35">
      <c r="BY4041" s="48"/>
    </row>
    <row r="4042" spans="77:77" x14ac:dyDescent="0.35">
      <c r="BY4042" s="48"/>
    </row>
    <row r="4043" spans="77:77" x14ac:dyDescent="0.35">
      <c r="BY4043" s="48"/>
    </row>
    <row r="4044" spans="77:77" x14ac:dyDescent="0.35">
      <c r="BY4044" s="48"/>
    </row>
    <row r="4045" spans="77:77" x14ac:dyDescent="0.35">
      <c r="BY4045" s="48"/>
    </row>
    <row r="4046" spans="77:77" x14ac:dyDescent="0.35">
      <c r="BY4046" s="48"/>
    </row>
    <row r="4047" spans="77:77" x14ac:dyDescent="0.35">
      <c r="BY4047" s="48"/>
    </row>
    <row r="4048" spans="77:77" x14ac:dyDescent="0.35">
      <c r="BY4048" s="48"/>
    </row>
    <row r="4049" spans="77:77" x14ac:dyDescent="0.35">
      <c r="BY4049" s="48"/>
    </row>
    <row r="4050" spans="77:77" x14ac:dyDescent="0.35">
      <c r="BY4050" s="48"/>
    </row>
    <row r="4051" spans="77:77" x14ac:dyDescent="0.35">
      <c r="BY4051" s="48"/>
    </row>
    <row r="4052" spans="77:77" x14ac:dyDescent="0.35">
      <c r="BY4052" s="48"/>
    </row>
    <row r="4053" spans="77:77" x14ac:dyDescent="0.35">
      <c r="BY4053" s="48"/>
    </row>
    <row r="4054" spans="77:77" x14ac:dyDescent="0.35">
      <c r="BY4054" s="48"/>
    </row>
    <row r="4055" spans="77:77" x14ac:dyDescent="0.35">
      <c r="BY4055" s="48"/>
    </row>
    <row r="4056" spans="77:77" x14ac:dyDescent="0.35">
      <c r="BY4056" s="48"/>
    </row>
    <row r="4057" spans="77:77" x14ac:dyDescent="0.35">
      <c r="BY4057" s="48"/>
    </row>
    <row r="4058" spans="77:77" x14ac:dyDescent="0.35">
      <c r="BY4058" s="48"/>
    </row>
    <row r="4059" spans="77:77" x14ac:dyDescent="0.35">
      <c r="BY4059" s="48"/>
    </row>
    <row r="4060" spans="77:77" x14ac:dyDescent="0.35">
      <c r="BY4060" s="48"/>
    </row>
    <row r="4061" spans="77:77" x14ac:dyDescent="0.35">
      <c r="BY4061" s="48"/>
    </row>
    <row r="4062" spans="77:77" x14ac:dyDescent="0.35">
      <c r="BY4062" s="48"/>
    </row>
    <row r="4063" spans="77:77" x14ac:dyDescent="0.35">
      <c r="BY4063" s="48"/>
    </row>
    <row r="4064" spans="77:77" x14ac:dyDescent="0.35">
      <c r="BY4064" s="48"/>
    </row>
    <row r="4065" spans="77:77" x14ac:dyDescent="0.35">
      <c r="BY4065" s="48"/>
    </row>
    <row r="4066" spans="77:77" x14ac:dyDescent="0.35">
      <c r="BY4066" s="48"/>
    </row>
    <row r="4067" spans="77:77" x14ac:dyDescent="0.35">
      <c r="BY4067" s="48"/>
    </row>
    <row r="4068" spans="77:77" x14ac:dyDescent="0.35">
      <c r="BY4068" s="48"/>
    </row>
    <row r="4069" spans="77:77" x14ac:dyDescent="0.35">
      <c r="BY4069" s="48"/>
    </row>
    <row r="4070" spans="77:77" x14ac:dyDescent="0.35">
      <c r="BY4070" s="48"/>
    </row>
    <row r="4071" spans="77:77" x14ac:dyDescent="0.35">
      <c r="BY4071" s="48"/>
    </row>
    <row r="4072" spans="77:77" x14ac:dyDescent="0.35">
      <c r="BY4072" s="48"/>
    </row>
    <row r="4073" spans="77:77" x14ac:dyDescent="0.35">
      <c r="BY4073" s="48"/>
    </row>
    <row r="4074" spans="77:77" x14ac:dyDescent="0.35">
      <c r="BY4074" s="48"/>
    </row>
    <row r="4075" spans="77:77" x14ac:dyDescent="0.35">
      <c r="BY4075" s="48"/>
    </row>
    <row r="4076" spans="77:77" x14ac:dyDescent="0.35">
      <c r="BY4076" s="48"/>
    </row>
    <row r="4077" spans="77:77" x14ac:dyDescent="0.35">
      <c r="BY4077" s="48"/>
    </row>
    <row r="4078" spans="77:77" x14ac:dyDescent="0.35">
      <c r="BY4078" s="48"/>
    </row>
    <row r="4079" spans="77:77" x14ac:dyDescent="0.35">
      <c r="BY4079" s="48"/>
    </row>
    <row r="4080" spans="77:77" x14ac:dyDescent="0.35">
      <c r="BY4080" s="48"/>
    </row>
    <row r="4081" spans="77:77" x14ac:dyDescent="0.35">
      <c r="BY4081" s="48"/>
    </row>
    <row r="4082" spans="77:77" x14ac:dyDescent="0.35">
      <c r="BY4082" s="48"/>
    </row>
    <row r="4083" spans="77:77" x14ac:dyDescent="0.35">
      <c r="BY4083" s="48"/>
    </row>
    <row r="4084" spans="77:77" x14ac:dyDescent="0.35">
      <c r="BY4084" s="48"/>
    </row>
    <row r="4085" spans="77:77" x14ac:dyDescent="0.35">
      <c r="BY4085" s="48"/>
    </row>
    <row r="4086" spans="77:77" x14ac:dyDescent="0.35">
      <c r="BY4086" s="48"/>
    </row>
    <row r="4087" spans="77:77" x14ac:dyDescent="0.35">
      <c r="BY4087" s="48"/>
    </row>
    <row r="4088" spans="77:77" x14ac:dyDescent="0.35">
      <c r="BY4088" s="48"/>
    </row>
    <row r="4089" spans="77:77" x14ac:dyDescent="0.35">
      <c r="BY4089" s="48"/>
    </row>
    <row r="4090" spans="77:77" x14ac:dyDescent="0.35">
      <c r="BY4090" s="48"/>
    </row>
    <row r="4091" spans="77:77" x14ac:dyDescent="0.35">
      <c r="BY4091" s="48"/>
    </row>
    <row r="4092" spans="77:77" x14ac:dyDescent="0.35">
      <c r="BY4092" s="48"/>
    </row>
    <row r="4093" spans="77:77" x14ac:dyDescent="0.35">
      <c r="BY4093" s="48"/>
    </row>
    <row r="4094" spans="77:77" x14ac:dyDescent="0.35">
      <c r="BY4094" s="48"/>
    </row>
    <row r="4095" spans="77:77" x14ac:dyDescent="0.35">
      <c r="BY4095" s="48"/>
    </row>
    <row r="4096" spans="77:77" x14ac:dyDescent="0.35">
      <c r="BY4096" s="48"/>
    </row>
    <row r="4097" spans="77:77" x14ac:dyDescent="0.35">
      <c r="BY4097" s="48"/>
    </row>
    <row r="4098" spans="77:77" x14ac:dyDescent="0.35">
      <c r="BY4098" s="48"/>
    </row>
    <row r="4099" spans="77:77" x14ac:dyDescent="0.35">
      <c r="BY4099" s="48"/>
    </row>
    <row r="4100" spans="77:77" x14ac:dyDescent="0.35">
      <c r="BY4100" s="48"/>
    </row>
    <row r="4101" spans="77:77" x14ac:dyDescent="0.35">
      <c r="BY4101" s="48"/>
    </row>
    <row r="4102" spans="77:77" x14ac:dyDescent="0.35">
      <c r="BY4102" s="48"/>
    </row>
    <row r="4103" spans="77:77" x14ac:dyDescent="0.35">
      <c r="BY4103" s="48"/>
    </row>
    <row r="4104" spans="77:77" x14ac:dyDescent="0.35">
      <c r="BY4104" s="48"/>
    </row>
    <row r="4105" spans="77:77" x14ac:dyDescent="0.35">
      <c r="BY4105" s="48"/>
    </row>
    <row r="4106" spans="77:77" x14ac:dyDescent="0.35">
      <c r="BY4106" s="48"/>
    </row>
    <row r="4107" spans="77:77" x14ac:dyDescent="0.35">
      <c r="BY4107" s="48"/>
    </row>
    <row r="4108" spans="77:77" x14ac:dyDescent="0.35">
      <c r="BY4108" s="48"/>
    </row>
    <row r="4109" spans="77:77" x14ac:dyDescent="0.35">
      <c r="BY4109" s="48"/>
    </row>
    <row r="4110" spans="77:77" x14ac:dyDescent="0.35">
      <c r="BY4110" s="48"/>
    </row>
    <row r="4111" spans="77:77" x14ac:dyDescent="0.35">
      <c r="BY4111" s="48"/>
    </row>
    <row r="4112" spans="77:77" x14ac:dyDescent="0.35">
      <c r="BY4112" s="48"/>
    </row>
    <row r="4113" spans="77:77" x14ac:dyDescent="0.35">
      <c r="BY4113" s="48"/>
    </row>
    <row r="4114" spans="77:77" x14ac:dyDescent="0.35">
      <c r="BY4114" s="48"/>
    </row>
    <row r="4115" spans="77:77" x14ac:dyDescent="0.35">
      <c r="BY4115" s="48"/>
    </row>
    <row r="4116" spans="77:77" x14ac:dyDescent="0.35">
      <c r="BY4116" s="48"/>
    </row>
    <row r="4117" spans="77:77" x14ac:dyDescent="0.35">
      <c r="BY4117" s="48"/>
    </row>
    <row r="4118" spans="77:77" x14ac:dyDescent="0.35">
      <c r="BY4118" s="48"/>
    </row>
    <row r="4119" spans="77:77" x14ac:dyDescent="0.35">
      <c r="BY4119" s="48"/>
    </row>
    <row r="4120" spans="77:77" x14ac:dyDescent="0.35">
      <c r="BY4120" s="48"/>
    </row>
    <row r="4121" spans="77:77" x14ac:dyDescent="0.35">
      <c r="BY4121" s="48"/>
    </row>
    <row r="4122" spans="77:77" x14ac:dyDescent="0.35">
      <c r="BY4122" s="48"/>
    </row>
    <row r="4123" spans="77:77" x14ac:dyDescent="0.35">
      <c r="BY4123" s="48"/>
    </row>
    <row r="4124" spans="77:77" x14ac:dyDescent="0.35">
      <c r="BY4124" s="48"/>
    </row>
    <row r="4125" spans="77:77" x14ac:dyDescent="0.35">
      <c r="BY4125" s="48"/>
    </row>
    <row r="4126" spans="77:77" x14ac:dyDescent="0.35">
      <c r="BY4126" s="48"/>
    </row>
    <row r="4127" spans="77:77" x14ac:dyDescent="0.35">
      <c r="BY4127" s="48"/>
    </row>
    <row r="4128" spans="77:77" x14ac:dyDescent="0.35">
      <c r="BY4128" s="48"/>
    </row>
    <row r="4129" spans="77:77" x14ac:dyDescent="0.35">
      <c r="BY4129" s="48"/>
    </row>
    <row r="4130" spans="77:77" x14ac:dyDescent="0.35">
      <c r="BY4130" s="48"/>
    </row>
    <row r="4131" spans="77:77" x14ac:dyDescent="0.35">
      <c r="BY4131" s="48"/>
    </row>
    <row r="4132" spans="77:77" x14ac:dyDescent="0.35">
      <c r="BY4132" s="48"/>
    </row>
    <row r="4133" spans="77:77" x14ac:dyDescent="0.35">
      <c r="BY4133" s="48"/>
    </row>
    <row r="4134" spans="77:77" x14ac:dyDescent="0.35">
      <c r="BY4134" s="48"/>
    </row>
    <row r="4135" spans="77:77" x14ac:dyDescent="0.35">
      <c r="BY4135" s="48"/>
    </row>
    <row r="4136" spans="77:77" x14ac:dyDescent="0.35">
      <c r="BY4136" s="48"/>
    </row>
    <row r="4137" spans="77:77" x14ac:dyDescent="0.35">
      <c r="BY4137" s="48"/>
    </row>
    <row r="4138" spans="77:77" x14ac:dyDescent="0.35">
      <c r="BY4138" s="48"/>
    </row>
    <row r="4139" spans="77:77" x14ac:dyDescent="0.35">
      <c r="BY4139" s="48"/>
    </row>
    <row r="4140" spans="77:77" x14ac:dyDescent="0.35">
      <c r="BY4140" s="48"/>
    </row>
    <row r="4141" spans="77:77" x14ac:dyDescent="0.35">
      <c r="BY4141" s="48"/>
    </row>
    <row r="4142" spans="77:77" x14ac:dyDescent="0.35">
      <c r="BY4142" s="48"/>
    </row>
    <row r="4143" spans="77:77" x14ac:dyDescent="0.35">
      <c r="BY4143" s="48"/>
    </row>
    <row r="4144" spans="77:77" x14ac:dyDescent="0.35">
      <c r="BY4144" s="48"/>
    </row>
    <row r="4145" spans="77:77" x14ac:dyDescent="0.35">
      <c r="BY4145" s="48"/>
    </row>
    <row r="4146" spans="77:77" x14ac:dyDescent="0.35">
      <c r="BY4146" s="48"/>
    </row>
    <row r="4147" spans="77:77" x14ac:dyDescent="0.35">
      <c r="BY4147" s="48"/>
    </row>
    <row r="4148" spans="77:77" x14ac:dyDescent="0.35">
      <c r="BY4148" s="48"/>
    </row>
    <row r="4149" spans="77:77" x14ac:dyDescent="0.35">
      <c r="BY4149" s="48"/>
    </row>
    <row r="4150" spans="77:77" x14ac:dyDescent="0.35">
      <c r="BY4150" s="48"/>
    </row>
    <row r="4151" spans="77:77" x14ac:dyDescent="0.35">
      <c r="BY4151" s="48"/>
    </row>
    <row r="4152" spans="77:77" x14ac:dyDescent="0.35">
      <c r="BY4152" s="48"/>
    </row>
    <row r="4153" spans="77:77" x14ac:dyDescent="0.35">
      <c r="BY4153" s="48"/>
    </row>
    <row r="4154" spans="77:77" x14ac:dyDescent="0.35">
      <c r="BY4154" s="48"/>
    </row>
    <row r="4155" spans="77:77" x14ac:dyDescent="0.35">
      <c r="BY4155" s="48"/>
    </row>
    <row r="4156" spans="77:77" x14ac:dyDescent="0.35">
      <c r="BY4156" s="48"/>
    </row>
    <row r="4157" spans="77:77" x14ac:dyDescent="0.35">
      <c r="BY4157" s="48"/>
    </row>
    <row r="4158" spans="77:77" x14ac:dyDescent="0.35">
      <c r="BY4158" s="48"/>
    </row>
    <row r="4159" spans="77:77" x14ac:dyDescent="0.35">
      <c r="BY4159" s="48"/>
    </row>
    <row r="4160" spans="77:77" x14ac:dyDescent="0.35">
      <c r="BY4160" s="48"/>
    </row>
    <row r="4161" spans="77:77" x14ac:dyDescent="0.35">
      <c r="BY4161" s="48"/>
    </row>
    <row r="4162" spans="77:77" x14ac:dyDescent="0.35">
      <c r="BY4162" s="48"/>
    </row>
    <row r="4163" spans="77:77" x14ac:dyDescent="0.35">
      <c r="BY4163" s="48"/>
    </row>
    <row r="4164" spans="77:77" x14ac:dyDescent="0.35">
      <c r="BY4164" s="48"/>
    </row>
    <row r="4165" spans="77:77" x14ac:dyDescent="0.35">
      <c r="BY4165" s="48"/>
    </row>
    <row r="4166" spans="77:77" x14ac:dyDescent="0.35">
      <c r="BY4166" s="48"/>
    </row>
    <row r="4167" spans="77:77" x14ac:dyDescent="0.35">
      <c r="BY4167" s="48"/>
    </row>
    <row r="4168" spans="77:77" x14ac:dyDescent="0.35">
      <c r="BY4168" s="48"/>
    </row>
    <row r="4169" spans="77:77" x14ac:dyDescent="0.35">
      <c r="BY4169" s="48"/>
    </row>
    <row r="4170" spans="77:77" x14ac:dyDescent="0.35">
      <c r="BY4170" s="48"/>
    </row>
    <row r="4171" spans="77:77" x14ac:dyDescent="0.35">
      <c r="BY4171" s="48"/>
    </row>
    <row r="4172" spans="77:77" x14ac:dyDescent="0.35">
      <c r="BY4172" s="48"/>
    </row>
    <row r="4173" spans="77:77" x14ac:dyDescent="0.35">
      <c r="BY4173" s="48"/>
    </row>
    <row r="4174" spans="77:77" x14ac:dyDescent="0.35">
      <c r="BY4174" s="48"/>
    </row>
    <row r="4175" spans="77:77" x14ac:dyDescent="0.35">
      <c r="BY4175" s="48"/>
    </row>
    <row r="4176" spans="77:77" x14ac:dyDescent="0.35">
      <c r="BY4176" s="48"/>
    </row>
    <row r="4177" spans="77:77" x14ac:dyDescent="0.35">
      <c r="BY4177" s="48"/>
    </row>
    <row r="4178" spans="77:77" x14ac:dyDescent="0.35">
      <c r="BY4178" s="48"/>
    </row>
    <row r="4179" spans="77:77" x14ac:dyDescent="0.35">
      <c r="BY4179" s="48"/>
    </row>
    <row r="4180" spans="77:77" x14ac:dyDescent="0.35">
      <c r="BY4180" s="48"/>
    </row>
    <row r="4181" spans="77:77" x14ac:dyDescent="0.35">
      <c r="BY4181" s="48"/>
    </row>
    <row r="4182" spans="77:77" x14ac:dyDescent="0.35">
      <c r="BY4182" s="48"/>
    </row>
    <row r="4183" spans="77:77" x14ac:dyDescent="0.35">
      <c r="BY4183" s="48"/>
    </row>
    <row r="4184" spans="77:77" x14ac:dyDescent="0.35">
      <c r="BY4184" s="48"/>
    </row>
    <row r="4185" spans="77:77" x14ac:dyDescent="0.35">
      <c r="BY4185" s="48"/>
    </row>
    <row r="4186" spans="77:77" x14ac:dyDescent="0.35">
      <c r="BY4186" s="48"/>
    </row>
    <row r="4187" spans="77:77" x14ac:dyDescent="0.35">
      <c r="BY4187" s="48"/>
    </row>
    <row r="4188" spans="77:77" x14ac:dyDescent="0.35">
      <c r="BY4188" s="48"/>
    </row>
    <row r="4189" spans="77:77" x14ac:dyDescent="0.35">
      <c r="BY4189" s="48"/>
    </row>
    <row r="4190" spans="77:77" x14ac:dyDescent="0.35">
      <c r="BY4190" s="48"/>
    </row>
    <row r="4191" spans="77:77" x14ac:dyDescent="0.35">
      <c r="BY4191" s="48"/>
    </row>
    <row r="4192" spans="77:77" x14ac:dyDescent="0.35">
      <c r="BY4192" s="48"/>
    </row>
    <row r="4193" spans="77:77" x14ac:dyDescent="0.35">
      <c r="BY4193" s="48"/>
    </row>
    <row r="4194" spans="77:77" x14ac:dyDescent="0.35">
      <c r="BY4194" s="48"/>
    </row>
    <row r="4195" spans="77:77" x14ac:dyDescent="0.35">
      <c r="BY4195" s="48"/>
    </row>
    <row r="4196" spans="77:77" x14ac:dyDescent="0.35">
      <c r="BY4196" s="48"/>
    </row>
    <row r="4197" spans="77:77" x14ac:dyDescent="0.35">
      <c r="BY4197" s="48"/>
    </row>
    <row r="4198" spans="77:77" x14ac:dyDescent="0.35">
      <c r="BY4198" s="48"/>
    </row>
    <row r="4199" spans="77:77" x14ac:dyDescent="0.35">
      <c r="BY4199" s="48"/>
    </row>
    <row r="4200" spans="77:77" x14ac:dyDescent="0.35">
      <c r="BY4200" s="48"/>
    </row>
    <row r="4201" spans="77:77" x14ac:dyDescent="0.35">
      <c r="BY4201" s="48"/>
    </row>
    <row r="4202" spans="77:77" x14ac:dyDescent="0.35">
      <c r="BY4202" s="48"/>
    </row>
    <row r="4203" spans="77:77" x14ac:dyDescent="0.35">
      <c r="BY4203" s="48"/>
    </row>
    <row r="4204" spans="77:77" x14ac:dyDescent="0.35">
      <c r="BY4204" s="48"/>
    </row>
    <row r="4205" spans="77:77" x14ac:dyDescent="0.35">
      <c r="BY4205" s="48"/>
    </row>
    <row r="4206" spans="77:77" x14ac:dyDescent="0.35">
      <c r="BY4206" s="48"/>
    </row>
    <row r="4207" spans="77:77" x14ac:dyDescent="0.35">
      <c r="BY4207" s="48"/>
    </row>
    <row r="4208" spans="77:77" x14ac:dyDescent="0.35">
      <c r="BY4208" s="48"/>
    </row>
    <row r="4209" spans="77:77" x14ac:dyDescent="0.35">
      <c r="BY4209" s="48"/>
    </row>
    <row r="4210" spans="77:77" x14ac:dyDescent="0.35">
      <c r="BY4210" s="48"/>
    </row>
    <row r="4211" spans="77:77" x14ac:dyDescent="0.35">
      <c r="BY4211" s="48"/>
    </row>
    <row r="4212" spans="77:77" x14ac:dyDescent="0.35">
      <c r="BY4212" s="48"/>
    </row>
    <row r="4213" spans="77:77" x14ac:dyDescent="0.35">
      <c r="BY4213" s="48"/>
    </row>
    <row r="4214" spans="77:77" x14ac:dyDescent="0.35">
      <c r="BY4214" s="48"/>
    </row>
    <row r="4215" spans="77:77" x14ac:dyDescent="0.35">
      <c r="BY4215" s="48"/>
    </row>
    <row r="4216" spans="77:77" x14ac:dyDescent="0.35">
      <c r="BY4216" s="48"/>
    </row>
    <row r="4217" spans="77:77" x14ac:dyDescent="0.35">
      <c r="BY4217" s="48"/>
    </row>
    <row r="4218" spans="77:77" x14ac:dyDescent="0.35">
      <c r="BY4218" s="48"/>
    </row>
    <row r="4219" spans="77:77" x14ac:dyDescent="0.35">
      <c r="BY4219" s="48"/>
    </row>
    <row r="4220" spans="77:77" x14ac:dyDescent="0.35">
      <c r="BY4220" s="48"/>
    </row>
    <row r="4221" spans="77:77" x14ac:dyDescent="0.35">
      <c r="BY4221" s="48"/>
    </row>
    <row r="4222" spans="77:77" x14ac:dyDescent="0.35">
      <c r="BY4222" s="48"/>
    </row>
    <row r="4223" spans="77:77" x14ac:dyDescent="0.35">
      <c r="BY4223" s="48"/>
    </row>
    <row r="4224" spans="77:77" x14ac:dyDescent="0.35">
      <c r="BY4224" s="48"/>
    </row>
    <row r="4225" spans="77:77" x14ac:dyDescent="0.35">
      <c r="BY4225" s="48"/>
    </row>
    <row r="4226" spans="77:77" x14ac:dyDescent="0.35">
      <c r="BY4226" s="48"/>
    </row>
    <row r="4227" spans="77:77" x14ac:dyDescent="0.35">
      <c r="BY4227" s="48"/>
    </row>
    <row r="4228" spans="77:77" x14ac:dyDescent="0.35">
      <c r="BY4228" s="48"/>
    </row>
    <row r="4229" spans="77:77" x14ac:dyDescent="0.35">
      <c r="BY4229" s="48"/>
    </row>
    <row r="4230" spans="77:77" x14ac:dyDescent="0.35">
      <c r="BY4230" s="48"/>
    </row>
    <row r="4231" spans="77:77" x14ac:dyDescent="0.35">
      <c r="BY4231" s="48"/>
    </row>
    <row r="4232" spans="77:77" x14ac:dyDescent="0.35">
      <c r="BY4232" s="48"/>
    </row>
    <row r="4233" spans="77:77" x14ac:dyDescent="0.35">
      <c r="BY4233" s="48"/>
    </row>
    <row r="4234" spans="77:77" x14ac:dyDescent="0.35">
      <c r="BY4234" s="48"/>
    </row>
    <row r="4235" spans="77:77" x14ac:dyDescent="0.35">
      <c r="BY4235" s="48"/>
    </row>
    <row r="4236" spans="77:77" x14ac:dyDescent="0.35">
      <c r="BY4236" s="48"/>
    </row>
    <row r="4237" spans="77:77" x14ac:dyDescent="0.35">
      <c r="BY4237" s="48"/>
    </row>
    <row r="4238" spans="77:77" x14ac:dyDescent="0.35">
      <c r="BY4238" s="48"/>
    </row>
    <row r="4239" spans="77:77" x14ac:dyDescent="0.35">
      <c r="BY4239" s="48"/>
    </row>
    <row r="4240" spans="77:77" x14ac:dyDescent="0.35">
      <c r="BY4240" s="48"/>
    </row>
    <row r="4241" spans="77:77" x14ac:dyDescent="0.35">
      <c r="BY4241" s="48"/>
    </row>
    <row r="4242" spans="77:77" x14ac:dyDescent="0.35">
      <c r="BY4242" s="48"/>
    </row>
    <row r="4243" spans="77:77" x14ac:dyDescent="0.35">
      <c r="BY4243" s="48"/>
    </row>
    <row r="4244" spans="77:77" x14ac:dyDescent="0.35">
      <c r="BY4244" s="48"/>
    </row>
    <row r="4245" spans="77:77" x14ac:dyDescent="0.35">
      <c r="BY4245" s="48"/>
    </row>
    <row r="4246" spans="77:77" x14ac:dyDescent="0.35">
      <c r="BY4246" s="48"/>
    </row>
    <row r="4247" spans="77:77" x14ac:dyDescent="0.35">
      <c r="BY4247" s="48"/>
    </row>
    <row r="4248" spans="77:77" x14ac:dyDescent="0.35">
      <c r="BY4248" s="48"/>
    </row>
    <row r="4249" spans="77:77" x14ac:dyDescent="0.35">
      <c r="BY4249" s="48"/>
    </row>
    <row r="4250" spans="77:77" x14ac:dyDescent="0.35">
      <c r="BY4250" s="48"/>
    </row>
    <row r="4251" spans="77:77" x14ac:dyDescent="0.35">
      <c r="BY4251" s="48"/>
    </row>
    <row r="4252" spans="77:77" x14ac:dyDescent="0.35">
      <c r="BY4252" s="48"/>
    </row>
    <row r="4253" spans="77:77" x14ac:dyDescent="0.35">
      <c r="BY4253" s="48"/>
    </row>
    <row r="4254" spans="77:77" x14ac:dyDescent="0.35">
      <c r="BY4254" s="48"/>
    </row>
    <row r="4255" spans="77:77" x14ac:dyDescent="0.35">
      <c r="BY4255" s="48"/>
    </row>
    <row r="4256" spans="77:77" x14ac:dyDescent="0.35">
      <c r="BY4256" s="48"/>
    </row>
    <row r="4257" spans="77:77" x14ac:dyDescent="0.35">
      <c r="BY4257" s="48"/>
    </row>
    <row r="4258" spans="77:77" x14ac:dyDescent="0.35">
      <c r="BY4258" s="48"/>
    </row>
    <row r="4259" spans="77:77" x14ac:dyDescent="0.35">
      <c r="BY4259" s="48"/>
    </row>
    <row r="4260" spans="77:77" x14ac:dyDescent="0.35">
      <c r="BY4260" s="48"/>
    </row>
    <row r="4261" spans="77:77" x14ac:dyDescent="0.35">
      <c r="BY4261" s="48"/>
    </row>
    <row r="4262" spans="77:77" x14ac:dyDescent="0.35">
      <c r="BY4262" s="48"/>
    </row>
    <row r="4263" spans="77:77" x14ac:dyDescent="0.35">
      <c r="BY4263" s="48"/>
    </row>
    <row r="4264" spans="77:77" x14ac:dyDescent="0.35">
      <c r="BY4264" s="48"/>
    </row>
    <row r="4265" spans="77:77" x14ac:dyDescent="0.35">
      <c r="BY4265" s="48"/>
    </row>
    <row r="4266" spans="77:77" x14ac:dyDescent="0.35">
      <c r="BY4266" s="48"/>
    </row>
    <row r="4267" spans="77:77" x14ac:dyDescent="0.35">
      <c r="BY4267" s="48"/>
    </row>
    <row r="4268" spans="77:77" x14ac:dyDescent="0.35">
      <c r="BY4268" s="48"/>
    </row>
    <row r="4269" spans="77:77" x14ac:dyDescent="0.35">
      <c r="BY4269" s="48"/>
    </row>
    <row r="4270" spans="77:77" x14ac:dyDescent="0.35">
      <c r="BY4270" s="48"/>
    </row>
    <row r="4271" spans="77:77" x14ac:dyDescent="0.35">
      <c r="BY4271" s="48"/>
    </row>
    <row r="4272" spans="77:77" x14ac:dyDescent="0.35">
      <c r="BY4272" s="48"/>
    </row>
    <row r="4273" spans="77:77" x14ac:dyDescent="0.35">
      <c r="BY4273" s="48"/>
    </row>
    <row r="4274" spans="77:77" x14ac:dyDescent="0.35">
      <c r="BY4274" s="48"/>
    </row>
    <row r="4275" spans="77:77" x14ac:dyDescent="0.35">
      <c r="BY4275" s="48"/>
    </row>
    <row r="4276" spans="77:77" x14ac:dyDescent="0.35">
      <c r="BY4276" s="48"/>
    </row>
    <row r="4277" spans="77:77" x14ac:dyDescent="0.35">
      <c r="BY4277" s="48"/>
    </row>
    <row r="4278" spans="77:77" x14ac:dyDescent="0.35">
      <c r="BY4278" s="48"/>
    </row>
    <row r="4279" spans="77:77" x14ac:dyDescent="0.35">
      <c r="BY4279" s="48"/>
    </row>
    <row r="4280" spans="77:77" x14ac:dyDescent="0.35">
      <c r="BY4280" s="48"/>
    </row>
    <row r="4281" spans="77:77" x14ac:dyDescent="0.35">
      <c r="BY4281" s="48"/>
    </row>
    <row r="4282" spans="77:77" x14ac:dyDescent="0.35">
      <c r="BY4282" s="48"/>
    </row>
    <row r="4283" spans="77:77" x14ac:dyDescent="0.35">
      <c r="BY4283" s="48"/>
    </row>
    <row r="4284" spans="77:77" x14ac:dyDescent="0.35">
      <c r="BY4284" s="48"/>
    </row>
    <row r="4285" spans="77:77" x14ac:dyDescent="0.35">
      <c r="BY4285" s="48"/>
    </row>
    <row r="4286" spans="77:77" x14ac:dyDescent="0.35">
      <c r="BY4286" s="48"/>
    </row>
    <row r="4287" spans="77:77" x14ac:dyDescent="0.35">
      <c r="BY4287" s="48"/>
    </row>
    <row r="4288" spans="77:77" x14ac:dyDescent="0.35">
      <c r="BY4288" s="48"/>
    </row>
    <row r="4289" spans="77:77" x14ac:dyDescent="0.35">
      <c r="BY4289" s="48"/>
    </row>
    <row r="4290" spans="77:77" x14ac:dyDescent="0.35">
      <c r="BY4290" s="48"/>
    </row>
    <row r="4291" spans="77:77" x14ac:dyDescent="0.35">
      <c r="BY4291" s="48"/>
    </row>
    <row r="4292" spans="77:77" x14ac:dyDescent="0.35">
      <c r="BY4292" s="48"/>
    </row>
    <row r="4293" spans="77:77" x14ac:dyDescent="0.35">
      <c r="BY4293" s="48"/>
    </row>
    <row r="4294" spans="77:77" x14ac:dyDescent="0.35">
      <c r="BY4294" s="48"/>
    </row>
    <row r="4295" spans="77:77" x14ac:dyDescent="0.35">
      <c r="BY4295" s="48"/>
    </row>
    <row r="4296" spans="77:77" x14ac:dyDescent="0.35">
      <c r="BY4296" s="48"/>
    </row>
    <row r="4297" spans="77:77" x14ac:dyDescent="0.35">
      <c r="BY4297" s="48"/>
    </row>
    <row r="4298" spans="77:77" x14ac:dyDescent="0.35">
      <c r="BY4298" s="48"/>
    </row>
    <row r="4299" spans="77:77" x14ac:dyDescent="0.35">
      <c r="BY4299" s="48"/>
    </row>
    <row r="4300" spans="77:77" x14ac:dyDescent="0.35">
      <c r="BY4300" s="48"/>
    </row>
    <row r="4301" spans="77:77" x14ac:dyDescent="0.35">
      <c r="BY4301" s="48"/>
    </row>
    <row r="4302" spans="77:77" x14ac:dyDescent="0.35">
      <c r="BY4302" s="48"/>
    </row>
    <row r="4303" spans="77:77" x14ac:dyDescent="0.35">
      <c r="BY4303" s="48"/>
    </row>
    <row r="4304" spans="77:77" x14ac:dyDescent="0.35">
      <c r="BY4304" s="48"/>
    </row>
    <row r="4305" spans="77:77" x14ac:dyDescent="0.35">
      <c r="BY4305" s="48"/>
    </row>
    <row r="4306" spans="77:77" x14ac:dyDescent="0.35">
      <c r="BY4306" s="48"/>
    </row>
    <row r="4307" spans="77:77" x14ac:dyDescent="0.35">
      <c r="BY4307" s="48"/>
    </row>
    <row r="4308" spans="77:77" x14ac:dyDescent="0.35">
      <c r="BY4308" s="48"/>
    </row>
    <row r="4309" spans="77:77" x14ac:dyDescent="0.35">
      <c r="BY4309" s="48"/>
    </row>
    <row r="4310" spans="77:77" x14ac:dyDescent="0.35">
      <c r="BY4310" s="48"/>
    </row>
    <row r="4311" spans="77:77" x14ac:dyDescent="0.35">
      <c r="BY4311" s="48"/>
    </row>
    <row r="4312" spans="77:77" x14ac:dyDescent="0.35">
      <c r="BY4312" s="48"/>
    </row>
    <row r="4313" spans="77:77" x14ac:dyDescent="0.35">
      <c r="BY4313" s="48"/>
    </row>
    <row r="4314" spans="77:77" x14ac:dyDescent="0.35">
      <c r="BY4314" s="48"/>
    </row>
    <row r="4315" spans="77:77" x14ac:dyDescent="0.35">
      <c r="BY4315" s="48"/>
    </row>
    <row r="4316" spans="77:77" x14ac:dyDescent="0.35">
      <c r="BY4316" s="48"/>
    </row>
    <row r="4317" spans="77:77" x14ac:dyDescent="0.35">
      <c r="BY4317" s="48"/>
    </row>
    <row r="4318" spans="77:77" x14ac:dyDescent="0.35">
      <c r="BY4318" s="48"/>
    </row>
    <row r="4319" spans="77:77" x14ac:dyDescent="0.35">
      <c r="BY4319" s="48"/>
    </row>
    <row r="4320" spans="77:77" x14ac:dyDescent="0.35">
      <c r="BY4320" s="48"/>
    </row>
    <row r="4321" spans="77:77" x14ac:dyDescent="0.35">
      <c r="BY4321" s="48"/>
    </row>
    <row r="4322" spans="77:77" x14ac:dyDescent="0.35">
      <c r="BY4322" s="48"/>
    </row>
    <row r="4323" spans="77:77" x14ac:dyDescent="0.35">
      <c r="BY4323" s="48"/>
    </row>
    <row r="4324" spans="77:77" x14ac:dyDescent="0.35">
      <c r="BY4324" s="48"/>
    </row>
    <row r="4325" spans="77:77" x14ac:dyDescent="0.35">
      <c r="BY4325" s="48"/>
    </row>
    <row r="4326" spans="77:77" x14ac:dyDescent="0.35">
      <c r="BY4326" s="48"/>
    </row>
    <row r="4327" spans="77:77" x14ac:dyDescent="0.35">
      <c r="BY4327" s="48"/>
    </row>
    <row r="4328" spans="77:77" x14ac:dyDescent="0.35">
      <c r="BY4328" s="48"/>
    </row>
    <row r="4329" spans="77:77" x14ac:dyDescent="0.35">
      <c r="BY4329" s="48"/>
    </row>
    <row r="4330" spans="77:77" x14ac:dyDescent="0.35">
      <c r="BY4330" s="48"/>
    </row>
    <row r="4331" spans="77:77" x14ac:dyDescent="0.35">
      <c r="BY4331" s="48"/>
    </row>
    <row r="4332" spans="77:77" x14ac:dyDescent="0.35">
      <c r="BY4332" s="48"/>
    </row>
    <row r="4333" spans="77:77" x14ac:dyDescent="0.35">
      <c r="BY4333" s="48"/>
    </row>
    <row r="4334" spans="77:77" x14ac:dyDescent="0.35">
      <c r="BY4334" s="48"/>
    </row>
    <row r="4335" spans="77:77" x14ac:dyDescent="0.35">
      <c r="BY4335" s="48"/>
    </row>
    <row r="4336" spans="77:77" x14ac:dyDescent="0.35">
      <c r="BY4336" s="48"/>
    </row>
    <row r="4337" spans="77:77" x14ac:dyDescent="0.35">
      <c r="BY4337" s="48"/>
    </row>
    <row r="4338" spans="77:77" x14ac:dyDescent="0.35">
      <c r="BY4338" s="48"/>
    </row>
    <row r="4339" spans="77:77" x14ac:dyDescent="0.35">
      <c r="BY4339" s="48"/>
    </row>
    <row r="4340" spans="77:77" x14ac:dyDescent="0.35">
      <c r="BY4340" s="48"/>
    </row>
    <row r="4341" spans="77:77" x14ac:dyDescent="0.35">
      <c r="BY4341" s="48"/>
    </row>
    <row r="4342" spans="77:77" x14ac:dyDescent="0.35">
      <c r="BY4342" s="48"/>
    </row>
    <row r="4343" spans="77:77" x14ac:dyDescent="0.35">
      <c r="BY4343" s="48"/>
    </row>
    <row r="4344" spans="77:77" x14ac:dyDescent="0.35">
      <c r="BY4344" s="48"/>
    </row>
    <row r="4345" spans="77:77" x14ac:dyDescent="0.35">
      <c r="BY4345" s="48"/>
    </row>
    <row r="4346" spans="77:77" x14ac:dyDescent="0.35">
      <c r="BY4346" s="48"/>
    </row>
    <row r="4347" spans="77:77" x14ac:dyDescent="0.35">
      <c r="BY4347" s="48"/>
    </row>
    <row r="4348" spans="77:77" x14ac:dyDescent="0.35">
      <c r="BY4348" s="48"/>
    </row>
    <row r="4349" spans="77:77" x14ac:dyDescent="0.35">
      <c r="BY4349" s="48"/>
    </row>
    <row r="4350" spans="77:77" x14ac:dyDescent="0.35">
      <c r="BY4350" s="48"/>
    </row>
    <row r="4351" spans="77:77" x14ac:dyDescent="0.35">
      <c r="BY4351" s="48"/>
    </row>
    <row r="4352" spans="77:77" x14ac:dyDescent="0.35">
      <c r="BY4352" s="48"/>
    </row>
    <row r="4353" spans="77:77" x14ac:dyDescent="0.35">
      <c r="BY4353" s="48"/>
    </row>
    <row r="4354" spans="77:77" x14ac:dyDescent="0.35">
      <c r="BY4354" s="48"/>
    </row>
    <row r="4355" spans="77:77" x14ac:dyDescent="0.35">
      <c r="BY4355" s="48"/>
    </row>
    <row r="4356" spans="77:77" x14ac:dyDescent="0.35">
      <c r="BY4356" s="48"/>
    </row>
    <row r="4357" spans="77:77" x14ac:dyDescent="0.35">
      <c r="BY4357" s="48"/>
    </row>
    <row r="4358" spans="77:77" x14ac:dyDescent="0.35">
      <c r="BY4358" s="48"/>
    </row>
    <row r="4359" spans="77:77" x14ac:dyDescent="0.35">
      <c r="BY4359" s="48"/>
    </row>
    <row r="4360" spans="77:77" x14ac:dyDescent="0.35">
      <c r="BY4360" s="48"/>
    </row>
    <row r="4361" spans="77:77" x14ac:dyDescent="0.35">
      <c r="BY4361" s="48"/>
    </row>
    <row r="4362" spans="77:77" x14ac:dyDescent="0.35">
      <c r="BY4362" s="48"/>
    </row>
    <row r="4363" spans="77:77" x14ac:dyDescent="0.35">
      <c r="BY4363" s="48"/>
    </row>
    <row r="4364" spans="77:77" x14ac:dyDescent="0.35">
      <c r="BY4364" s="48"/>
    </row>
    <row r="4365" spans="77:77" x14ac:dyDescent="0.35">
      <c r="BY4365" s="48"/>
    </row>
    <row r="4366" spans="77:77" x14ac:dyDescent="0.35">
      <c r="BY4366" s="48"/>
    </row>
    <row r="4367" spans="77:77" x14ac:dyDescent="0.35">
      <c r="BY4367" s="48"/>
    </row>
    <row r="4368" spans="77:77" x14ac:dyDescent="0.35">
      <c r="BY4368" s="48"/>
    </row>
    <row r="4369" spans="77:77" x14ac:dyDescent="0.35">
      <c r="BY4369" s="48"/>
    </row>
    <row r="4370" spans="77:77" x14ac:dyDescent="0.35">
      <c r="BY4370" s="48"/>
    </row>
    <row r="4371" spans="77:77" x14ac:dyDescent="0.35">
      <c r="BY4371" s="48"/>
    </row>
    <row r="4372" spans="77:77" x14ac:dyDescent="0.35">
      <c r="BY4372" s="48"/>
    </row>
    <row r="4373" spans="77:77" x14ac:dyDescent="0.35">
      <c r="BY4373" s="48"/>
    </row>
    <row r="4374" spans="77:77" x14ac:dyDescent="0.35">
      <c r="BY4374" s="48"/>
    </row>
    <row r="4375" spans="77:77" x14ac:dyDescent="0.35">
      <c r="BY4375" s="48"/>
    </row>
    <row r="4376" spans="77:77" x14ac:dyDescent="0.35">
      <c r="BY4376" s="48"/>
    </row>
    <row r="4377" spans="77:77" x14ac:dyDescent="0.35">
      <c r="BY4377" s="48"/>
    </row>
    <row r="4378" spans="77:77" x14ac:dyDescent="0.35">
      <c r="BY4378" s="48"/>
    </row>
    <row r="4379" spans="77:77" x14ac:dyDescent="0.35">
      <c r="BY4379" s="48"/>
    </row>
    <row r="4380" spans="77:77" x14ac:dyDescent="0.35">
      <c r="BY4380" s="48"/>
    </row>
    <row r="4381" spans="77:77" x14ac:dyDescent="0.35">
      <c r="BY4381" s="48"/>
    </row>
    <row r="4382" spans="77:77" x14ac:dyDescent="0.35">
      <c r="BY4382" s="48"/>
    </row>
    <row r="4383" spans="77:77" x14ac:dyDescent="0.35">
      <c r="BY4383" s="48"/>
    </row>
    <row r="4384" spans="77:77" x14ac:dyDescent="0.35">
      <c r="BY4384" s="48"/>
    </row>
    <row r="4385" spans="77:77" x14ac:dyDescent="0.35">
      <c r="BY4385" s="48"/>
    </row>
    <row r="4386" spans="77:77" x14ac:dyDescent="0.35">
      <c r="BY4386" s="48"/>
    </row>
    <row r="4387" spans="77:77" x14ac:dyDescent="0.35">
      <c r="BY4387" s="48"/>
    </row>
    <row r="4388" spans="77:77" x14ac:dyDescent="0.35">
      <c r="BY4388" s="48"/>
    </row>
    <row r="4389" spans="77:77" x14ac:dyDescent="0.35">
      <c r="BY4389" s="48"/>
    </row>
    <row r="4390" spans="77:77" x14ac:dyDescent="0.35">
      <c r="BY4390" s="48"/>
    </row>
    <row r="4391" spans="77:77" x14ac:dyDescent="0.35">
      <c r="BY4391" s="48"/>
    </row>
    <row r="4392" spans="77:77" x14ac:dyDescent="0.35">
      <c r="BY4392" s="48"/>
    </row>
    <row r="4393" spans="77:77" x14ac:dyDescent="0.35">
      <c r="BY4393" s="48"/>
    </row>
    <row r="4394" spans="77:77" x14ac:dyDescent="0.35">
      <c r="BY4394" s="48"/>
    </row>
    <row r="4395" spans="77:77" x14ac:dyDescent="0.35">
      <c r="BY4395" s="48"/>
    </row>
    <row r="4396" spans="77:77" x14ac:dyDescent="0.35">
      <c r="BY4396" s="48"/>
    </row>
    <row r="4397" spans="77:77" x14ac:dyDescent="0.35">
      <c r="BY4397" s="48"/>
    </row>
    <row r="4398" spans="77:77" x14ac:dyDescent="0.35">
      <c r="BY4398" s="48"/>
    </row>
    <row r="4399" spans="77:77" x14ac:dyDescent="0.35">
      <c r="BY4399" s="48"/>
    </row>
    <row r="4400" spans="77:77" x14ac:dyDescent="0.35">
      <c r="BY4400" s="48"/>
    </row>
    <row r="4401" spans="77:77" x14ac:dyDescent="0.35">
      <c r="BY4401" s="48"/>
    </row>
    <row r="4402" spans="77:77" x14ac:dyDescent="0.35">
      <c r="BY4402" s="48"/>
    </row>
    <row r="4403" spans="77:77" x14ac:dyDescent="0.35">
      <c r="BY4403" s="48"/>
    </row>
    <row r="4404" spans="77:77" x14ac:dyDescent="0.35">
      <c r="BY4404" s="48"/>
    </row>
    <row r="4405" spans="77:77" x14ac:dyDescent="0.35">
      <c r="BY4405" s="48"/>
    </row>
    <row r="4406" spans="77:77" x14ac:dyDescent="0.35">
      <c r="BY4406" s="48"/>
    </row>
    <row r="4407" spans="77:77" x14ac:dyDescent="0.35">
      <c r="BY4407" s="48"/>
    </row>
    <row r="4408" spans="77:77" x14ac:dyDescent="0.35">
      <c r="BY4408" s="48"/>
    </row>
    <row r="4409" spans="77:77" x14ac:dyDescent="0.35">
      <c r="BY4409" s="48"/>
    </row>
    <row r="4410" spans="77:77" x14ac:dyDescent="0.35">
      <c r="BY4410" s="48"/>
    </row>
    <row r="4411" spans="77:77" x14ac:dyDescent="0.35">
      <c r="BY4411" s="48"/>
    </row>
    <row r="4412" spans="77:77" x14ac:dyDescent="0.35">
      <c r="BY4412" s="48"/>
    </row>
    <row r="4413" spans="77:77" x14ac:dyDescent="0.35">
      <c r="BY4413" s="48"/>
    </row>
    <row r="4414" spans="77:77" x14ac:dyDescent="0.35">
      <c r="BY4414" s="48"/>
    </row>
    <row r="4415" spans="77:77" x14ac:dyDescent="0.35">
      <c r="BY4415" s="48"/>
    </row>
    <row r="4416" spans="77:77" x14ac:dyDescent="0.35">
      <c r="BY4416" s="48"/>
    </row>
    <row r="4417" spans="77:77" x14ac:dyDescent="0.35">
      <c r="BY4417" s="48"/>
    </row>
    <row r="4418" spans="77:77" x14ac:dyDescent="0.35">
      <c r="BY4418" s="48"/>
    </row>
    <row r="4419" spans="77:77" x14ac:dyDescent="0.35">
      <c r="BY4419" s="48"/>
    </row>
    <row r="4420" spans="77:77" x14ac:dyDescent="0.35">
      <c r="BY4420" s="48"/>
    </row>
    <row r="4421" spans="77:77" x14ac:dyDescent="0.35">
      <c r="BY4421" s="48"/>
    </row>
    <row r="4422" spans="77:77" x14ac:dyDescent="0.35">
      <c r="BY4422" s="48"/>
    </row>
    <row r="4423" spans="77:77" x14ac:dyDescent="0.35">
      <c r="BY4423" s="48"/>
    </row>
    <row r="4424" spans="77:77" x14ac:dyDescent="0.35">
      <c r="BY4424" s="48"/>
    </row>
    <row r="4425" spans="77:77" x14ac:dyDescent="0.35">
      <c r="BY4425" s="48"/>
    </row>
    <row r="4426" spans="77:77" x14ac:dyDescent="0.35">
      <c r="BY4426" s="48"/>
    </row>
    <row r="4427" spans="77:77" x14ac:dyDescent="0.35">
      <c r="BY4427" s="48"/>
    </row>
    <row r="4428" spans="77:77" x14ac:dyDescent="0.35">
      <c r="BY4428" s="48"/>
    </row>
    <row r="4429" spans="77:77" x14ac:dyDescent="0.35">
      <c r="BY4429" s="48"/>
    </row>
    <row r="4430" spans="77:77" x14ac:dyDescent="0.35">
      <c r="BY4430" s="48"/>
    </row>
    <row r="4431" spans="77:77" x14ac:dyDescent="0.35">
      <c r="BY4431" s="48"/>
    </row>
    <row r="4432" spans="77:77" x14ac:dyDescent="0.35">
      <c r="BY4432" s="48"/>
    </row>
    <row r="4433" spans="77:77" x14ac:dyDescent="0.35">
      <c r="BY4433" s="48"/>
    </row>
    <row r="4434" spans="77:77" x14ac:dyDescent="0.35">
      <c r="BY4434" s="48"/>
    </row>
    <row r="4435" spans="77:77" x14ac:dyDescent="0.35">
      <c r="BY4435" s="48"/>
    </row>
    <row r="4436" spans="77:77" x14ac:dyDescent="0.35">
      <c r="BY4436" s="48"/>
    </row>
    <row r="4437" spans="77:77" x14ac:dyDescent="0.35">
      <c r="BY4437" s="48"/>
    </row>
    <row r="4438" spans="77:77" x14ac:dyDescent="0.35">
      <c r="BY4438" s="48"/>
    </row>
    <row r="4439" spans="77:77" x14ac:dyDescent="0.35">
      <c r="BY4439" s="48"/>
    </row>
    <row r="4440" spans="77:77" x14ac:dyDescent="0.35">
      <c r="BY4440" s="48"/>
    </row>
    <row r="4441" spans="77:77" x14ac:dyDescent="0.35">
      <c r="BY4441" s="48"/>
    </row>
    <row r="4442" spans="77:77" x14ac:dyDescent="0.35">
      <c r="BY4442" s="48"/>
    </row>
    <row r="4443" spans="77:77" x14ac:dyDescent="0.35">
      <c r="BY4443" s="48"/>
    </row>
    <row r="4444" spans="77:77" x14ac:dyDescent="0.35">
      <c r="BY4444" s="48"/>
    </row>
    <row r="4445" spans="77:77" x14ac:dyDescent="0.35">
      <c r="BY4445" s="48"/>
    </row>
    <row r="4446" spans="77:77" x14ac:dyDescent="0.35">
      <c r="BY4446" s="48"/>
    </row>
    <row r="4447" spans="77:77" x14ac:dyDescent="0.35">
      <c r="BY4447" s="48"/>
    </row>
    <row r="4448" spans="77:77" x14ac:dyDescent="0.35">
      <c r="BY4448" s="48"/>
    </row>
    <row r="4449" spans="77:77" x14ac:dyDescent="0.35">
      <c r="BY4449" s="48"/>
    </row>
    <row r="4450" spans="77:77" x14ac:dyDescent="0.35">
      <c r="BY4450" s="48"/>
    </row>
    <row r="4451" spans="77:77" x14ac:dyDescent="0.35">
      <c r="BY4451" s="48"/>
    </row>
    <row r="4452" spans="77:77" x14ac:dyDescent="0.35">
      <c r="BY4452" s="48"/>
    </row>
    <row r="4453" spans="77:77" x14ac:dyDescent="0.35">
      <c r="BY4453" s="48"/>
    </row>
    <row r="4454" spans="77:77" x14ac:dyDescent="0.35">
      <c r="BY4454" s="48"/>
    </row>
    <row r="4455" spans="77:77" x14ac:dyDescent="0.35">
      <c r="BY4455" s="48"/>
    </row>
    <row r="4456" spans="77:77" x14ac:dyDescent="0.35">
      <c r="BY4456" s="48"/>
    </row>
    <row r="4457" spans="77:77" x14ac:dyDescent="0.35">
      <c r="BY4457" s="48"/>
    </row>
    <row r="4458" spans="77:77" x14ac:dyDescent="0.35">
      <c r="BY4458" s="48"/>
    </row>
    <row r="4459" spans="77:77" x14ac:dyDescent="0.35">
      <c r="BY4459" s="48"/>
    </row>
    <row r="4460" spans="77:77" x14ac:dyDescent="0.35">
      <c r="BY4460" s="48"/>
    </row>
    <row r="4461" spans="77:77" x14ac:dyDescent="0.35">
      <c r="BY4461" s="48"/>
    </row>
    <row r="4462" spans="77:77" x14ac:dyDescent="0.35">
      <c r="BY4462" s="48"/>
    </row>
    <row r="4463" spans="77:77" x14ac:dyDescent="0.35">
      <c r="BY4463" s="48"/>
    </row>
    <row r="4464" spans="77:77" x14ac:dyDescent="0.35">
      <c r="BY4464" s="48"/>
    </row>
    <row r="4465" spans="77:77" x14ac:dyDescent="0.35">
      <c r="BY4465" s="48"/>
    </row>
    <row r="4466" spans="77:77" x14ac:dyDescent="0.35">
      <c r="BY4466" s="48"/>
    </row>
    <row r="4467" spans="77:77" x14ac:dyDescent="0.35">
      <c r="BY4467" s="48"/>
    </row>
    <row r="4468" spans="77:77" x14ac:dyDescent="0.35">
      <c r="BY4468" s="48"/>
    </row>
    <row r="4469" spans="77:77" x14ac:dyDescent="0.35">
      <c r="BY4469" s="48"/>
    </row>
    <row r="4470" spans="77:77" x14ac:dyDescent="0.35">
      <c r="BY4470" s="48"/>
    </row>
    <row r="4471" spans="77:77" x14ac:dyDescent="0.35">
      <c r="BY4471" s="48"/>
    </row>
    <row r="4472" spans="77:77" x14ac:dyDescent="0.35">
      <c r="BY4472" s="48"/>
    </row>
    <row r="4473" spans="77:77" x14ac:dyDescent="0.35">
      <c r="BY4473" s="48"/>
    </row>
    <row r="4474" spans="77:77" x14ac:dyDescent="0.35">
      <c r="BY4474" s="48"/>
    </row>
    <row r="4475" spans="77:77" x14ac:dyDescent="0.35">
      <c r="BY4475" s="48"/>
    </row>
    <row r="4476" spans="77:77" x14ac:dyDescent="0.35">
      <c r="BY4476" s="48"/>
    </row>
    <row r="4477" spans="77:77" x14ac:dyDescent="0.35">
      <c r="BY4477" s="48"/>
    </row>
    <row r="4478" spans="77:77" x14ac:dyDescent="0.35">
      <c r="BY4478" s="48"/>
    </row>
    <row r="4479" spans="77:77" x14ac:dyDescent="0.35">
      <c r="BY4479" s="48"/>
    </row>
    <row r="4480" spans="77:77" x14ac:dyDescent="0.35">
      <c r="BY4480" s="48"/>
    </row>
    <row r="4481" spans="77:77" x14ac:dyDescent="0.35">
      <c r="BY4481" s="48"/>
    </row>
    <row r="4482" spans="77:77" x14ac:dyDescent="0.35">
      <c r="BY4482" s="48"/>
    </row>
    <row r="4483" spans="77:77" x14ac:dyDescent="0.35">
      <c r="BY4483" s="48"/>
    </row>
    <row r="4484" spans="77:77" x14ac:dyDescent="0.35">
      <c r="BY4484" s="48"/>
    </row>
    <row r="4485" spans="77:77" x14ac:dyDescent="0.35">
      <c r="BY4485" s="48"/>
    </row>
    <row r="4486" spans="77:77" x14ac:dyDescent="0.35">
      <c r="BY4486" s="48"/>
    </row>
    <row r="4487" spans="77:77" x14ac:dyDescent="0.35">
      <c r="BY4487" s="48"/>
    </row>
    <row r="4488" spans="77:77" x14ac:dyDescent="0.35">
      <c r="BY4488" s="48"/>
    </row>
    <row r="4489" spans="77:77" x14ac:dyDescent="0.35">
      <c r="BY4489" s="48"/>
    </row>
    <row r="4490" spans="77:77" x14ac:dyDescent="0.35">
      <c r="BY4490" s="48"/>
    </row>
    <row r="4491" spans="77:77" x14ac:dyDescent="0.35">
      <c r="BY4491" s="48"/>
    </row>
    <row r="4492" spans="77:77" x14ac:dyDescent="0.35">
      <c r="BY4492" s="48"/>
    </row>
    <row r="4493" spans="77:77" x14ac:dyDescent="0.35">
      <c r="BY4493" s="48"/>
    </row>
    <row r="4494" spans="77:77" x14ac:dyDescent="0.35">
      <c r="BY4494" s="48"/>
    </row>
    <row r="4495" spans="77:77" x14ac:dyDescent="0.35">
      <c r="BY4495" s="48"/>
    </row>
    <row r="4496" spans="77:77" x14ac:dyDescent="0.35">
      <c r="BY4496" s="48"/>
    </row>
    <row r="4497" spans="77:77" x14ac:dyDescent="0.35">
      <c r="BY4497" s="48"/>
    </row>
    <row r="4498" spans="77:77" x14ac:dyDescent="0.35">
      <c r="BY4498" s="48"/>
    </row>
    <row r="4499" spans="77:77" x14ac:dyDescent="0.35">
      <c r="BY4499" s="48"/>
    </row>
    <row r="4500" spans="77:77" x14ac:dyDescent="0.35">
      <c r="BY4500" s="48"/>
    </row>
    <row r="4501" spans="77:77" x14ac:dyDescent="0.35">
      <c r="BY4501" s="48"/>
    </row>
    <row r="4502" spans="77:77" x14ac:dyDescent="0.35">
      <c r="BY4502" s="48"/>
    </row>
    <row r="4503" spans="77:77" x14ac:dyDescent="0.35">
      <c r="BY4503" s="48"/>
    </row>
    <row r="4504" spans="77:77" x14ac:dyDescent="0.35">
      <c r="BY4504" s="48"/>
    </row>
    <row r="4505" spans="77:77" x14ac:dyDescent="0.35">
      <c r="BY4505" s="48"/>
    </row>
    <row r="4506" spans="77:77" x14ac:dyDescent="0.35">
      <c r="BY4506" s="48"/>
    </row>
    <row r="4507" spans="77:77" x14ac:dyDescent="0.35">
      <c r="BY4507" s="48"/>
    </row>
    <row r="4508" spans="77:77" x14ac:dyDescent="0.35">
      <c r="BY4508" s="48"/>
    </row>
    <row r="4509" spans="77:77" x14ac:dyDescent="0.35">
      <c r="BY4509" s="48"/>
    </row>
    <row r="4510" spans="77:77" x14ac:dyDescent="0.35">
      <c r="BY4510" s="48"/>
    </row>
    <row r="4511" spans="77:77" x14ac:dyDescent="0.35">
      <c r="BY4511" s="48"/>
    </row>
    <row r="4512" spans="77:77" x14ac:dyDescent="0.35">
      <c r="BY4512" s="48"/>
    </row>
    <row r="4513" spans="77:77" x14ac:dyDescent="0.35">
      <c r="BY4513" s="48"/>
    </row>
    <row r="4514" spans="77:77" x14ac:dyDescent="0.35">
      <c r="BY4514" s="48"/>
    </row>
    <row r="4515" spans="77:77" x14ac:dyDescent="0.35">
      <c r="BY4515" s="48"/>
    </row>
    <row r="4516" spans="77:77" x14ac:dyDescent="0.35">
      <c r="BY4516" s="48"/>
    </row>
    <row r="4517" spans="77:77" x14ac:dyDescent="0.35">
      <c r="BY4517" s="48"/>
    </row>
    <row r="4518" spans="77:77" x14ac:dyDescent="0.35">
      <c r="BY4518" s="48"/>
    </row>
    <row r="4519" spans="77:77" x14ac:dyDescent="0.35">
      <c r="BY4519" s="48"/>
    </row>
    <row r="4520" spans="77:77" x14ac:dyDescent="0.35">
      <c r="BY4520" s="48"/>
    </row>
    <row r="4521" spans="77:77" x14ac:dyDescent="0.35">
      <c r="BY4521" s="48"/>
    </row>
    <row r="4522" spans="77:77" x14ac:dyDescent="0.35">
      <c r="BY4522" s="48"/>
    </row>
    <row r="4523" spans="77:77" x14ac:dyDescent="0.35">
      <c r="BY4523" s="48"/>
    </row>
    <row r="4524" spans="77:77" x14ac:dyDescent="0.35">
      <c r="BY4524" s="48"/>
    </row>
    <row r="4525" spans="77:77" x14ac:dyDescent="0.35">
      <c r="BY4525" s="48"/>
    </row>
    <row r="4526" spans="77:77" x14ac:dyDescent="0.35">
      <c r="BY4526" s="48"/>
    </row>
    <row r="4527" spans="77:77" x14ac:dyDescent="0.35">
      <c r="BY4527" s="48"/>
    </row>
    <row r="4528" spans="77:77" x14ac:dyDescent="0.35">
      <c r="BY4528" s="48"/>
    </row>
    <row r="4529" spans="77:77" x14ac:dyDescent="0.35">
      <c r="BY4529" s="48"/>
    </row>
    <row r="4530" spans="77:77" x14ac:dyDescent="0.35">
      <c r="BY4530" s="48"/>
    </row>
    <row r="4531" spans="77:77" x14ac:dyDescent="0.35">
      <c r="BY4531" s="48"/>
    </row>
    <row r="4532" spans="77:77" x14ac:dyDescent="0.35">
      <c r="BY4532" s="48"/>
    </row>
    <row r="4533" spans="77:77" x14ac:dyDescent="0.35">
      <c r="BY4533" s="48"/>
    </row>
    <row r="4534" spans="77:77" x14ac:dyDescent="0.35">
      <c r="BY4534" s="48"/>
    </row>
    <row r="4535" spans="77:77" x14ac:dyDescent="0.35">
      <c r="BY4535" s="48"/>
    </row>
    <row r="4536" spans="77:77" x14ac:dyDescent="0.35">
      <c r="BY4536" s="48"/>
    </row>
    <row r="4537" spans="77:77" x14ac:dyDescent="0.35">
      <c r="BY4537" s="48"/>
    </row>
    <row r="4538" spans="77:77" x14ac:dyDescent="0.35">
      <c r="BY4538" s="48"/>
    </row>
    <row r="4539" spans="77:77" x14ac:dyDescent="0.35">
      <c r="BY4539" s="48"/>
    </row>
    <row r="4540" spans="77:77" x14ac:dyDescent="0.35">
      <c r="BY4540" s="48"/>
    </row>
    <row r="4541" spans="77:77" x14ac:dyDescent="0.35">
      <c r="BY4541" s="48"/>
    </row>
    <row r="4542" spans="77:77" x14ac:dyDescent="0.35">
      <c r="BY4542" s="48"/>
    </row>
    <row r="4543" spans="77:77" x14ac:dyDescent="0.35">
      <c r="BY4543" s="48"/>
    </row>
    <row r="4544" spans="77:77" x14ac:dyDescent="0.35">
      <c r="BY4544" s="48"/>
    </row>
    <row r="4545" spans="77:77" x14ac:dyDescent="0.35">
      <c r="BY4545" s="48"/>
    </row>
    <row r="4546" spans="77:77" x14ac:dyDescent="0.35">
      <c r="BY4546" s="48"/>
    </row>
    <row r="4547" spans="77:77" x14ac:dyDescent="0.35">
      <c r="BY4547" s="48"/>
    </row>
    <row r="4548" spans="77:77" x14ac:dyDescent="0.35">
      <c r="BY4548" s="48"/>
    </row>
    <row r="4549" spans="77:77" x14ac:dyDescent="0.35">
      <c r="BY4549" s="48"/>
    </row>
    <row r="4550" spans="77:77" x14ac:dyDescent="0.35">
      <c r="BY4550" s="48"/>
    </row>
    <row r="4551" spans="77:77" x14ac:dyDescent="0.35">
      <c r="BY4551" s="48"/>
    </row>
    <row r="4552" spans="77:77" x14ac:dyDescent="0.35">
      <c r="BY4552" s="48"/>
    </row>
    <row r="4553" spans="77:77" x14ac:dyDescent="0.35">
      <c r="BY4553" s="48"/>
    </row>
    <row r="4554" spans="77:77" x14ac:dyDescent="0.35">
      <c r="BY4554" s="48"/>
    </row>
    <row r="4555" spans="77:77" x14ac:dyDescent="0.35">
      <c r="BY4555" s="48"/>
    </row>
    <row r="4556" spans="77:77" x14ac:dyDescent="0.35">
      <c r="BY4556" s="48"/>
    </row>
    <row r="4557" spans="77:77" x14ac:dyDescent="0.35">
      <c r="BY4557" s="48"/>
    </row>
    <row r="4558" spans="77:77" x14ac:dyDescent="0.35">
      <c r="BY4558" s="48"/>
    </row>
    <row r="4559" spans="77:77" x14ac:dyDescent="0.35">
      <c r="BY4559" s="48"/>
    </row>
    <row r="4560" spans="77:77" x14ac:dyDescent="0.35">
      <c r="BY4560" s="48"/>
    </row>
    <row r="4561" spans="77:77" x14ac:dyDescent="0.35">
      <c r="BY4561" s="48"/>
    </row>
    <row r="4562" spans="77:77" x14ac:dyDescent="0.35">
      <c r="BY4562" s="48"/>
    </row>
    <row r="4563" spans="77:77" x14ac:dyDescent="0.35">
      <c r="BY4563" s="48"/>
    </row>
    <row r="4564" spans="77:77" x14ac:dyDescent="0.35">
      <c r="BY4564" s="48"/>
    </row>
    <row r="4565" spans="77:77" x14ac:dyDescent="0.35">
      <c r="BY4565" s="48"/>
    </row>
    <row r="4566" spans="77:77" x14ac:dyDescent="0.35">
      <c r="BY4566" s="48"/>
    </row>
    <row r="4567" spans="77:77" x14ac:dyDescent="0.35">
      <c r="BY4567" s="48"/>
    </row>
    <row r="4568" spans="77:77" x14ac:dyDescent="0.35">
      <c r="BY4568" s="48"/>
    </row>
    <row r="4569" spans="77:77" x14ac:dyDescent="0.35">
      <c r="BY4569" s="48"/>
    </row>
    <row r="4570" spans="77:77" x14ac:dyDescent="0.35">
      <c r="BY4570" s="48"/>
    </row>
    <row r="4571" spans="77:77" x14ac:dyDescent="0.35">
      <c r="BY4571" s="48"/>
    </row>
    <row r="4572" spans="77:77" x14ac:dyDescent="0.35">
      <c r="BY4572" s="48"/>
    </row>
    <row r="4573" spans="77:77" x14ac:dyDescent="0.35">
      <c r="BY4573" s="48"/>
    </row>
    <row r="4574" spans="77:77" x14ac:dyDescent="0.35">
      <c r="BY4574" s="48"/>
    </row>
    <row r="4575" spans="77:77" x14ac:dyDescent="0.35">
      <c r="BY4575" s="48"/>
    </row>
    <row r="4576" spans="77:77" x14ac:dyDescent="0.35">
      <c r="BY4576" s="48"/>
    </row>
    <row r="4577" spans="77:77" x14ac:dyDescent="0.35">
      <c r="BY4577" s="48"/>
    </row>
    <row r="4578" spans="77:77" x14ac:dyDescent="0.35">
      <c r="BY4578" s="48"/>
    </row>
    <row r="4579" spans="77:77" x14ac:dyDescent="0.35">
      <c r="BY4579" s="48"/>
    </row>
    <row r="4580" spans="77:77" x14ac:dyDescent="0.35">
      <c r="BY4580" s="48"/>
    </row>
    <row r="4581" spans="77:77" x14ac:dyDescent="0.35">
      <c r="BY4581" s="48"/>
    </row>
    <row r="4582" spans="77:77" x14ac:dyDescent="0.35">
      <c r="BY4582" s="48"/>
    </row>
    <row r="4583" spans="77:77" x14ac:dyDescent="0.35">
      <c r="BY4583" s="48"/>
    </row>
    <row r="4584" spans="77:77" x14ac:dyDescent="0.35">
      <c r="BY4584" s="48"/>
    </row>
    <row r="4585" spans="77:77" x14ac:dyDescent="0.35">
      <c r="BY4585" s="48"/>
    </row>
    <row r="4586" spans="77:77" x14ac:dyDescent="0.35">
      <c r="BY4586" s="48"/>
    </row>
    <row r="4587" spans="77:77" x14ac:dyDescent="0.35">
      <c r="BY4587" s="48"/>
    </row>
    <row r="4588" spans="77:77" x14ac:dyDescent="0.35">
      <c r="BY4588" s="48"/>
    </row>
    <row r="4589" spans="77:77" x14ac:dyDescent="0.35">
      <c r="BY4589" s="48"/>
    </row>
    <row r="4590" spans="77:77" x14ac:dyDescent="0.35">
      <c r="BY4590" s="48"/>
    </row>
    <row r="4591" spans="77:77" x14ac:dyDescent="0.35">
      <c r="BY4591" s="48"/>
    </row>
    <row r="4592" spans="77:77" x14ac:dyDescent="0.35">
      <c r="BY4592" s="48"/>
    </row>
    <row r="4593" spans="77:77" x14ac:dyDescent="0.35">
      <c r="BY4593" s="48"/>
    </row>
    <row r="4594" spans="77:77" x14ac:dyDescent="0.35">
      <c r="BY4594" s="48"/>
    </row>
    <row r="4595" spans="77:77" x14ac:dyDescent="0.35">
      <c r="BY4595" s="48"/>
    </row>
    <row r="4596" spans="77:77" x14ac:dyDescent="0.35">
      <c r="BY4596" s="48"/>
    </row>
    <row r="4597" spans="77:77" x14ac:dyDescent="0.35">
      <c r="BY4597" s="48"/>
    </row>
    <row r="4598" spans="77:77" x14ac:dyDescent="0.35">
      <c r="BY4598" s="48"/>
    </row>
    <row r="4599" spans="77:77" x14ac:dyDescent="0.35">
      <c r="BY4599" s="48"/>
    </row>
    <row r="4600" spans="77:77" x14ac:dyDescent="0.35">
      <c r="BY4600" s="48"/>
    </row>
    <row r="4601" spans="77:77" x14ac:dyDescent="0.35">
      <c r="BY4601" s="48"/>
    </row>
    <row r="4602" spans="77:77" x14ac:dyDescent="0.35">
      <c r="BY4602" s="48"/>
    </row>
    <row r="4603" spans="77:77" x14ac:dyDescent="0.35">
      <c r="BY4603" s="48"/>
    </row>
    <row r="4604" spans="77:77" x14ac:dyDescent="0.35">
      <c r="BY4604" s="48"/>
    </row>
    <row r="4605" spans="77:77" x14ac:dyDescent="0.35">
      <c r="BY4605" s="48"/>
    </row>
    <row r="4606" spans="77:77" x14ac:dyDescent="0.35">
      <c r="BY4606" s="48"/>
    </row>
    <row r="4607" spans="77:77" x14ac:dyDescent="0.35">
      <c r="BY4607" s="48"/>
    </row>
    <row r="4608" spans="77:77" x14ac:dyDescent="0.35">
      <c r="BY4608" s="48"/>
    </row>
    <row r="4609" spans="77:77" x14ac:dyDescent="0.35">
      <c r="BY4609" s="48"/>
    </row>
    <row r="4610" spans="77:77" x14ac:dyDescent="0.35">
      <c r="BY4610" s="48"/>
    </row>
    <row r="4611" spans="77:77" x14ac:dyDescent="0.35">
      <c r="BY4611" s="48"/>
    </row>
    <row r="4612" spans="77:77" x14ac:dyDescent="0.35">
      <c r="BY4612" s="48"/>
    </row>
    <row r="4613" spans="77:77" x14ac:dyDescent="0.35">
      <c r="BY4613" s="48"/>
    </row>
    <row r="4614" spans="77:77" x14ac:dyDescent="0.35">
      <c r="BY4614" s="48"/>
    </row>
    <row r="4615" spans="77:77" x14ac:dyDescent="0.35">
      <c r="BY4615" s="48"/>
    </row>
    <row r="4616" spans="77:77" x14ac:dyDescent="0.35">
      <c r="BY4616" s="48"/>
    </row>
    <row r="4617" spans="77:77" x14ac:dyDescent="0.35">
      <c r="BY4617" s="48"/>
    </row>
    <row r="4618" spans="77:77" x14ac:dyDescent="0.35">
      <c r="BY4618" s="48"/>
    </row>
    <row r="4619" spans="77:77" x14ac:dyDescent="0.35">
      <c r="BY4619" s="48"/>
    </row>
    <row r="4620" spans="77:77" x14ac:dyDescent="0.35">
      <c r="BY4620" s="48"/>
    </row>
    <row r="4621" spans="77:77" x14ac:dyDescent="0.35">
      <c r="BY4621" s="48"/>
    </row>
    <row r="4622" spans="77:77" x14ac:dyDescent="0.35">
      <c r="BY4622" s="48"/>
    </row>
    <row r="4623" spans="77:77" x14ac:dyDescent="0.35">
      <c r="BY4623" s="48"/>
    </row>
    <row r="4624" spans="77:77" x14ac:dyDescent="0.35">
      <c r="BY4624" s="48"/>
    </row>
    <row r="4625" spans="77:77" x14ac:dyDescent="0.35">
      <c r="BY4625" s="48"/>
    </row>
    <row r="4626" spans="77:77" x14ac:dyDescent="0.35">
      <c r="BY4626" s="48"/>
    </row>
    <row r="4627" spans="77:77" x14ac:dyDescent="0.35">
      <c r="BY4627" s="48"/>
    </row>
    <row r="4628" spans="77:77" x14ac:dyDescent="0.35">
      <c r="BY4628" s="48"/>
    </row>
    <row r="4629" spans="77:77" x14ac:dyDescent="0.35">
      <c r="BY4629" s="48"/>
    </row>
    <row r="4630" spans="77:77" x14ac:dyDescent="0.35">
      <c r="BY4630" s="48"/>
    </row>
    <row r="4631" spans="77:77" x14ac:dyDescent="0.35">
      <c r="BY4631" s="48"/>
    </row>
    <row r="4632" spans="77:77" x14ac:dyDescent="0.35">
      <c r="BY4632" s="48"/>
    </row>
    <row r="4633" spans="77:77" x14ac:dyDescent="0.35">
      <c r="BY4633" s="48"/>
    </row>
    <row r="4634" spans="77:77" x14ac:dyDescent="0.35">
      <c r="BY4634" s="48"/>
    </row>
    <row r="4635" spans="77:77" x14ac:dyDescent="0.35">
      <c r="BY4635" s="48"/>
    </row>
    <row r="4636" spans="77:77" x14ac:dyDescent="0.35">
      <c r="BY4636" s="48"/>
    </row>
    <row r="4637" spans="77:77" x14ac:dyDescent="0.35">
      <c r="BY4637" s="48"/>
    </row>
    <row r="4638" spans="77:77" x14ac:dyDescent="0.35">
      <c r="BY4638" s="48"/>
    </row>
    <row r="4639" spans="77:77" x14ac:dyDescent="0.35">
      <c r="BY4639" s="48"/>
    </row>
    <row r="4640" spans="77:77" x14ac:dyDescent="0.35">
      <c r="BY4640" s="48"/>
    </row>
    <row r="4641" spans="77:77" x14ac:dyDescent="0.35">
      <c r="BY4641" s="48"/>
    </row>
    <row r="4642" spans="77:77" x14ac:dyDescent="0.35">
      <c r="BY4642" s="48"/>
    </row>
    <row r="4643" spans="77:77" x14ac:dyDescent="0.35">
      <c r="BY4643" s="48"/>
    </row>
    <row r="4644" spans="77:77" x14ac:dyDescent="0.35">
      <c r="BY4644" s="48"/>
    </row>
    <row r="4645" spans="77:77" x14ac:dyDescent="0.35">
      <c r="BY4645" s="48"/>
    </row>
    <row r="4646" spans="77:77" x14ac:dyDescent="0.35">
      <c r="BY4646" s="48"/>
    </row>
    <row r="4647" spans="77:77" x14ac:dyDescent="0.35">
      <c r="BY4647" s="48"/>
    </row>
    <row r="4648" spans="77:77" x14ac:dyDescent="0.35">
      <c r="BY4648" s="48"/>
    </row>
    <row r="4649" spans="77:77" x14ac:dyDescent="0.35">
      <c r="BY4649" s="48"/>
    </row>
    <row r="4650" spans="77:77" x14ac:dyDescent="0.35">
      <c r="BY4650" s="48"/>
    </row>
    <row r="4651" spans="77:77" x14ac:dyDescent="0.35">
      <c r="BY4651" s="48"/>
    </row>
    <row r="4652" spans="77:77" x14ac:dyDescent="0.35">
      <c r="BY4652" s="48"/>
    </row>
    <row r="4653" spans="77:77" x14ac:dyDescent="0.35">
      <c r="BY4653" s="48"/>
    </row>
    <row r="4654" spans="77:77" x14ac:dyDescent="0.35">
      <c r="BY4654" s="48"/>
    </row>
    <row r="4655" spans="77:77" x14ac:dyDescent="0.35">
      <c r="BY4655" s="48"/>
    </row>
    <row r="4656" spans="77:77" x14ac:dyDescent="0.35">
      <c r="BY4656" s="48"/>
    </row>
    <row r="4657" spans="77:77" x14ac:dyDescent="0.35">
      <c r="BY4657" s="48"/>
    </row>
    <row r="4658" spans="77:77" x14ac:dyDescent="0.35">
      <c r="BY4658" s="48"/>
    </row>
    <row r="4659" spans="77:77" x14ac:dyDescent="0.35">
      <c r="BY4659" s="48"/>
    </row>
    <row r="4660" spans="77:77" x14ac:dyDescent="0.35">
      <c r="BY4660" s="48"/>
    </row>
    <row r="4661" spans="77:77" x14ac:dyDescent="0.35">
      <c r="BY4661" s="48"/>
    </row>
    <row r="4662" spans="77:77" x14ac:dyDescent="0.35">
      <c r="BY4662" s="48"/>
    </row>
    <row r="4663" spans="77:77" x14ac:dyDescent="0.35">
      <c r="BY4663" s="48"/>
    </row>
    <row r="4664" spans="77:77" x14ac:dyDescent="0.35">
      <c r="BY4664" s="48"/>
    </row>
    <row r="4665" spans="77:77" x14ac:dyDescent="0.35">
      <c r="BY4665" s="48"/>
    </row>
    <row r="4666" spans="77:77" x14ac:dyDescent="0.35">
      <c r="BY4666" s="48"/>
    </row>
    <row r="4667" spans="77:77" x14ac:dyDescent="0.35">
      <c r="BY4667" s="48"/>
    </row>
    <row r="4668" spans="77:77" x14ac:dyDescent="0.35">
      <c r="BY4668" s="48"/>
    </row>
    <row r="4669" spans="77:77" x14ac:dyDescent="0.35">
      <c r="BY4669" s="48"/>
    </row>
    <row r="4670" spans="77:77" x14ac:dyDescent="0.35">
      <c r="BY4670" s="48"/>
    </row>
    <row r="4671" spans="77:77" x14ac:dyDescent="0.35">
      <c r="BY4671" s="48"/>
    </row>
    <row r="4672" spans="77:77" x14ac:dyDescent="0.35">
      <c r="BY4672" s="48"/>
    </row>
    <row r="4673" spans="77:77" x14ac:dyDescent="0.35">
      <c r="BY4673" s="48"/>
    </row>
    <row r="4674" spans="77:77" x14ac:dyDescent="0.35">
      <c r="BY4674" s="48"/>
    </row>
    <row r="4675" spans="77:77" x14ac:dyDescent="0.35">
      <c r="BY4675" s="48"/>
    </row>
    <row r="4676" spans="77:77" x14ac:dyDescent="0.35">
      <c r="BY4676" s="48"/>
    </row>
    <row r="4677" spans="77:77" x14ac:dyDescent="0.35">
      <c r="BY4677" s="48"/>
    </row>
    <row r="4678" spans="77:77" x14ac:dyDescent="0.35">
      <c r="BY4678" s="48"/>
    </row>
    <row r="4679" spans="77:77" x14ac:dyDescent="0.35">
      <c r="BY4679" s="48"/>
    </row>
    <row r="4680" spans="77:77" x14ac:dyDescent="0.35">
      <c r="BY4680" s="48"/>
    </row>
    <row r="4681" spans="77:77" x14ac:dyDescent="0.35">
      <c r="BY4681" s="48"/>
    </row>
    <row r="4682" spans="77:77" x14ac:dyDescent="0.35">
      <c r="BY4682" s="48"/>
    </row>
    <row r="4683" spans="77:77" x14ac:dyDescent="0.35">
      <c r="BY4683" s="48"/>
    </row>
    <row r="4684" spans="77:77" x14ac:dyDescent="0.35">
      <c r="BY4684" s="48"/>
    </row>
    <row r="4685" spans="77:77" x14ac:dyDescent="0.35">
      <c r="BY4685" s="48"/>
    </row>
    <row r="4686" spans="77:77" x14ac:dyDescent="0.35">
      <c r="BY4686" s="48"/>
    </row>
    <row r="4687" spans="77:77" x14ac:dyDescent="0.35">
      <c r="BY4687" s="48"/>
    </row>
    <row r="4688" spans="77:77" x14ac:dyDescent="0.35">
      <c r="BY4688" s="48"/>
    </row>
    <row r="4689" spans="77:77" x14ac:dyDescent="0.35">
      <c r="BY4689" s="48"/>
    </row>
    <row r="4690" spans="77:77" x14ac:dyDescent="0.35">
      <c r="BY4690" s="48"/>
    </row>
    <row r="4691" spans="77:77" x14ac:dyDescent="0.35">
      <c r="BY4691" s="48"/>
    </row>
    <row r="4692" spans="77:77" x14ac:dyDescent="0.35">
      <c r="BY4692" s="48"/>
    </row>
    <row r="4693" spans="77:77" x14ac:dyDescent="0.35">
      <c r="BY4693" s="48"/>
    </row>
    <row r="4694" spans="77:77" x14ac:dyDescent="0.35">
      <c r="BY4694" s="48"/>
    </row>
    <row r="4695" spans="77:77" x14ac:dyDescent="0.35">
      <c r="BY4695" s="48"/>
    </row>
    <row r="4696" spans="77:77" x14ac:dyDescent="0.35">
      <c r="BY4696" s="48"/>
    </row>
    <row r="4697" spans="77:77" x14ac:dyDescent="0.35">
      <c r="BY4697" s="48"/>
    </row>
    <row r="4698" spans="77:77" x14ac:dyDescent="0.35">
      <c r="BY4698" s="48"/>
    </row>
    <row r="4699" spans="77:77" x14ac:dyDescent="0.35">
      <c r="BY4699" s="48"/>
    </row>
    <row r="4700" spans="77:77" x14ac:dyDescent="0.35">
      <c r="BY4700" s="48"/>
    </row>
    <row r="4701" spans="77:77" x14ac:dyDescent="0.35">
      <c r="BY4701" s="48"/>
    </row>
    <row r="4702" spans="77:77" x14ac:dyDescent="0.35">
      <c r="BY4702" s="48"/>
    </row>
    <row r="4703" spans="77:77" x14ac:dyDescent="0.35">
      <c r="BY4703" s="48"/>
    </row>
    <row r="4704" spans="77:77" x14ac:dyDescent="0.35">
      <c r="BY4704" s="48"/>
    </row>
    <row r="4705" spans="77:77" x14ac:dyDescent="0.35">
      <c r="BY4705" s="48"/>
    </row>
    <row r="4706" spans="77:77" x14ac:dyDescent="0.35">
      <c r="BY4706" s="48"/>
    </row>
    <row r="4707" spans="77:77" x14ac:dyDescent="0.35">
      <c r="BY4707" s="48"/>
    </row>
    <row r="4708" spans="77:77" x14ac:dyDescent="0.35">
      <c r="BY4708" s="48"/>
    </row>
    <row r="4709" spans="77:77" x14ac:dyDescent="0.35">
      <c r="BY4709" s="48"/>
    </row>
    <row r="4710" spans="77:77" x14ac:dyDescent="0.35">
      <c r="BY4710" s="48"/>
    </row>
    <row r="4711" spans="77:77" x14ac:dyDescent="0.35">
      <c r="BY4711" s="48"/>
    </row>
    <row r="4712" spans="77:77" x14ac:dyDescent="0.35">
      <c r="BY4712" s="48"/>
    </row>
    <row r="4713" spans="77:77" x14ac:dyDescent="0.35">
      <c r="BY4713" s="48"/>
    </row>
    <row r="4714" spans="77:77" x14ac:dyDescent="0.35">
      <c r="BY4714" s="48"/>
    </row>
    <row r="4715" spans="77:77" x14ac:dyDescent="0.35">
      <c r="BY4715" s="48"/>
    </row>
    <row r="4716" spans="77:77" x14ac:dyDescent="0.35">
      <c r="BY4716" s="48"/>
    </row>
    <row r="4717" spans="77:77" x14ac:dyDescent="0.35">
      <c r="BY4717" s="48"/>
    </row>
    <row r="4718" spans="77:77" x14ac:dyDescent="0.35">
      <c r="BY4718" s="48"/>
    </row>
    <row r="4719" spans="77:77" x14ac:dyDescent="0.35">
      <c r="BY4719" s="48"/>
    </row>
    <row r="4720" spans="77:77" x14ac:dyDescent="0.35">
      <c r="BY4720" s="48"/>
    </row>
    <row r="4721" spans="77:77" x14ac:dyDescent="0.35">
      <c r="BY4721" s="48"/>
    </row>
    <row r="4722" spans="77:77" x14ac:dyDescent="0.35">
      <c r="BY4722" s="48"/>
    </row>
    <row r="4723" spans="77:77" x14ac:dyDescent="0.35">
      <c r="BY4723" s="48"/>
    </row>
    <row r="4724" spans="77:77" x14ac:dyDescent="0.35">
      <c r="BY4724" s="48"/>
    </row>
    <row r="4725" spans="77:77" x14ac:dyDescent="0.35">
      <c r="BY4725" s="48"/>
    </row>
    <row r="4726" spans="77:77" x14ac:dyDescent="0.35">
      <c r="BY4726" s="48"/>
    </row>
    <row r="4727" spans="77:77" x14ac:dyDescent="0.35">
      <c r="BY4727" s="48"/>
    </row>
    <row r="4728" spans="77:77" x14ac:dyDescent="0.35">
      <c r="BY4728" s="48"/>
    </row>
    <row r="4729" spans="77:77" x14ac:dyDescent="0.35">
      <c r="BY4729" s="48"/>
    </row>
    <row r="4730" spans="77:77" x14ac:dyDescent="0.35">
      <c r="BY4730" s="48"/>
    </row>
    <row r="4731" spans="77:77" x14ac:dyDescent="0.35">
      <c r="BY4731" s="48"/>
    </row>
    <row r="4732" spans="77:77" x14ac:dyDescent="0.35">
      <c r="BY4732" s="48"/>
    </row>
    <row r="4733" spans="77:77" x14ac:dyDescent="0.35">
      <c r="BY4733" s="48"/>
    </row>
    <row r="4734" spans="77:77" x14ac:dyDescent="0.35">
      <c r="BY4734" s="48"/>
    </row>
    <row r="4735" spans="77:77" x14ac:dyDescent="0.35">
      <c r="BY4735" s="48"/>
    </row>
    <row r="4736" spans="77:77" x14ac:dyDescent="0.35">
      <c r="BY4736" s="48"/>
    </row>
    <row r="4737" spans="77:77" x14ac:dyDescent="0.35">
      <c r="BY4737" s="48"/>
    </row>
    <row r="4738" spans="77:77" x14ac:dyDescent="0.35">
      <c r="BY4738" s="48"/>
    </row>
    <row r="4739" spans="77:77" x14ac:dyDescent="0.35">
      <c r="BY4739" s="48"/>
    </row>
    <row r="4740" spans="77:77" x14ac:dyDescent="0.35">
      <c r="BY4740" s="48"/>
    </row>
    <row r="4741" spans="77:77" x14ac:dyDescent="0.35">
      <c r="BY4741" s="48"/>
    </row>
    <row r="4742" spans="77:77" x14ac:dyDescent="0.35">
      <c r="BY4742" s="48"/>
    </row>
    <row r="4743" spans="77:77" x14ac:dyDescent="0.35">
      <c r="BY4743" s="48"/>
    </row>
    <row r="4744" spans="77:77" x14ac:dyDescent="0.35">
      <c r="BY4744" s="48"/>
    </row>
    <row r="4745" spans="77:77" x14ac:dyDescent="0.35">
      <c r="BY4745" s="48"/>
    </row>
    <row r="4746" spans="77:77" x14ac:dyDescent="0.35">
      <c r="BY4746" s="48"/>
    </row>
    <row r="4747" spans="77:77" x14ac:dyDescent="0.35">
      <c r="BY4747" s="48"/>
    </row>
    <row r="4748" spans="77:77" x14ac:dyDescent="0.35">
      <c r="BY4748" s="48"/>
    </row>
    <row r="4749" spans="77:77" x14ac:dyDescent="0.35">
      <c r="BY4749" s="48"/>
    </row>
    <row r="4750" spans="77:77" x14ac:dyDescent="0.35">
      <c r="BY4750" s="48"/>
    </row>
    <row r="4751" spans="77:77" x14ac:dyDescent="0.35">
      <c r="BY4751" s="48"/>
    </row>
    <row r="4752" spans="77:77" x14ac:dyDescent="0.35">
      <c r="BY4752" s="48"/>
    </row>
    <row r="4753" spans="77:77" x14ac:dyDescent="0.35">
      <c r="BY4753" s="48"/>
    </row>
    <row r="4754" spans="77:77" x14ac:dyDescent="0.35">
      <c r="BY4754" s="48"/>
    </row>
    <row r="4755" spans="77:77" x14ac:dyDescent="0.35">
      <c r="BY4755" s="48"/>
    </row>
    <row r="4756" spans="77:77" x14ac:dyDescent="0.35">
      <c r="BY4756" s="48"/>
    </row>
    <row r="4757" spans="77:77" x14ac:dyDescent="0.35">
      <c r="BY4757" s="48"/>
    </row>
    <row r="4758" spans="77:77" x14ac:dyDescent="0.35">
      <c r="BY4758" s="48"/>
    </row>
    <row r="4759" spans="77:77" x14ac:dyDescent="0.35">
      <c r="BY4759" s="48"/>
    </row>
    <row r="4760" spans="77:77" x14ac:dyDescent="0.35">
      <c r="BY4760" s="48"/>
    </row>
    <row r="4761" spans="77:77" x14ac:dyDescent="0.35">
      <c r="BY4761" s="48"/>
    </row>
    <row r="4762" spans="77:77" x14ac:dyDescent="0.35">
      <c r="BY4762" s="48"/>
    </row>
    <row r="4763" spans="77:77" x14ac:dyDescent="0.35">
      <c r="BY4763" s="48"/>
    </row>
    <row r="4764" spans="77:77" x14ac:dyDescent="0.35">
      <c r="BY4764" s="48"/>
    </row>
    <row r="4765" spans="77:77" x14ac:dyDescent="0.35">
      <c r="BY4765" s="48"/>
    </row>
    <row r="4766" spans="77:77" x14ac:dyDescent="0.35">
      <c r="BY4766" s="48"/>
    </row>
    <row r="4767" spans="77:77" x14ac:dyDescent="0.35">
      <c r="BY4767" s="48"/>
    </row>
    <row r="4768" spans="77:77" x14ac:dyDescent="0.35">
      <c r="BY4768" s="48"/>
    </row>
    <row r="4769" spans="77:77" x14ac:dyDescent="0.35">
      <c r="BY4769" s="48"/>
    </row>
    <row r="4770" spans="77:77" x14ac:dyDescent="0.35">
      <c r="BY4770" s="48"/>
    </row>
    <row r="4771" spans="77:77" x14ac:dyDescent="0.35">
      <c r="BY4771" s="48"/>
    </row>
    <row r="4772" spans="77:77" x14ac:dyDescent="0.35">
      <c r="BY4772" s="48"/>
    </row>
    <row r="4773" spans="77:77" x14ac:dyDescent="0.35">
      <c r="BY4773" s="48"/>
    </row>
    <row r="4774" spans="77:77" x14ac:dyDescent="0.35">
      <c r="BY4774" s="48"/>
    </row>
    <row r="4775" spans="77:77" x14ac:dyDescent="0.35">
      <c r="BY4775" s="48"/>
    </row>
    <row r="4776" spans="77:77" x14ac:dyDescent="0.35">
      <c r="BY4776" s="48"/>
    </row>
    <row r="4777" spans="77:77" x14ac:dyDescent="0.35">
      <c r="BY4777" s="48"/>
    </row>
    <row r="4778" spans="77:77" x14ac:dyDescent="0.35">
      <c r="BY4778" s="48"/>
    </row>
    <row r="4779" spans="77:77" x14ac:dyDescent="0.35">
      <c r="BY4779" s="48"/>
    </row>
    <row r="4780" spans="77:77" x14ac:dyDescent="0.35">
      <c r="BY4780" s="48"/>
    </row>
    <row r="4781" spans="77:77" x14ac:dyDescent="0.35">
      <c r="BY4781" s="48"/>
    </row>
    <row r="4782" spans="77:77" x14ac:dyDescent="0.35">
      <c r="BY4782" s="48"/>
    </row>
    <row r="4783" spans="77:77" x14ac:dyDescent="0.35">
      <c r="BY4783" s="48"/>
    </row>
    <row r="4784" spans="77:77" x14ac:dyDescent="0.35">
      <c r="BY4784" s="48"/>
    </row>
    <row r="4785" spans="77:77" x14ac:dyDescent="0.35">
      <c r="BY4785" s="48"/>
    </row>
    <row r="4786" spans="77:77" x14ac:dyDescent="0.35">
      <c r="BY4786" s="48"/>
    </row>
    <row r="4787" spans="77:77" x14ac:dyDescent="0.35">
      <c r="BY4787" s="48"/>
    </row>
    <row r="4788" spans="77:77" x14ac:dyDescent="0.35">
      <c r="BY4788" s="48"/>
    </row>
    <row r="4789" spans="77:77" x14ac:dyDescent="0.35">
      <c r="BY4789" s="48"/>
    </row>
    <row r="4790" spans="77:77" x14ac:dyDescent="0.35">
      <c r="BY4790" s="48"/>
    </row>
    <row r="4791" spans="77:77" x14ac:dyDescent="0.35">
      <c r="BY4791" s="48"/>
    </row>
    <row r="4792" spans="77:77" x14ac:dyDescent="0.35">
      <c r="BY4792" s="48"/>
    </row>
    <row r="4793" spans="77:77" x14ac:dyDescent="0.35">
      <c r="BY4793" s="48"/>
    </row>
    <row r="4794" spans="77:77" x14ac:dyDescent="0.35">
      <c r="BY4794" s="48"/>
    </row>
    <row r="4795" spans="77:77" x14ac:dyDescent="0.35">
      <c r="BY4795" s="48"/>
    </row>
    <row r="4796" spans="77:77" x14ac:dyDescent="0.35">
      <c r="BY4796" s="48"/>
    </row>
    <row r="4797" spans="77:77" x14ac:dyDescent="0.35">
      <c r="BY4797" s="48"/>
    </row>
    <row r="4798" spans="77:77" x14ac:dyDescent="0.35">
      <c r="BY4798" s="48"/>
    </row>
    <row r="4799" spans="77:77" x14ac:dyDescent="0.35">
      <c r="BY4799" s="48"/>
    </row>
    <row r="4800" spans="77:77" x14ac:dyDescent="0.35">
      <c r="BY4800" s="48"/>
    </row>
    <row r="4801" spans="77:77" x14ac:dyDescent="0.35">
      <c r="BY4801" s="48"/>
    </row>
    <row r="4802" spans="77:77" x14ac:dyDescent="0.35">
      <c r="BY4802" s="48"/>
    </row>
    <row r="4803" spans="77:77" x14ac:dyDescent="0.35">
      <c r="BY4803" s="48"/>
    </row>
    <row r="4804" spans="77:77" x14ac:dyDescent="0.35">
      <c r="BY4804" s="48"/>
    </row>
    <row r="4805" spans="77:77" x14ac:dyDescent="0.35">
      <c r="BY4805" s="48"/>
    </row>
    <row r="4806" spans="77:77" x14ac:dyDescent="0.35">
      <c r="BY4806" s="48"/>
    </row>
    <row r="4807" spans="77:77" x14ac:dyDescent="0.35">
      <c r="BY4807" s="48"/>
    </row>
    <row r="4808" spans="77:77" x14ac:dyDescent="0.35">
      <c r="BY4808" s="48"/>
    </row>
    <row r="4809" spans="77:77" x14ac:dyDescent="0.35">
      <c r="BY4809" s="48"/>
    </row>
    <row r="4810" spans="77:77" x14ac:dyDescent="0.35">
      <c r="BY4810" s="48"/>
    </row>
    <row r="4811" spans="77:77" x14ac:dyDescent="0.35">
      <c r="BY4811" s="48"/>
    </row>
    <row r="4812" spans="77:77" x14ac:dyDescent="0.35">
      <c r="BY4812" s="48"/>
    </row>
    <row r="4813" spans="77:77" x14ac:dyDescent="0.35">
      <c r="BY4813" s="48"/>
    </row>
    <row r="4814" spans="77:77" x14ac:dyDescent="0.35">
      <c r="BY4814" s="48"/>
    </row>
    <row r="4815" spans="77:77" x14ac:dyDescent="0.35">
      <c r="BY4815" s="48"/>
    </row>
    <row r="4816" spans="77:77" x14ac:dyDescent="0.35">
      <c r="BY4816" s="48"/>
    </row>
    <row r="4817" spans="77:77" x14ac:dyDescent="0.35">
      <c r="BY4817" s="48"/>
    </row>
    <row r="4818" spans="77:77" x14ac:dyDescent="0.35">
      <c r="BY4818" s="48"/>
    </row>
    <row r="4819" spans="77:77" x14ac:dyDescent="0.35">
      <c r="BY4819" s="48"/>
    </row>
    <row r="4820" spans="77:77" x14ac:dyDescent="0.35">
      <c r="BY4820" s="48"/>
    </row>
    <row r="4821" spans="77:77" x14ac:dyDescent="0.35">
      <c r="BY4821" s="48"/>
    </row>
    <row r="4822" spans="77:77" x14ac:dyDescent="0.35">
      <c r="BY4822" s="48"/>
    </row>
    <row r="4823" spans="77:77" x14ac:dyDescent="0.35">
      <c r="BY4823" s="48"/>
    </row>
    <row r="4824" spans="77:77" x14ac:dyDescent="0.35">
      <c r="BY4824" s="48"/>
    </row>
    <row r="4825" spans="77:77" x14ac:dyDescent="0.35">
      <c r="BY4825" s="48"/>
    </row>
    <row r="4826" spans="77:77" x14ac:dyDescent="0.35">
      <c r="BY4826" s="48"/>
    </row>
    <row r="4827" spans="77:77" x14ac:dyDescent="0.35">
      <c r="BY4827" s="48"/>
    </row>
    <row r="4828" spans="77:77" x14ac:dyDescent="0.35">
      <c r="BY4828" s="48"/>
    </row>
    <row r="4829" spans="77:77" x14ac:dyDescent="0.35">
      <c r="BY4829" s="48"/>
    </row>
    <row r="4830" spans="77:77" x14ac:dyDescent="0.35">
      <c r="BY4830" s="48"/>
    </row>
    <row r="4831" spans="77:77" x14ac:dyDescent="0.35">
      <c r="BY4831" s="48"/>
    </row>
    <row r="4832" spans="77:77" x14ac:dyDescent="0.35">
      <c r="BY4832" s="48"/>
    </row>
    <row r="4833" spans="77:77" x14ac:dyDescent="0.35">
      <c r="BY4833" s="48"/>
    </row>
    <row r="4834" spans="77:77" x14ac:dyDescent="0.35">
      <c r="BY4834" s="48"/>
    </row>
    <row r="4835" spans="77:77" x14ac:dyDescent="0.35">
      <c r="BY4835" s="48"/>
    </row>
    <row r="4836" spans="77:77" x14ac:dyDescent="0.35">
      <c r="BY4836" s="48"/>
    </row>
    <row r="4837" spans="77:77" x14ac:dyDescent="0.35">
      <c r="BY4837" s="48"/>
    </row>
    <row r="4838" spans="77:77" x14ac:dyDescent="0.35">
      <c r="BY4838" s="48"/>
    </row>
    <row r="4839" spans="77:77" x14ac:dyDescent="0.35">
      <c r="BY4839" s="48"/>
    </row>
    <row r="4840" spans="77:77" x14ac:dyDescent="0.35">
      <c r="BY4840" s="48"/>
    </row>
    <row r="4841" spans="77:77" x14ac:dyDescent="0.35">
      <c r="BY4841" s="48"/>
    </row>
    <row r="4842" spans="77:77" x14ac:dyDescent="0.35">
      <c r="BY4842" s="48"/>
    </row>
    <row r="4843" spans="77:77" x14ac:dyDescent="0.35">
      <c r="BY4843" s="48"/>
    </row>
    <row r="4844" spans="77:77" x14ac:dyDescent="0.35">
      <c r="BY4844" s="48"/>
    </row>
    <row r="4845" spans="77:77" x14ac:dyDescent="0.35">
      <c r="BY4845" s="48"/>
    </row>
    <row r="4846" spans="77:77" x14ac:dyDescent="0.35">
      <c r="BY4846" s="48"/>
    </row>
    <row r="4847" spans="77:77" x14ac:dyDescent="0.35">
      <c r="BY4847" s="48"/>
    </row>
    <row r="4848" spans="77:77" x14ac:dyDescent="0.35">
      <c r="BY4848" s="48"/>
    </row>
    <row r="4849" spans="77:77" x14ac:dyDescent="0.35">
      <c r="BY4849" s="48"/>
    </row>
    <row r="4850" spans="77:77" x14ac:dyDescent="0.35">
      <c r="BY4850" s="48"/>
    </row>
    <row r="4851" spans="77:77" x14ac:dyDescent="0.35">
      <c r="BY4851" s="48"/>
    </row>
    <row r="4852" spans="77:77" x14ac:dyDescent="0.35">
      <c r="BY4852" s="48"/>
    </row>
    <row r="4853" spans="77:77" x14ac:dyDescent="0.35">
      <c r="BY4853" s="48"/>
    </row>
    <row r="4854" spans="77:77" x14ac:dyDescent="0.35">
      <c r="BY4854" s="48"/>
    </row>
    <row r="4855" spans="77:77" x14ac:dyDescent="0.35">
      <c r="BY4855" s="48"/>
    </row>
    <row r="4856" spans="77:77" x14ac:dyDescent="0.35">
      <c r="BY4856" s="48"/>
    </row>
    <row r="4857" spans="77:77" x14ac:dyDescent="0.35">
      <c r="BY4857" s="48"/>
    </row>
    <row r="4858" spans="77:77" x14ac:dyDescent="0.35">
      <c r="BY4858" s="48"/>
    </row>
    <row r="4859" spans="77:77" x14ac:dyDescent="0.35">
      <c r="BY4859" s="48"/>
    </row>
    <row r="4860" spans="77:77" x14ac:dyDescent="0.35">
      <c r="BY4860" s="48"/>
    </row>
    <row r="4861" spans="77:77" x14ac:dyDescent="0.35">
      <c r="BY4861" s="48"/>
    </row>
    <row r="4862" spans="77:77" x14ac:dyDescent="0.35">
      <c r="BY4862" s="48"/>
    </row>
    <row r="4863" spans="77:77" x14ac:dyDescent="0.35">
      <c r="BY4863" s="48"/>
    </row>
    <row r="4864" spans="77:77" x14ac:dyDescent="0.35">
      <c r="BY4864" s="48"/>
    </row>
    <row r="4865" spans="77:77" x14ac:dyDescent="0.35">
      <c r="BY4865" s="48"/>
    </row>
    <row r="4866" spans="77:77" x14ac:dyDescent="0.35">
      <c r="BY4866" s="48"/>
    </row>
    <row r="4867" spans="77:77" x14ac:dyDescent="0.35">
      <c r="BY4867" s="48"/>
    </row>
    <row r="4868" spans="77:77" x14ac:dyDescent="0.35">
      <c r="BY4868" s="48"/>
    </row>
    <row r="4869" spans="77:77" x14ac:dyDescent="0.35">
      <c r="BY4869" s="48"/>
    </row>
    <row r="4870" spans="77:77" x14ac:dyDescent="0.35">
      <c r="BY4870" s="48"/>
    </row>
    <row r="4871" spans="77:77" x14ac:dyDescent="0.35">
      <c r="BY4871" s="48"/>
    </row>
    <row r="4872" spans="77:77" x14ac:dyDescent="0.35">
      <c r="BY4872" s="48"/>
    </row>
    <row r="4873" spans="77:77" x14ac:dyDescent="0.35">
      <c r="BY4873" s="48"/>
    </row>
    <row r="4874" spans="77:77" x14ac:dyDescent="0.35">
      <c r="BY4874" s="48"/>
    </row>
    <row r="4875" spans="77:77" x14ac:dyDescent="0.35">
      <c r="BY4875" s="48"/>
    </row>
    <row r="4876" spans="77:77" x14ac:dyDescent="0.35">
      <c r="BY4876" s="48"/>
    </row>
    <row r="4877" spans="77:77" x14ac:dyDescent="0.35">
      <c r="BY4877" s="48"/>
    </row>
    <row r="4878" spans="77:77" x14ac:dyDescent="0.35">
      <c r="BY4878" s="48"/>
    </row>
    <row r="4879" spans="77:77" x14ac:dyDescent="0.35">
      <c r="BY4879" s="48"/>
    </row>
    <row r="4880" spans="77:77" x14ac:dyDescent="0.35">
      <c r="BY4880" s="48"/>
    </row>
    <row r="4881" spans="77:77" x14ac:dyDescent="0.35">
      <c r="BY4881" s="48"/>
    </row>
    <row r="4882" spans="77:77" x14ac:dyDescent="0.35">
      <c r="BY4882" s="48"/>
    </row>
    <row r="4883" spans="77:77" x14ac:dyDescent="0.35">
      <c r="BY4883" s="48"/>
    </row>
    <row r="4884" spans="77:77" x14ac:dyDescent="0.35">
      <c r="BY4884" s="48"/>
    </row>
    <row r="4885" spans="77:77" x14ac:dyDescent="0.35">
      <c r="BY4885" s="48"/>
    </row>
    <row r="4886" spans="77:77" x14ac:dyDescent="0.35">
      <c r="BY4886" s="48"/>
    </row>
    <row r="4887" spans="77:77" x14ac:dyDescent="0.35">
      <c r="BY4887" s="48"/>
    </row>
    <row r="4888" spans="77:77" x14ac:dyDescent="0.35">
      <c r="BY4888" s="48"/>
    </row>
    <row r="4889" spans="77:77" x14ac:dyDescent="0.35">
      <c r="BY4889" s="48"/>
    </row>
    <row r="4890" spans="77:77" x14ac:dyDescent="0.35">
      <c r="BY4890" s="48"/>
    </row>
    <row r="4891" spans="77:77" x14ac:dyDescent="0.35">
      <c r="BY4891" s="48"/>
    </row>
    <row r="4892" spans="77:77" x14ac:dyDescent="0.35">
      <c r="BY4892" s="48"/>
    </row>
    <row r="4893" spans="77:77" x14ac:dyDescent="0.35">
      <c r="BY4893" s="48"/>
    </row>
    <row r="4894" spans="77:77" x14ac:dyDescent="0.35">
      <c r="BY4894" s="48"/>
    </row>
    <row r="4895" spans="77:77" x14ac:dyDescent="0.35">
      <c r="BY4895" s="48"/>
    </row>
    <row r="4896" spans="77:77" x14ac:dyDescent="0.35">
      <c r="BY4896" s="48"/>
    </row>
    <row r="4897" spans="77:77" x14ac:dyDescent="0.35">
      <c r="BY4897" s="48"/>
    </row>
    <row r="4898" spans="77:77" x14ac:dyDescent="0.35">
      <c r="BY4898" s="48"/>
    </row>
    <row r="4899" spans="77:77" x14ac:dyDescent="0.35">
      <c r="BY4899" s="48"/>
    </row>
    <row r="4900" spans="77:77" x14ac:dyDescent="0.35">
      <c r="BY4900" s="48"/>
    </row>
    <row r="4901" spans="77:77" x14ac:dyDescent="0.35">
      <c r="BY4901" s="48"/>
    </row>
    <row r="4902" spans="77:77" x14ac:dyDescent="0.35">
      <c r="BY4902" s="48"/>
    </row>
    <row r="4903" spans="77:77" x14ac:dyDescent="0.35">
      <c r="BY4903" s="48"/>
    </row>
    <row r="4904" spans="77:77" x14ac:dyDescent="0.35">
      <c r="BY4904" s="48"/>
    </row>
    <row r="4905" spans="77:77" x14ac:dyDescent="0.35">
      <c r="BY4905" s="48"/>
    </row>
    <row r="4906" spans="77:77" x14ac:dyDescent="0.35">
      <c r="BY4906" s="48"/>
    </row>
    <row r="4907" spans="77:77" x14ac:dyDescent="0.35">
      <c r="BY4907" s="48"/>
    </row>
    <row r="4908" spans="77:77" x14ac:dyDescent="0.35">
      <c r="BY4908" s="48"/>
    </row>
    <row r="4909" spans="77:77" x14ac:dyDescent="0.35">
      <c r="BY4909" s="48"/>
    </row>
    <row r="4910" spans="77:77" x14ac:dyDescent="0.35">
      <c r="BY4910" s="48"/>
    </row>
    <row r="4911" spans="77:77" x14ac:dyDescent="0.35">
      <c r="BY4911" s="48"/>
    </row>
    <row r="4912" spans="77:77" x14ac:dyDescent="0.35">
      <c r="BY4912" s="48"/>
    </row>
    <row r="4913" spans="77:77" x14ac:dyDescent="0.35">
      <c r="BY4913" s="48"/>
    </row>
    <row r="4914" spans="77:77" x14ac:dyDescent="0.35">
      <c r="BY4914" s="48"/>
    </row>
    <row r="4915" spans="77:77" x14ac:dyDescent="0.35">
      <c r="BY4915" s="48"/>
    </row>
    <row r="4916" spans="77:77" x14ac:dyDescent="0.35">
      <c r="BY4916" s="48"/>
    </row>
    <row r="4917" spans="77:77" x14ac:dyDescent="0.35">
      <c r="BY4917" s="48"/>
    </row>
    <row r="4918" spans="77:77" x14ac:dyDescent="0.35">
      <c r="BY4918" s="48"/>
    </row>
    <row r="4919" spans="77:77" x14ac:dyDescent="0.35">
      <c r="BY4919" s="48"/>
    </row>
    <row r="4920" spans="77:77" x14ac:dyDescent="0.35">
      <c r="BY4920" s="48"/>
    </row>
    <row r="4921" spans="77:77" x14ac:dyDescent="0.35">
      <c r="BY4921" s="48"/>
    </row>
    <row r="4922" spans="77:77" x14ac:dyDescent="0.35">
      <c r="BY4922" s="48"/>
    </row>
    <row r="4923" spans="77:77" x14ac:dyDescent="0.35">
      <c r="BY4923" s="48"/>
    </row>
    <row r="4924" spans="77:77" x14ac:dyDescent="0.35">
      <c r="BY4924" s="48"/>
    </row>
    <row r="4925" spans="77:77" x14ac:dyDescent="0.35">
      <c r="BY4925" s="48"/>
    </row>
    <row r="4926" spans="77:77" x14ac:dyDescent="0.35">
      <c r="BY4926" s="48"/>
    </row>
    <row r="4927" spans="77:77" x14ac:dyDescent="0.35">
      <c r="BY4927" s="48"/>
    </row>
    <row r="4928" spans="77:77" x14ac:dyDescent="0.35">
      <c r="BY4928" s="48"/>
    </row>
    <row r="4929" spans="77:77" x14ac:dyDescent="0.35">
      <c r="BY4929" s="48"/>
    </row>
    <row r="4930" spans="77:77" x14ac:dyDescent="0.35">
      <c r="BY4930" s="48"/>
    </row>
    <row r="4931" spans="77:77" x14ac:dyDescent="0.35">
      <c r="BY4931" s="48"/>
    </row>
    <row r="4932" spans="77:77" x14ac:dyDescent="0.35">
      <c r="BY4932" s="48"/>
    </row>
    <row r="4933" spans="77:77" x14ac:dyDescent="0.35">
      <c r="BY4933" s="48"/>
    </row>
    <row r="4934" spans="77:77" x14ac:dyDescent="0.35">
      <c r="BY4934" s="48"/>
    </row>
    <row r="4935" spans="77:77" x14ac:dyDescent="0.35">
      <c r="BY4935" s="48"/>
    </row>
    <row r="4936" spans="77:77" x14ac:dyDescent="0.35">
      <c r="BY4936" s="48"/>
    </row>
    <row r="4937" spans="77:77" x14ac:dyDescent="0.35">
      <c r="BY4937" s="48"/>
    </row>
    <row r="4938" spans="77:77" x14ac:dyDescent="0.35">
      <c r="BY4938" s="48"/>
    </row>
    <row r="4939" spans="77:77" x14ac:dyDescent="0.35">
      <c r="BY4939" s="48"/>
    </row>
    <row r="4940" spans="77:77" x14ac:dyDescent="0.35">
      <c r="BY4940" s="48"/>
    </row>
    <row r="4941" spans="77:77" x14ac:dyDescent="0.35">
      <c r="BY4941" s="48"/>
    </row>
    <row r="4942" spans="77:77" x14ac:dyDescent="0.35">
      <c r="BY4942" s="48"/>
    </row>
    <row r="4943" spans="77:77" x14ac:dyDescent="0.35">
      <c r="BY4943" s="48"/>
    </row>
    <row r="4944" spans="77:77" x14ac:dyDescent="0.35">
      <c r="BY4944" s="48"/>
    </row>
    <row r="4945" spans="77:77" x14ac:dyDescent="0.35">
      <c r="BY4945" s="48"/>
    </row>
    <row r="4946" spans="77:77" x14ac:dyDescent="0.35">
      <c r="BY4946" s="48"/>
    </row>
    <row r="4947" spans="77:77" x14ac:dyDescent="0.35">
      <c r="BY4947" s="48"/>
    </row>
    <row r="4948" spans="77:77" x14ac:dyDescent="0.35">
      <c r="BY4948" s="48"/>
    </row>
    <row r="4949" spans="77:77" x14ac:dyDescent="0.35">
      <c r="BY4949" s="48"/>
    </row>
    <row r="4950" spans="77:77" x14ac:dyDescent="0.35">
      <c r="BY4950" s="48"/>
    </row>
    <row r="4951" spans="77:77" x14ac:dyDescent="0.35">
      <c r="BY4951" s="48"/>
    </row>
    <row r="4952" spans="77:77" x14ac:dyDescent="0.35">
      <c r="BY4952" s="48"/>
    </row>
    <row r="4953" spans="77:77" x14ac:dyDescent="0.35">
      <c r="BY4953" s="48"/>
    </row>
    <row r="4954" spans="77:77" x14ac:dyDescent="0.35">
      <c r="BY4954" s="48"/>
    </row>
    <row r="4955" spans="77:77" x14ac:dyDescent="0.35">
      <c r="BY4955" s="48"/>
    </row>
    <row r="4956" spans="77:77" x14ac:dyDescent="0.35">
      <c r="BY4956" s="48"/>
    </row>
    <row r="4957" spans="77:77" x14ac:dyDescent="0.35">
      <c r="BY4957" s="48"/>
    </row>
    <row r="4958" spans="77:77" x14ac:dyDescent="0.35">
      <c r="BY4958" s="48"/>
    </row>
    <row r="4959" spans="77:77" x14ac:dyDescent="0.35">
      <c r="BY4959" s="48"/>
    </row>
    <row r="4960" spans="77:77" x14ac:dyDescent="0.35">
      <c r="BY4960" s="48"/>
    </row>
    <row r="4961" spans="77:77" x14ac:dyDescent="0.35">
      <c r="BY4961" s="48"/>
    </row>
    <row r="4962" spans="77:77" x14ac:dyDescent="0.35">
      <c r="BY4962" s="48"/>
    </row>
    <row r="4963" spans="77:77" x14ac:dyDescent="0.35">
      <c r="BY4963" s="48"/>
    </row>
    <row r="4964" spans="77:77" x14ac:dyDescent="0.35">
      <c r="BY4964" s="48"/>
    </row>
    <row r="4965" spans="77:77" x14ac:dyDescent="0.35">
      <c r="BY4965" s="48"/>
    </row>
    <row r="4966" spans="77:77" x14ac:dyDescent="0.35">
      <c r="BY4966" s="48"/>
    </row>
    <row r="4967" spans="77:77" x14ac:dyDescent="0.35">
      <c r="BY4967" s="48"/>
    </row>
    <row r="4968" spans="77:77" x14ac:dyDescent="0.35">
      <c r="BY4968" s="48"/>
    </row>
    <row r="4969" spans="77:77" x14ac:dyDescent="0.35">
      <c r="BY4969" s="48"/>
    </row>
    <row r="4970" spans="77:77" x14ac:dyDescent="0.35">
      <c r="BY4970" s="48"/>
    </row>
    <row r="4971" spans="77:77" x14ac:dyDescent="0.35">
      <c r="BY4971" s="48"/>
    </row>
    <row r="4972" spans="77:77" x14ac:dyDescent="0.35">
      <c r="BY4972" s="48"/>
    </row>
    <row r="4973" spans="77:77" x14ac:dyDescent="0.35">
      <c r="BY4973" s="48"/>
    </row>
    <row r="4974" spans="77:77" x14ac:dyDescent="0.35">
      <c r="BY4974" s="48"/>
    </row>
    <row r="4975" spans="77:77" x14ac:dyDescent="0.35">
      <c r="BY4975" s="48"/>
    </row>
    <row r="4976" spans="77:77" x14ac:dyDescent="0.35">
      <c r="BY4976" s="48"/>
    </row>
    <row r="4977" spans="77:77" x14ac:dyDescent="0.35">
      <c r="BY4977" s="48"/>
    </row>
    <row r="4978" spans="77:77" x14ac:dyDescent="0.35">
      <c r="BY4978" s="48"/>
    </row>
    <row r="4979" spans="77:77" x14ac:dyDescent="0.35">
      <c r="BY4979" s="48"/>
    </row>
    <row r="4980" spans="77:77" x14ac:dyDescent="0.35">
      <c r="BY4980" s="48"/>
    </row>
    <row r="4981" spans="77:77" x14ac:dyDescent="0.35">
      <c r="BY4981" s="48"/>
    </row>
    <row r="4982" spans="77:77" x14ac:dyDescent="0.35">
      <c r="BY4982" s="48"/>
    </row>
    <row r="4983" spans="77:77" x14ac:dyDescent="0.35">
      <c r="BY4983" s="48"/>
    </row>
    <row r="4984" spans="77:77" x14ac:dyDescent="0.35">
      <c r="BY4984" s="48"/>
    </row>
    <row r="4985" spans="77:77" x14ac:dyDescent="0.35">
      <c r="BY4985" s="48"/>
    </row>
    <row r="4986" spans="77:77" x14ac:dyDescent="0.35">
      <c r="BY4986" s="48"/>
    </row>
    <row r="4987" spans="77:77" x14ac:dyDescent="0.35">
      <c r="BY4987" s="48"/>
    </row>
    <row r="4988" spans="77:77" x14ac:dyDescent="0.35">
      <c r="BY4988" s="48"/>
    </row>
    <row r="4989" spans="77:77" x14ac:dyDescent="0.35">
      <c r="BY4989" s="48"/>
    </row>
    <row r="4990" spans="77:77" x14ac:dyDescent="0.35">
      <c r="BY4990" s="48"/>
    </row>
    <row r="4991" spans="77:77" x14ac:dyDescent="0.35">
      <c r="BY4991" s="48"/>
    </row>
    <row r="4992" spans="77:77" x14ac:dyDescent="0.35">
      <c r="BY4992" s="48"/>
    </row>
    <row r="4993" spans="77:77" x14ac:dyDescent="0.35">
      <c r="BY4993" s="48"/>
    </row>
    <row r="4994" spans="77:77" x14ac:dyDescent="0.35">
      <c r="BY4994" s="48"/>
    </row>
    <row r="4995" spans="77:77" x14ac:dyDescent="0.35">
      <c r="BY4995" s="48"/>
    </row>
    <row r="4996" spans="77:77" x14ac:dyDescent="0.35">
      <c r="BY4996" s="48"/>
    </row>
    <row r="4997" spans="77:77" x14ac:dyDescent="0.35">
      <c r="BY4997" s="48"/>
    </row>
    <row r="4998" spans="77:77" x14ac:dyDescent="0.35">
      <c r="BY4998" s="48"/>
    </row>
    <row r="4999" spans="77:77" x14ac:dyDescent="0.35">
      <c r="BY4999" s="48"/>
    </row>
    <row r="5000" spans="77:77" x14ac:dyDescent="0.35">
      <c r="BY5000" s="48"/>
    </row>
    <row r="5001" spans="77:77" x14ac:dyDescent="0.35">
      <c r="BY5001" s="48"/>
    </row>
    <row r="5002" spans="77:77" x14ac:dyDescent="0.35">
      <c r="BY5002" s="48"/>
    </row>
    <row r="5003" spans="77:77" x14ac:dyDescent="0.35">
      <c r="BY5003" s="48"/>
    </row>
    <row r="5004" spans="77:77" x14ac:dyDescent="0.35">
      <c r="BY5004" s="48"/>
    </row>
    <row r="5005" spans="77:77" x14ac:dyDescent="0.35">
      <c r="BY5005" s="48"/>
    </row>
    <row r="5006" spans="77:77" x14ac:dyDescent="0.35">
      <c r="BY5006" s="48"/>
    </row>
    <row r="5007" spans="77:77" x14ac:dyDescent="0.35">
      <c r="BY5007" s="48"/>
    </row>
    <row r="5008" spans="77:77" x14ac:dyDescent="0.35">
      <c r="BY5008" s="48"/>
    </row>
    <row r="5009" spans="77:77" x14ac:dyDescent="0.35">
      <c r="BY5009" s="48"/>
    </row>
    <row r="5010" spans="77:77" x14ac:dyDescent="0.35">
      <c r="BY5010" s="48"/>
    </row>
    <row r="5011" spans="77:77" x14ac:dyDescent="0.35">
      <c r="BY5011" s="48"/>
    </row>
    <row r="5012" spans="77:77" x14ac:dyDescent="0.35">
      <c r="BY5012" s="48"/>
    </row>
    <row r="5013" spans="77:77" x14ac:dyDescent="0.35">
      <c r="BY5013" s="48"/>
    </row>
    <row r="5014" spans="77:77" x14ac:dyDescent="0.35">
      <c r="BY5014" s="48"/>
    </row>
    <row r="5015" spans="77:77" x14ac:dyDescent="0.35">
      <c r="BY5015" s="48"/>
    </row>
    <row r="5016" spans="77:77" x14ac:dyDescent="0.35">
      <c r="BY5016" s="48"/>
    </row>
    <row r="5017" spans="77:77" x14ac:dyDescent="0.35">
      <c r="BY5017" s="48"/>
    </row>
    <row r="5018" spans="77:77" x14ac:dyDescent="0.35">
      <c r="BY5018" s="48"/>
    </row>
    <row r="5019" spans="77:77" x14ac:dyDescent="0.35">
      <c r="BY5019" s="48"/>
    </row>
    <row r="5020" spans="77:77" x14ac:dyDescent="0.35">
      <c r="BY5020" s="48"/>
    </row>
    <row r="5021" spans="77:77" x14ac:dyDescent="0.35">
      <c r="BY5021" s="48"/>
    </row>
    <row r="5022" spans="77:77" x14ac:dyDescent="0.35">
      <c r="BY5022" s="48"/>
    </row>
    <row r="5023" spans="77:77" x14ac:dyDescent="0.35">
      <c r="BY5023" s="48"/>
    </row>
    <row r="5024" spans="77:77" x14ac:dyDescent="0.35">
      <c r="BY5024" s="48"/>
    </row>
    <row r="5025" spans="77:77" x14ac:dyDescent="0.35">
      <c r="BY5025" s="48"/>
    </row>
    <row r="5026" spans="77:77" x14ac:dyDescent="0.35">
      <c r="BY5026" s="48"/>
    </row>
    <row r="5027" spans="77:77" x14ac:dyDescent="0.35">
      <c r="BY5027" s="48"/>
    </row>
    <row r="5028" spans="77:77" x14ac:dyDescent="0.35">
      <c r="BY5028" s="48"/>
    </row>
    <row r="5029" spans="77:77" x14ac:dyDescent="0.35">
      <c r="BY5029" s="48"/>
    </row>
    <row r="5030" spans="77:77" x14ac:dyDescent="0.35">
      <c r="BY5030" s="48"/>
    </row>
    <row r="5031" spans="77:77" x14ac:dyDescent="0.35">
      <c r="BY5031" s="48"/>
    </row>
    <row r="5032" spans="77:77" x14ac:dyDescent="0.35">
      <c r="BY5032" s="48"/>
    </row>
    <row r="5033" spans="77:77" x14ac:dyDescent="0.35">
      <c r="BY5033" s="48"/>
    </row>
    <row r="5034" spans="77:77" x14ac:dyDescent="0.35">
      <c r="BY5034" s="48"/>
    </row>
    <row r="5035" spans="77:77" x14ac:dyDescent="0.35">
      <c r="BY5035" s="48"/>
    </row>
    <row r="5036" spans="77:77" x14ac:dyDescent="0.35">
      <c r="BY5036" s="48"/>
    </row>
    <row r="5037" spans="77:77" x14ac:dyDescent="0.35">
      <c r="BY5037" s="48"/>
    </row>
    <row r="5038" spans="77:77" x14ac:dyDescent="0.35">
      <c r="BY5038" s="48"/>
    </row>
    <row r="5039" spans="77:77" x14ac:dyDescent="0.35">
      <c r="BY5039" s="48"/>
    </row>
    <row r="5040" spans="77:77" x14ac:dyDescent="0.35">
      <c r="BY5040" s="48"/>
    </row>
    <row r="5041" spans="77:77" x14ac:dyDescent="0.35">
      <c r="BY5041" s="48"/>
    </row>
    <row r="5042" spans="77:77" x14ac:dyDescent="0.35">
      <c r="BY5042" s="48"/>
    </row>
    <row r="5043" spans="77:77" x14ac:dyDescent="0.35">
      <c r="BY5043" s="48"/>
    </row>
    <row r="5044" spans="77:77" x14ac:dyDescent="0.35">
      <c r="BY5044" s="48"/>
    </row>
    <row r="5045" spans="77:77" x14ac:dyDescent="0.35">
      <c r="BY5045" s="48"/>
    </row>
    <row r="5046" spans="77:77" x14ac:dyDescent="0.35">
      <c r="BY5046" s="48"/>
    </row>
    <row r="5047" spans="77:77" x14ac:dyDescent="0.35">
      <c r="BY5047" s="48"/>
    </row>
    <row r="5048" spans="77:77" x14ac:dyDescent="0.35">
      <c r="BY5048" s="48"/>
    </row>
    <row r="5049" spans="77:77" x14ac:dyDescent="0.35">
      <c r="BY5049" s="48"/>
    </row>
    <row r="5050" spans="77:77" x14ac:dyDescent="0.35">
      <c r="BY5050" s="48"/>
    </row>
    <row r="5051" spans="77:77" x14ac:dyDescent="0.35">
      <c r="BY5051" s="48"/>
    </row>
    <row r="5052" spans="77:77" x14ac:dyDescent="0.35">
      <c r="BY5052" s="48"/>
    </row>
    <row r="5053" spans="77:77" x14ac:dyDescent="0.35">
      <c r="BY5053" s="48"/>
    </row>
    <row r="5054" spans="77:77" x14ac:dyDescent="0.35">
      <c r="BY5054" s="48"/>
    </row>
    <row r="5055" spans="77:77" x14ac:dyDescent="0.35">
      <c r="BY5055" s="48"/>
    </row>
    <row r="5056" spans="77:77" x14ac:dyDescent="0.35">
      <c r="BY5056" s="48"/>
    </row>
    <row r="5057" spans="77:77" x14ac:dyDescent="0.35">
      <c r="BY5057" s="48"/>
    </row>
    <row r="5058" spans="77:77" x14ac:dyDescent="0.35">
      <c r="BY5058" s="48"/>
    </row>
    <row r="5059" spans="77:77" x14ac:dyDescent="0.35">
      <c r="BY5059" s="48"/>
    </row>
    <row r="5060" spans="77:77" x14ac:dyDescent="0.35">
      <c r="BY5060" s="48"/>
    </row>
    <row r="5061" spans="77:77" x14ac:dyDescent="0.35">
      <c r="BY5061" s="48"/>
    </row>
    <row r="5062" spans="77:77" x14ac:dyDescent="0.35">
      <c r="BY5062" s="48"/>
    </row>
    <row r="5063" spans="77:77" x14ac:dyDescent="0.35">
      <c r="BY5063" s="48"/>
    </row>
    <row r="5064" spans="77:77" x14ac:dyDescent="0.35">
      <c r="BY5064" s="48"/>
    </row>
    <row r="5065" spans="77:77" x14ac:dyDescent="0.35">
      <c r="BY5065" s="48"/>
    </row>
    <row r="5066" spans="77:77" x14ac:dyDescent="0.35">
      <c r="BY5066" s="48"/>
    </row>
    <row r="5067" spans="77:77" x14ac:dyDescent="0.35">
      <c r="BY5067" s="48"/>
    </row>
    <row r="5068" spans="77:77" x14ac:dyDescent="0.35">
      <c r="BY5068" s="48"/>
    </row>
    <row r="5069" spans="77:77" x14ac:dyDescent="0.35">
      <c r="BY5069" s="48"/>
    </row>
    <row r="5070" spans="77:77" x14ac:dyDescent="0.35">
      <c r="BY5070" s="48"/>
    </row>
    <row r="5071" spans="77:77" x14ac:dyDescent="0.35">
      <c r="BY5071" s="48"/>
    </row>
    <row r="5072" spans="77:77" x14ac:dyDescent="0.35">
      <c r="BY5072" s="48"/>
    </row>
    <row r="5073" spans="77:77" x14ac:dyDescent="0.35">
      <c r="BY5073" s="48"/>
    </row>
    <row r="5074" spans="77:77" x14ac:dyDescent="0.35">
      <c r="BY5074" s="48"/>
    </row>
    <row r="5075" spans="77:77" x14ac:dyDescent="0.35">
      <c r="BY5075" s="48"/>
    </row>
    <row r="5076" spans="77:77" x14ac:dyDescent="0.35">
      <c r="BY5076" s="48"/>
    </row>
    <row r="5077" spans="77:77" x14ac:dyDescent="0.35">
      <c r="BY5077" s="48"/>
    </row>
    <row r="5078" spans="77:77" x14ac:dyDescent="0.35">
      <c r="BY5078" s="48"/>
    </row>
    <row r="5079" spans="77:77" x14ac:dyDescent="0.35">
      <c r="BY5079" s="48"/>
    </row>
    <row r="5080" spans="77:77" x14ac:dyDescent="0.35">
      <c r="BY5080" s="48"/>
    </row>
    <row r="5081" spans="77:77" x14ac:dyDescent="0.35">
      <c r="BY5081" s="48"/>
    </row>
    <row r="5082" spans="77:77" x14ac:dyDescent="0.35">
      <c r="BY5082" s="48"/>
    </row>
    <row r="5083" spans="77:77" x14ac:dyDescent="0.35">
      <c r="BY5083" s="48"/>
    </row>
    <row r="5084" spans="77:77" x14ac:dyDescent="0.35">
      <c r="BY5084" s="48"/>
    </row>
    <row r="5085" spans="77:77" x14ac:dyDescent="0.35">
      <c r="BY5085" s="48"/>
    </row>
    <row r="5086" spans="77:77" x14ac:dyDescent="0.35">
      <c r="BY5086" s="48"/>
    </row>
    <row r="5087" spans="77:77" x14ac:dyDescent="0.35">
      <c r="BY5087" s="48"/>
    </row>
    <row r="5088" spans="77:77" x14ac:dyDescent="0.35">
      <c r="BY5088" s="48"/>
    </row>
    <row r="5089" spans="77:77" x14ac:dyDescent="0.35">
      <c r="BY5089" s="48"/>
    </row>
    <row r="5090" spans="77:77" x14ac:dyDescent="0.35">
      <c r="BY5090" s="48"/>
    </row>
    <row r="5091" spans="77:77" x14ac:dyDescent="0.35">
      <c r="BY5091" s="48"/>
    </row>
    <row r="5092" spans="77:77" x14ac:dyDescent="0.35">
      <c r="BY5092" s="48"/>
    </row>
    <row r="5093" spans="77:77" x14ac:dyDescent="0.35">
      <c r="BY5093" s="48"/>
    </row>
    <row r="5094" spans="77:77" x14ac:dyDescent="0.35">
      <c r="BY5094" s="48"/>
    </row>
    <row r="5095" spans="77:77" x14ac:dyDescent="0.35">
      <c r="BY5095" s="48"/>
    </row>
    <row r="5096" spans="77:77" x14ac:dyDescent="0.35">
      <c r="BY5096" s="48"/>
    </row>
    <row r="5097" spans="77:77" x14ac:dyDescent="0.35">
      <c r="BY5097" s="48"/>
    </row>
    <row r="5098" spans="77:77" x14ac:dyDescent="0.35">
      <c r="BY5098" s="48"/>
    </row>
    <row r="5099" spans="77:77" x14ac:dyDescent="0.35">
      <c r="BY5099" s="48"/>
    </row>
    <row r="5100" spans="77:77" x14ac:dyDescent="0.35">
      <c r="BY5100" s="48"/>
    </row>
    <row r="5101" spans="77:77" x14ac:dyDescent="0.35">
      <c r="BY5101" s="48"/>
    </row>
    <row r="5102" spans="77:77" x14ac:dyDescent="0.35">
      <c r="BY5102" s="48"/>
    </row>
    <row r="5103" spans="77:77" x14ac:dyDescent="0.35">
      <c r="BY5103" s="48"/>
    </row>
    <row r="5104" spans="77:77" x14ac:dyDescent="0.35">
      <c r="BY5104" s="48"/>
    </row>
    <row r="5105" spans="77:77" x14ac:dyDescent="0.35">
      <c r="BY5105" s="48"/>
    </row>
    <row r="5106" spans="77:77" x14ac:dyDescent="0.35">
      <c r="BY5106" s="48"/>
    </row>
    <row r="5107" spans="77:77" x14ac:dyDescent="0.35">
      <c r="BY5107" s="48"/>
    </row>
    <row r="5108" spans="77:77" x14ac:dyDescent="0.35">
      <c r="BY5108" s="48"/>
    </row>
    <row r="5109" spans="77:77" x14ac:dyDescent="0.35">
      <c r="BY5109" s="48"/>
    </row>
    <row r="5110" spans="77:77" x14ac:dyDescent="0.35">
      <c r="BY5110" s="48"/>
    </row>
    <row r="5111" spans="77:77" x14ac:dyDescent="0.35">
      <c r="BY5111" s="48"/>
    </row>
    <row r="5112" spans="77:77" x14ac:dyDescent="0.35">
      <c r="BY5112" s="48"/>
    </row>
    <row r="5113" spans="77:77" x14ac:dyDescent="0.35">
      <c r="BY5113" s="48"/>
    </row>
    <row r="5114" spans="77:77" x14ac:dyDescent="0.35">
      <c r="BY5114" s="48"/>
    </row>
    <row r="5115" spans="77:77" x14ac:dyDescent="0.35">
      <c r="BY5115" s="48"/>
    </row>
    <row r="5116" spans="77:77" x14ac:dyDescent="0.35">
      <c r="BY5116" s="48"/>
    </row>
    <row r="5117" spans="77:77" x14ac:dyDescent="0.35">
      <c r="BY5117" s="48"/>
    </row>
    <row r="5118" spans="77:77" x14ac:dyDescent="0.35">
      <c r="BY5118" s="48"/>
    </row>
    <row r="5119" spans="77:77" x14ac:dyDescent="0.35">
      <c r="BY5119" s="48"/>
    </row>
    <row r="5120" spans="77:77" x14ac:dyDescent="0.35">
      <c r="BY5120" s="48"/>
    </row>
    <row r="5121" spans="77:77" x14ac:dyDescent="0.35">
      <c r="BY5121" s="48"/>
    </row>
    <row r="5122" spans="77:77" x14ac:dyDescent="0.35">
      <c r="BY5122" s="48"/>
    </row>
    <row r="5123" spans="77:77" x14ac:dyDescent="0.35">
      <c r="BY5123" s="48"/>
    </row>
    <row r="5124" spans="77:77" x14ac:dyDescent="0.35">
      <c r="BY5124" s="48"/>
    </row>
    <row r="5125" spans="77:77" x14ac:dyDescent="0.35">
      <c r="BY5125" s="48"/>
    </row>
    <row r="5126" spans="77:77" x14ac:dyDescent="0.35">
      <c r="BY5126" s="48"/>
    </row>
    <row r="5127" spans="77:77" x14ac:dyDescent="0.35">
      <c r="BY5127" s="48"/>
    </row>
    <row r="5128" spans="77:77" x14ac:dyDescent="0.35">
      <c r="BY5128" s="48"/>
    </row>
    <row r="5129" spans="77:77" x14ac:dyDescent="0.35">
      <c r="BY5129" s="48"/>
    </row>
    <row r="5130" spans="77:77" x14ac:dyDescent="0.35">
      <c r="BY5130" s="48"/>
    </row>
    <row r="5131" spans="77:77" x14ac:dyDescent="0.35">
      <c r="BY5131" s="48"/>
    </row>
    <row r="5132" spans="77:77" x14ac:dyDescent="0.35">
      <c r="BY5132" s="48"/>
    </row>
    <row r="5133" spans="77:77" x14ac:dyDescent="0.35">
      <c r="BY5133" s="48"/>
    </row>
    <row r="5134" spans="77:77" x14ac:dyDescent="0.35">
      <c r="BY5134" s="48"/>
    </row>
    <row r="5135" spans="77:77" x14ac:dyDescent="0.35">
      <c r="BY5135" s="48"/>
    </row>
    <row r="5136" spans="77:77" x14ac:dyDescent="0.35">
      <c r="BY5136" s="48"/>
    </row>
    <row r="5137" spans="77:77" x14ac:dyDescent="0.35">
      <c r="BY5137" s="48"/>
    </row>
    <row r="5138" spans="77:77" x14ac:dyDescent="0.35">
      <c r="BY5138" s="48"/>
    </row>
    <row r="5139" spans="77:77" x14ac:dyDescent="0.35">
      <c r="BY5139" s="48"/>
    </row>
    <row r="5140" spans="77:77" x14ac:dyDescent="0.35">
      <c r="BY5140" s="48"/>
    </row>
    <row r="5141" spans="77:77" x14ac:dyDescent="0.35">
      <c r="BY5141" s="48"/>
    </row>
    <row r="5142" spans="77:77" x14ac:dyDescent="0.35">
      <c r="BY5142" s="48"/>
    </row>
    <row r="5143" spans="77:77" x14ac:dyDescent="0.35">
      <c r="BY5143" s="48"/>
    </row>
    <row r="5144" spans="77:77" x14ac:dyDescent="0.35">
      <c r="BY5144" s="48"/>
    </row>
    <row r="5145" spans="77:77" x14ac:dyDescent="0.35">
      <c r="BY5145" s="48"/>
    </row>
    <row r="5146" spans="77:77" x14ac:dyDescent="0.35">
      <c r="BY5146" s="48"/>
    </row>
    <row r="5147" spans="77:77" x14ac:dyDescent="0.35">
      <c r="BY5147" s="48"/>
    </row>
    <row r="5148" spans="77:77" x14ac:dyDescent="0.35">
      <c r="BY5148" s="48"/>
    </row>
    <row r="5149" spans="77:77" x14ac:dyDescent="0.35">
      <c r="BY5149" s="48"/>
    </row>
    <row r="5150" spans="77:77" x14ac:dyDescent="0.35">
      <c r="BY5150" s="48"/>
    </row>
    <row r="5151" spans="77:77" x14ac:dyDescent="0.35">
      <c r="BY5151" s="48"/>
    </row>
    <row r="5152" spans="77:77" x14ac:dyDescent="0.35">
      <c r="BY5152" s="48"/>
    </row>
    <row r="5153" spans="77:77" x14ac:dyDescent="0.35">
      <c r="BY5153" s="48"/>
    </row>
    <row r="5154" spans="77:77" x14ac:dyDescent="0.35">
      <c r="BY5154" s="48"/>
    </row>
    <row r="5155" spans="77:77" x14ac:dyDescent="0.35">
      <c r="BY5155" s="48"/>
    </row>
    <row r="5156" spans="77:77" x14ac:dyDescent="0.35">
      <c r="BY5156" s="48"/>
    </row>
    <row r="5157" spans="77:77" x14ac:dyDescent="0.35">
      <c r="BY5157" s="48"/>
    </row>
    <row r="5158" spans="77:77" x14ac:dyDescent="0.35">
      <c r="BY5158" s="48"/>
    </row>
    <row r="5159" spans="77:77" x14ac:dyDescent="0.35">
      <c r="BY5159" s="48"/>
    </row>
    <row r="5160" spans="77:77" x14ac:dyDescent="0.35">
      <c r="BY5160" s="48"/>
    </row>
    <row r="5161" spans="77:77" x14ac:dyDescent="0.35">
      <c r="BY5161" s="48"/>
    </row>
    <row r="5162" spans="77:77" x14ac:dyDescent="0.35">
      <c r="BY5162" s="48"/>
    </row>
    <row r="5163" spans="77:77" x14ac:dyDescent="0.35">
      <c r="BY5163" s="48"/>
    </row>
    <row r="5164" spans="77:77" x14ac:dyDescent="0.35">
      <c r="BY5164" s="48"/>
    </row>
    <row r="5165" spans="77:77" x14ac:dyDescent="0.35">
      <c r="BY5165" s="48"/>
    </row>
    <row r="5166" spans="77:77" x14ac:dyDescent="0.35">
      <c r="BY5166" s="48"/>
    </row>
    <row r="5167" spans="77:77" x14ac:dyDescent="0.35">
      <c r="BY5167" s="48"/>
    </row>
    <row r="5168" spans="77:77" x14ac:dyDescent="0.35">
      <c r="BY5168" s="48"/>
    </row>
    <row r="5169" spans="77:77" x14ac:dyDescent="0.35">
      <c r="BY5169" s="48"/>
    </row>
    <row r="5170" spans="77:77" x14ac:dyDescent="0.35">
      <c r="BY5170" s="48"/>
    </row>
    <row r="5171" spans="77:77" x14ac:dyDescent="0.35">
      <c r="BY5171" s="48"/>
    </row>
    <row r="5172" spans="77:77" x14ac:dyDescent="0.35">
      <c r="BY5172" s="48"/>
    </row>
    <row r="5173" spans="77:77" x14ac:dyDescent="0.35">
      <c r="BY5173" s="48"/>
    </row>
    <row r="5174" spans="77:77" x14ac:dyDescent="0.35">
      <c r="BY5174" s="48"/>
    </row>
    <row r="5175" spans="77:77" x14ac:dyDescent="0.35">
      <c r="BY5175" s="48"/>
    </row>
    <row r="5176" spans="77:77" x14ac:dyDescent="0.35">
      <c r="BY5176" s="48"/>
    </row>
    <row r="5177" spans="77:77" x14ac:dyDescent="0.35">
      <c r="BY5177" s="48"/>
    </row>
    <row r="5178" spans="77:77" x14ac:dyDescent="0.35">
      <c r="BY5178" s="48"/>
    </row>
    <row r="5179" spans="77:77" x14ac:dyDescent="0.35">
      <c r="BY5179" s="48"/>
    </row>
    <row r="5180" spans="77:77" x14ac:dyDescent="0.35">
      <c r="BY5180" s="48"/>
    </row>
    <row r="5181" spans="77:77" x14ac:dyDescent="0.35">
      <c r="BY5181" s="48"/>
    </row>
    <row r="5182" spans="77:77" x14ac:dyDescent="0.35">
      <c r="BY5182" s="48"/>
    </row>
    <row r="5183" spans="77:77" x14ac:dyDescent="0.35">
      <c r="BY5183" s="48"/>
    </row>
    <row r="5184" spans="77:77" x14ac:dyDescent="0.35">
      <c r="BY5184" s="48"/>
    </row>
    <row r="5185" spans="77:77" x14ac:dyDescent="0.35">
      <c r="BY5185" s="48"/>
    </row>
    <row r="5186" spans="77:77" x14ac:dyDescent="0.35">
      <c r="BY5186" s="48"/>
    </row>
    <row r="5187" spans="77:77" x14ac:dyDescent="0.35">
      <c r="BY5187" s="48"/>
    </row>
    <row r="5188" spans="77:77" x14ac:dyDescent="0.35">
      <c r="BY5188" s="48"/>
    </row>
    <row r="5189" spans="77:77" x14ac:dyDescent="0.35">
      <c r="BY5189" s="48"/>
    </row>
    <row r="5190" spans="77:77" x14ac:dyDescent="0.35">
      <c r="BY5190" s="48"/>
    </row>
    <row r="5191" spans="77:77" x14ac:dyDescent="0.35">
      <c r="BY5191" s="48"/>
    </row>
    <row r="5192" spans="77:77" x14ac:dyDescent="0.35">
      <c r="BY5192" s="48"/>
    </row>
    <row r="5193" spans="77:77" x14ac:dyDescent="0.35">
      <c r="BY5193" s="48"/>
    </row>
    <row r="5194" spans="77:77" x14ac:dyDescent="0.35">
      <c r="BY5194" s="48"/>
    </row>
    <row r="5195" spans="77:77" x14ac:dyDescent="0.35">
      <c r="BY5195" s="48"/>
    </row>
    <row r="5196" spans="77:77" x14ac:dyDescent="0.35">
      <c r="BY5196" s="48"/>
    </row>
    <row r="5197" spans="77:77" x14ac:dyDescent="0.35">
      <c r="BY5197" s="48"/>
    </row>
    <row r="5198" spans="77:77" x14ac:dyDescent="0.35">
      <c r="BY5198" s="48"/>
    </row>
    <row r="5199" spans="77:77" x14ac:dyDescent="0.35">
      <c r="BY5199" s="48"/>
    </row>
    <row r="5200" spans="77:77" x14ac:dyDescent="0.35">
      <c r="BY5200" s="48"/>
    </row>
    <row r="5201" spans="77:77" x14ac:dyDescent="0.35">
      <c r="BY5201" s="48"/>
    </row>
    <row r="5202" spans="77:77" x14ac:dyDescent="0.35">
      <c r="BY5202" s="48"/>
    </row>
    <row r="5203" spans="77:77" x14ac:dyDescent="0.35">
      <c r="BY5203" s="48"/>
    </row>
    <row r="5204" spans="77:77" x14ac:dyDescent="0.35">
      <c r="BY5204" s="48"/>
    </row>
    <row r="5205" spans="77:77" x14ac:dyDescent="0.35">
      <c r="BY5205" s="48"/>
    </row>
    <row r="5206" spans="77:77" x14ac:dyDescent="0.35">
      <c r="BY5206" s="48"/>
    </row>
    <row r="5207" spans="77:77" x14ac:dyDescent="0.35">
      <c r="BY5207" s="48"/>
    </row>
    <row r="5208" spans="77:77" x14ac:dyDescent="0.35">
      <c r="BY5208" s="48"/>
    </row>
    <row r="5209" spans="77:77" x14ac:dyDescent="0.35">
      <c r="BY5209" s="48"/>
    </row>
    <row r="5210" spans="77:77" x14ac:dyDescent="0.35">
      <c r="BY5210" s="48"/>
    </row>
    <row r="5211" spans="77:77" x14ac:dyDescent="0.35">
      <c r="BY5211" s="48"/>
    </row>
    <row r="5212" spans="77:77" x14ac:dyDescent="0.35">
      <c r="BY5212" s="48"/>
    </row>
    <row r="5213" spans="77:77" x14ac:dyDescent="0.35">
      <c r="BY5213" s="48"/>
    </row>
    <row r="5214" spans="77:77" x14ac:dyDescent="0.35">
      <c r="BY5214" s="48"/>
    </row>
    <row r="5215" spans="77:77" x14ac:dyDescent="0.35">
      <c r="BY5215" s="48"/>
    </row>
    <row r="5216" spans="77:77" x14ac:dyDescent="0.35">
      <c r="BY5216" s="48"/>
    </row>
    <row r="5217" spans="77:77" x14ac:dyDescent="0.35">
      <c r="BY5217" s="48"/>
    </row>
    <row r="5218" spans="77:77" x14ac:dyDescent="0.35">
      <c r="BY5218" s="48"/>
    </row>
    <row r="5219" spans="77:77" x14ac:dyDescent="0.35">
      <c r="BY5219" s="48"/>
    </row>
    <row r="5220" spans="77:77" x14ac:dyDescent="0.35">
      <c r="BY5220" s="48"/>
    </row>
    <row r="5221" spans="77:77" x14ac:dyDescent="0.35">
      <c r="BY5221" s="48"/>
    </row>
    <row r="5222" spans="77:77" x14ac:dyDescent="0.35">
      <c r="BY5222" s="48"/>
    </row>
    <row r="5223" spans="77:77" x14ac:dyDescent="0.35">
      <c r="BY5223" s="48"/>
    </row>
    <row r="5224" spans="77:77" x14ac:dyDescent="0.35">
      <c r="BY5224" s="48"/>
    </row>
    <row r="5225" spans="77:77" x14ac:dyDescent="0.35">
      <c r="BY5225" s="48"/>
    </row>
    <row r="5226" spans="77:77" x14ac:dyDescent="0.35">
      <c r="BY5226" s="48"/>
    </row>
    <row r="5227" spans="77:77" x14ac:dyDescent="0.35">
      <c r="BY5227" s="48"/>
    </row>
    <row r="5228" spans="77:77" x14ac:dyDescent="0.35">
      <c r="BY5228" s="48"/>
    </row>
    <row r="5229" spans="77:77" x14ac:dyDescent="0.35">
      <c r="BY5229" s="48"/>
    </row>
    <row r="5230" spans="77:77" x14ac:dyDescent="0.35">
      <c r="BY5230" s="48"/>
    </row>
    <row r="5231" spans="77:77" x14ac:dyDescent="0.35">
      <c r="BY5231" s="48"/>
    </row>
    <row r="5232" spans="77:77" x14ac:dyDescent="0.35">
      <c r="BY5232" s="48"/>
    </row>
    <row r="5233" spans="77:77" x14ac:dyDescent="0.35">
      <c r="BY5233" s="48"/>
    </row>
    <row r="5234" spans="77:77" x14ac:dyDescent="0.35">
      <c r="BY5234" s="48"/>
    </row>
    <row r="5235" spans="77:77" x14ac:dyDescent="0.35">
      <c r="BY5235" s="48"/>
    </row>
    <row r="5236" spans="77:77" x14ac:dyDescent="0.35">
      <c r="BY5236" s="48"/>
    </row>
    <row r="5237" spans="77:77" x14ac:dyDescent="0.35">
      <c r="BY5237" s="48"/>
    </row>
    <row r="5238" spans="77:77" x14ac:dyDescent="0.35">
      <c r="BY5238" s="48"/>
    </row>
    <row r="5239" spans="77:77" x14ac:dyDescent="0.35">
      <c r="BY5239" s="48"/>
    </row>
    <row r="5240" spans="77:77" x14ac:dyDescent="0.35">
      <c r="BY5240" s="48"/>
    </row>
    <row r="5241" spans="77:77" x14ac:dyDescent="0.35">
      <c r="BY5241" s="48"/>
    </row>
    <row r="5242" spans="77:77" x14ac:dyDescent="0.35">
      <c r="BY5242" s="48"/>
    </row>
    <row r="5243" spans="77:77" x14ac:dyDescent="0.35">
      <c r="BY5243" s="48"/>
    </row>
    <row r="5244" spans="77:77" x14ac:dyDescent="0.35">
      <c r="BY5244" s="48"/>
    </row>
    <row r="5245" spans="77:77" x14ac:dyDescent="0.35">
      <c r="BY5245" s="48"/>
    </row>
    <row r="5246" spans="77:77" x14ac:dyDescent="0.35">
      <c r="BY5246" s="48"/>
    </row>
    <row r="5247" spans="77:77" x14ac:dyDescent="0.35">
      <c r="BY5247" s="48"/>
    </row>
    <row r="5248" spans="77:77" x14ac:dyDescent="0.35">
      <c r="BY5248" s="48"/>
    </row>
    <row r="5249" spans="77:77" x14ac:dyDescent="0.35">
      <c r="BY5249" s="48"/>
    </row>
    <row r="5250" spans="77:77" x14ac:dyDescent="0.35">
      <c r="BY5250" s="48"/>
    </row>
    <row r="5251" spans="77:77" x14ac:dyDescent="0.35">
      <c r="BY5251" s="48"/>
    </row>
    <row r="5252" spans="77:77" x14ac:dyDescent="0.35">
      <c r="BY5252" s="48"/>
    </row>
    <row r="5253" spans="77:77" x14ac:dyDescent="0.35">
      <c r="BY5253" s="48"/>
    </row>
    <row r="5254" spans="77:77" x14ac:dyDescent="0.35">
      <c r="BY5254" s="48"/>
    </row>
    <row r="5255" spans="77:77" x14ac:dyDescent="0.35">
      <c r="BY5255" s="48"/>
    </row>
    <row r="5256" spans="77:77" x14ac:dyDescent="0.35">
      <c r="BY5256" s="48"/>
    </row>
    <row r="5257" spans="77:77" x14ac:dyDescent="0.35">
      <c r="BY5257" s="48"/>
    </row>
    <row r="5258" spans="77:77" x14ac:dyDescent="0.35">
      <c r="BY5258" s="48"/>
    </row>
    <row r="5259" spans="77:77" x14ac:dyDescent="0.35">
      <c r="BY5259" s="48"/>
    </row>
    <row r="5260" spans="77:77" x14ac:dyDescent="0.35">
      <c r="BY5260" s="48"/>
    </row>
    <row r="5261" spans="77:77" x14ac:dyDescent="0.35">
      <c r="BY5261" s="48"/>
    </row>
    <row r="5262" spans="77:77" x14ac:dyDescent="0.35">
      <c r="BY5262" s="48"/>
    </row>
    <row r="5263" spans="77:77" x14ac:dyDescent="0.35">
      <c r="BY5263" s="48"/>
    </row>
    <row r="5264" spans="77:77" x14ac:dyDescent="0.35">
      <c r="BY5264" s="48"/>
    </row>
    <row r="5265" spans="77:77" x14ac:dyDescent="0.35">
      <c r="BY5265" s="48"/>
    </row>
    <row r="5266" spans="77:77" x14ac:dyDescent="0.35">
      <c r="BY5266" s="48"/>
    </row>
    <row r="5267" spans="77:77" x14ac:dyDescent="0.35">
      <c r="BY5267" s="48"/>
    </row>
    <row r="5268" spans="77:77" x14ac:dyDescent="0.35">
      <c r="BY5268" s="48"/>
    </row>
    <row r="5269" spans="77:77" x14ac:dyDescent="0.35">
      <c r="BY5269" s="48"/>
    </row>
    <row r="5270" spans="77:77" x14ac:dyDescent="0.35">
      <c r="BY5270" s="48"/>
    </row>
    <row r="5271" spans="77:77" x14ac:dyDescent="0.35">
      <c r="BY5271" s="48"/>
    </row>
    <row r="5272" spans="77:77" x14ac:dyDescent="0.35">
      <c r="BY5272" s="48"/>
    </row>
    <row r="5273" spans="77:77" x14ac:dyDescent="0.35">
      <c r="BY5273" s="48"/>
    </row>
    <row r="5274" spans="77:77" x14ac:dyDescent="0.35">
      <c r="BY5274" s="48"/>
    </row>
    <row r="5275" spans="77:77" x14ac:dyDescent="0.35">
      <c r="BY5275" s="48"/>
    </row>
    <row r="5276" spans="77:77" x14ac:dyDescent="0.35">
      <c r="BY5276" s="48"/>
    </row>
    <row r="5277" spans="77:77" x14ac:dyDescent="0.35">
      <c r="BY5277" s="48"/>
    </row>
    <row r="5278" spans="77:77" x14ac:dyDescent="0.35">
      <c r="BY5278" s="48"/>
    </row>
    <row r="5279" spans="77:77" x14ac:dyDescent="0.35">
      <c r="BY5279" s="48"/>
    </row>
    <row r="5280" spans="77:77" x14ac:dyDescent="0.35">
      <c r="BY5280" s="48"/>
    </row>
    <row r="5281" spans="77:77" x14ac:dyDescent="0.35">
      <c r="BY5281" s="48"/>
    </row>
    <row r="5282" spans="77:77" x14ac:dyDescent="0.35">
      <c r="BY5282" s="48"/>
    </row>
    <row r="5283" spans="77:77" x14ac:dyDescent="0.35">
      <c r="BY5283" s="48"/>
    </row>
    <row r="5284" spans="77:77" x14ac:dyDescent="0.35">
      <c r="BY5284" s="48"/>
    </row>
    <row r="5285" spans="77:77" x14ac:dyDescent="0.35">
      <c r="BY5285" s="48"/>
    </row>
    <row r="5286" spans="77:77" x14ac:dyDescent="0.35">
      <c r="BY5286" s="48"/>
    </row>
    <row r="5287" spans="77:77" x14ac:dyDescent="0.35">
      <c r="BY5287" s="48"/>
    </row>
    <row r="5288" spans="77:77" x14ac:dyDescent="0.35">
      <c r="BY5288" s="48"/>
    </row>
    <row r="5289" spans="77:77" x14ac:dyDescent="0.35">
      <c r="BY5289" s="48"/>
    </row>
    <row r="5290" spans="77:77" x14ac:dyDescent="0.35">
      <c r="BY5290" s="48"/>
    </row>
    <row r="5291" spans="77:77" x14ac:dyDescent="0.35">
      <c r="BY5291" s="48"/>
    </row>
    <row r="5292" spans="77:77" x14ac:dyDescent="0.35">
      <c r="BY5292" s="48"/>
    </row>
    <row r="5293" spans="77:77" x14ac:dyDescent="0.35">
      <c r="BY5293" s="48"/>
    </row>
    <row r="5294" spans="77:77" x14ac:dyDescent="0.35">
      <c r="BY5294" s="48"/>
    </row>
    <row r="5295" spans="77:77" x14ac:dyDescent="0.35">
      <c r="BY5295" s="48"/>
    </row>
    <row r="5296" spans="77:77" x14ac:dyDescent="0.35">
      <c r="BY5296" s="48"/>
    </row>
    <row r="5297" spans="77:77" x14ac:dyDescent="0.35">
      <c r="BY5297" s="48"/>
    </row>
    <row r="5298" spans="77:77" x14ac:dyDescent="0.35">
      <c r="BY5298" s="48"/>
    </row>
    <row r="5299" spans="77:77" x14ac:dyDescent="0.35">
      <c r="BY5299" s="48"/>
    </row>
    <row r="5300" spans="77:77" x14ac:dyDescent="0.35">
      <c r="BY5300" s="48"/>
    </row>
    <row r="5301" spans="77:77" x14ac:dyDescent="0.35">
      <c r="BY5301" s="48"/>
    </row>
    <row r="5302" spans="77:77" x14ac:dyDescent="0.35">
      <c r="BY5302" s="48"/>
    </row>
    <row r="5303" spans="77:77" x14ac:dyDescent="0.35">
      <c r="BY5303" s="48"/>
    </row>
    <row r="5304" spans="77:77" x14ac:dyDescent="0.35">
      <c r="BY5304" s="48"/>
    </row>
    <row r="5305" spans="77:77" x14ac:dyDescent="0.35">
      <c r="BY5305" s="48"/>
    </row>
    <row r="5306" spans="77:77" x14ac:dyDescent="0.35">
      <c r="BY5306" s="48"/>
    </row>
    <row r="5307" spans="77:77" x14ac:dyDescent="0.35">
      <c r="BY5307" s="48"/>
    </row>
    <row r="5308" spans="77:77" x14ac:dyDescent="0.35">
      <c r="BY5308" s="48"/>
    </row>
    <row r="5309" spans="77:77" x14ac:dyDescent="0.35">
      <c r="BY5309" s="48"/>
    </row>
    <row r="5310" spans="77:77" x14ac:dyDescent="0.35">
      <c r="BY5310" s="48"/>
    </row>
    <row r="5311" spans="77:77" x14ac:dyDescent="0.35">
      <c r="BY5311" s="48"/>
    </row>
    <row r="5312" spans="77:77" x14ac:dyDescent="0.35">
      <c r="BY5312" s="48"/>
    </row>
    <row r="5313" spans="77:77" x14ac:dyDescent="0.35">
      <c r="BY5313" s="48"/>
    </row>
    <row r="5314" spans="77:77" x14ac:dyDescent="0.35">
      <c r="BY5314" s="48"/>
    </row>
    <row r="5315" spans="77:77" x14ac:dyDescent="0.35">
      <c r="BY5315" s="48"/>
    </row>
    <row r="5316" spans="77:77" x14ac:dyDescent="0.35">
      <c r="BY5316" s="48"/>
    </row>
    <row r="5317" spans="77:77" x14ac:dyDescent="0.35">
      <c r="BY5317" s="48"/>
    </row>
    <row r="5318" spans="77:77" x14ac:dyDescent="0.35">
      <c r="BY5318" s="48"/>
    </row>
    <row r="5319" spans="77:77" x14ac:dyDescent="0.35">
      <c r="BY5319" s="48"/>
    </row>
    <row r="5320" spans="77:77" x14ac:dyDescent="0.35">
      <c r="BY5320" s="48"/>
    </row>
    <row r="5321" spans="77:77" x14ac:dyDescent="0.35">
      <c r="BY5321" s="48"/>
    </row>
    <row r="5322" spans="77:77" x14ac:dyDescent="0.35">
      <c r="BY5322" s="48"/>
    </row>
    <row r="5323" spans="77:77" x14ac:dyDescent="0.35">
      <c r="BY5323" s="48"/>
    </row>
    <row r="5324" spans="77:77" x14ac:dyDescent="0.35">
      <c r="BY5324" s="48"/>
    </row>
    <row r="5325" spans="77:77" x14ac:dyDescent="0.35">
      <c r="BY5325" s="48"/>
    </row>
    <row r="5326" spans="77:77" x14ac:dyDescent="0.35">
      <c r="BY5326" s="48"/>
    </row>
    <row r="5327" spans="77:77" x14ac:dyDescent="0.35">
      <c r="BY5327" s="48"/>
    </row>
    <row r="5328" spans="77:77" x14ac:dyDescent="0.35">
      <c r="BY5328" s="48"/>
    </row>
    <row r="5329" spans="77:77" x14ac:dyDescent="0.35">
      <c r="BY5329" s="48"/>
    </row>
    <row r="5330" spans="77:77" x14ac:dyDescent="0.35">
      <c r="BY5330" s="48"/>
    </row>
    <row r="5331" spans="77:77" x14ac:dyDescent="0.35">
      <c r="BY5331" s="48"/>
    </row>
    <row r="5332" spans="77:77" x14ac:dyDescent="0.35">
      <c r="BY5332" s="48"/>
    </row>
    <row r="5333" spans="77:77" x14ac:dyDescent="0.35">
      <c r="BY5333" s="48"/>
    </row>
    <row r="5334" spans="77:77" x14ac:dyDescent="0.35">
      <c r="BY5334" s="48"/>
    </row>
    <row r="5335" spans="77:77" x14ac:dyDescent="0.35">
      <c r="BY5335" s="48"/>
    </row>
    <row r="5336" spans="77:77" x14ac:dyDescent="0.35">
      <c r="BY5336" s="48"/>
    </row>
    <row r="5337" spans="77:77" x14ac:dyDescent="0.35">
      <c r="BY5337" s="48"/>
    </row>
    <row r="5338" spans="77:77" x14ac:dyDescent="0.35">
      <c r="BY5338" s="48"/>
    </row>
    <row r="5339" spans="77:77" x14ac:dyDescent="0.35">
      <c r="BY5339" s="48"/>
    </row>
    <row r="5340" spans="77:77" x14ac:dyDescent="0.35">
      <c r="BY5340" s="48"/>
    </row>
    <row r="5341" spans="77:77" x14ac:dyDescent="0.35">
      <c r="BY5341" s="48"/>
    </row>
    <row r="5342" spans="77:77" x14ac:dyDescent="0.35">
      <c r="BY5342" s="48"/>
    </row>
    <row r="5343" spans="77:77" x14ac:dyDescent="0.35">
      <c r="BY5343" s="48"/>
    </row>
    <row r="5344" spans="77:77" x14ac:dyDescent="0.35">
      <c r="BY5344" s="48"/>
    </row>
    <row r="5345" spans="77:77" x14ac:dyDescent="0.35">
      <c r="BY5345" s="48"/>
    </row>
    <row r="5346" spans="77:77" x14ac:dyDescent="0.35">
      <c r="BY5346" s="48"/>
    </row>
    <row r="5347" spans="77:77" x14ac:dyDescent="0.35">
      <c r="BY5347" s="48"/>
    </row>
    <row r="5348" spans="77:77" x14ac:dyDescent="0.35">
      <c r="BY5348" s="48"/>
    </row>
    <row r="5349" spans="77:77" x14ac:dyDescent="0.35">
      <c r="BY5349" s="48"/>
    </row>
    <row r="5350" spans="77:77" x14ac:dyDescent="0.35">
      <c r="BY5350" s="48"/>
    </row>
    <row r="5351" spans="77:77" x14ac:dyDescent="0.35">
      <c r="BY5351" s="48"/>
    </row>
    <row r="5352" spans="77:77" x14ac:dyDescent="0.35">
      <c r="BY5352" s="48"/>
    </row>
    <row r="5353" spans="77:77" x14ac:dyDescent="0.35">
      <c r="BY5353" s="48"/>
    </row>
    <row r="5354" spans="77:77" x14ac:dyDescent="0.35">
      <c r="BY5354" s="48"/>
    </row>
    <row r="5355" spans="77:77" x14ac:dyDescent="0.35">
      <c r="BY5355" s="48"/>
    </row>
    <row r="5356" spans="77:77" x14ac:dyDescent="0.35">
      <c r="BY5356" s="48"/>
    </row>
    <row r="5357" spans="77:77" x14ac:dyDescent="0.35">
      <c r="BY5357" s="48"/>
    </row>
    <row r="5358" spans="77:77" x14ac:dyDescent="0.35">
      <c r="BY5358" s="48"/>
    </row>
    <row r="5359" spans="77:77" x14ac:dyDescent="0.35">
      <c r="BY5359" s="48"/>
    </row>
    <row r="5360" spans="77:77" x14ac:dyDescent="0.35">
      <c r="BY5360" s="48"/>
    </row>
    <row r="5361" spans="77:77" x14ac:dyDescent="0.35">
      <c r="BY5361" s="48"/>
    </row>
    <row r="5362" spans="77:77" x14ac:dyDescent="0.35">
      <c r="BY5362" s="48"/>
    </row>
    <row r="5363" spans="77:77" x14ac:dyDescent="0.35">
      <c r="BY5363" s="48"/>
    </row>
    <row r="5364" spans="77:77" x14ac:dyDescent="0.35">
      <c r="BY5364" s="48"/>
    </row>
    <row r="5365" spans="77:77" x14ac:dyDescent="0.35">
      <c r="BY5365" s="48"/>
    </row>
    <row r="5366" spans="77:77" x14ac:dyDescent="0.35">
      <c r="BY5366" s="48"/>
    </row>
    <row r="5367" spans="77:77" x14ac:dyDescent="0.35">
      <c r="BY5367" s="48"/>
    </row>
    <row r="5368" spans="77:77" x14ac:dyDescent="0.35">
      <c r="BY5368" s="48"/>
    </row>
    <row r="5369" spans="77:77" x14ac:dyDescent="0.35">
      <c r="BY5369" s="48"/>
    </row>
    <row r="5370" spans="77:77" x14ac:dyDescent="0.35">
      <c r="BY5370" s="48"/>
    </row>
    <row r="5371" spans="77:77" x14ac:dyDescent="0.35">
      <c r="BY5371" s="48"/>
    </row>
    <row r="5372" spans="77:77" x14ac:dyDescent="0.35">
      <c r="BY5372" s="48"/>
    </row>
    <row r="5373" spans="77:77" x14ac:dyDescent="0.35">
      <c r="BY5373" s="48"/>
    </row>
    <row r="5374" spans="77:77" x14ac:dyDescent="0.35">
      <c r="BY5374" s="48"/>
    </row>
    <row r="5375" spans="77:77" x14ac:dyDescent="0.35">
      <c r="BY5375" s="48"/>
    </row>
    <row r="5376" spans="77:77" x14ac:dyDescent="0.35">
      <c r="BY5376" s="48"/>
    </row>
    <row r="5377" spans="77:77" x14ac:dyDescent="0.35">
      <c r="BY5377" s="48"/>
    </row>
    <row r="5378" spans="77:77" x14ac:dyDescent="0.35">
      <c r="BY5378" s="48"/>
    </row>
    <row r="5379" spans="77:77" x14ac:dyDescent="0.35">
      <c r="BY5379" s="48"/>
    </row>
    <row r="5380" spans="77:77" x14ac:dyDescent="0.35">
      <c r="BY5380" s="48"/>
    </row>
    <row r="5381" spans="77:77" x14ac:dyDescent="0.35">
      <c r="BY5381" s="48"/>
    </row>
    <row r="5382" spans="77:77" x14ac:dyDescent="0.35">
      <c r="BY5382" s="48"/>
    </row>
    <row r="5383" spans="77:77" x14ac:dyDescent="0.35">
      <c r="BY5383" s="48"/>
    </row>
    <row r="5384" spans="77:77" x14ac:dyDescent="0.35">
      <c r="BY5384" s="48"/>
    </row>
    <row r="5385" spans="77:77" x14ac:dyDescent="0.35">
      <c r="BY5385" s="48"/>
    </row>
    <row r="5386" spans="77:77" x14ac:dyDescent="0.35">
      <c r="BY5386" s="48"/>
    </row>
    <row r="5387" spans="77:77" x14ac:dyDescent="0.35">
      <c r="BY5387" s="48"/>
    </row>
    <row r="5388" spans="77:77" x14ac:dyDescent="0.35">
      <c r="BY5388" s="48"/>
    </row>
    <row r="5389" spans="77:77" x14ac:dyDescent="0.35">
      <c r="BY5389" s="48"/>
    </row>
    <row r="5390" spans="77:77" x14ac:dyDescent="0.35">
      <c r="BY5390" s="48"/>
    </row>
    <row r="5391" spans="77:77" x14ac:dyDescent="0.35">
      <c r="BY5391" s="48"/>
    </row>
    <row r="5392" spans="77:77" x14ac:dyDescent="0.35">
      <c r="BY5392" s="48"/>
    </row>
    <row r="5393" spans="77:77" x14ac:dyDescent="0.35">
      <c r="BY5393" s="48"/>
    </row>
    <row r="5394" spans="77:77" x14ac:dyDescent="0.35">
      <c r="BY5394" s="48"/>
    </row>
    <row r="5395" spans="77:77" x14ac:dyDescent="0.35">
      <c r="BY5395" s="48"/>
    </row>
    <row r="5396" spans="77:77" x14ac:dyDescent="0.35">
      <c r="BY5396" s="48"/>
    </row>
    <row r="5397" spans="77:77" x14ac:dyDescent="0.35">
      <c r="BY5397" s="48"/>
    </row>
    <row r="5398" spans="77:77" x14ac:dyDescent="0.35">
      <c r="BY5398" s="48"/>
    </row>
    <row r="5399" spans="77:77" x14ac:dyDescent="0.35">
      <c r="BY5399" s="48"/>
    </row>
    <row r="5400" spans="77:77" x14ac:dyDescent="0.35">
      <c r="BY5400" s="48"/>
    </row>
    <row r="5401" spans="77:77" x14ac:dyDescent="0.35">
      <c r="BY5401" s="48"/>
    </row>
    <row r="5402" spans="77:77" x14ac:dyDescent="0.35">
      <c r="BY5402" s="48"/>
    </row>
    <row r="5403" spans="77:77" x14ac:dyDescent="0.35">
      <c r="BY5403" s="48"/>
    </row>
    <row r="5404" spans="77:77" x14ac:dyDescent="0.35">
      <c r="BY5404" s="48"/>
    </row>
    <row r="5405" spans="77:77" x14ac:dyDescent="0.35">
      <c r="BY5405" s="48"/>
    </row>
    <row r="5406" spans="77:77" x14ac:dyDescent="0.35">
      <c r="BY5406" s="48"/>
    </row>
    <row r="5407" spans="77:77" x14ac:dyDescent="0.35">
      <c r="BY5407" s="48"/>
    </row>
    <row r="5408" spans="77:77" x14ac:dyDescent="0.35">
      <c r="BY5408" s="48"/>
    </row>
    <row r="5409" spans="77:77" x14ac:dyDescent="0.35">
      <c r="BY5409" s="48"/>
    </row>
    <row r="5410" spans="77:77" x14ac:dyDescent="0.35">
      <c r="BY5410" s="48"/>
    </row>
    <row r="5411" spans="77:77" x14ac:dyDescent="0.35">
      <c r="BY5411" s="48"/>
    </row>
    <row r="5412" spans="77:77" x14ac:dyDescent="0.35">
      <c r="BY5412" s="48"/>
    </row>
    <row r="5413" spans="77:77" x14ac:dyDescent="0.35">
      <c r="BY5413" s="48"/>
    </row>
    <row r="5414" spans="77:77" x14ac:dyDescent="0.35">
      <c r="BY5414" s="48"/>
    </row>
    <row r="5415" spans="77:77" x14ac:dyDescent="0.35">
      <c r="BY5415" s="48"/>
    </row>
    <row r="5416" spans="77:77" x14ac:dyDescent="0.35">
      <c r="BY5416" s="48"/>
    </row>
    <row r="5417" spans="77:77" x14ac:dyDescent="0.35">
      <c r="BY5417" s="48"/>
    </row>
    <row r="5418" spans="77:77" x14ac:dyDescent="0.35">
      <c r="BY5418" s="48"/>
    </row>
    <row r="5419" spans="77:77" x14ac:dyDescent="0.35">
      <c r="BY5419" s="48"/>
    </row>
    <row r="5420" spans="77:77" x14ac:dyDescent="0.35">
      <c r="BY5420" s="48"/>
    </row>
    <row r="5421" spans="77:77" x14ac:dyDescent="0.35">
      <c r="BY5421" s="48"/>
    </row>
    <row r="5422" spans="77:77" x14ac:dyDescent="0.35">
      <c r="BY5422" s="48"/>
    </row>
    <row r="5423" spans="77:77" x14ac:dyDescent="0.35">
      <c r="BY5423" s="48"/>
    </row>
    <row r="5424" spans="77:77" x14ac:dyDescent="0.35">
      <c r="BY5424" s="48"/>
    </row>
    <row r="5425" spans="77:77" x14ac:dyDescent="0.35">
      <c r="BY5425" s="48"/>
    </row>
    <row r="5426" spans="77:77" x14ac:dyDescent="0.35">
      <c r="BY5426" s="48"/>
    </row>
    <row r="5427" spans="77:77" x14ac:dyDescent="0.35">
      <c r="BY5427" s="48"/>
    </row>
    <row r="5428" spans="77:77" x14ac:dyDescent="0.35">
      <c r="BY5428" s="48"/>
    </row>
    <row r="5429" spans="77:77" x14ac:dyDescent="0.35">
      <c r="BY5429" s="48"/>
    </row>
    <row r="5430" spans="77:77" x14ac:dyDescent="0.35">
      <c r="BY5430" s="48"/>
    </row>
    <row r="5431" spans="77:77" x14ac:dyDescent="0.35">
      <c r="BY5431" s="48"/>
    </row>
    <row r="5432" spans="77:77" x14ac:dyDescent="0.35">
      <c r="BY5432" s="48"/>
    </row>
    <row r="5433" spans="77:77" x14ac:dyDescent="0.35">
      <c r="BY5433" s="48"/>
    </row>
    <row r="5434" spans="77:77" x14ac:dyDescent="0.35">
      <c r="BY5434" s="48"/>
    </row>
    <row r="5435" spans="77:77" x14ac:dyDescent="0.35">
      <c r="BY5435" s="48"/>
    </row>
    <row r="5436" spans="77:77" x14ac:dyDescent="0.35">
      <c r="BY5436" s="48"/>
    </row>
    <row r="5437" spans="77:77" x14ac:dyDescent="0.35">
      <c r="BY5437" s="48"/>
    </row>
    <row r="5438" spans="77:77" x14ac:dyDescent="0.35">
      <c r="BY5438" s="48"/>
    </row>
    <row r="5439" spans="77:77" x14ac:dyDescent="0.35">
      <c r="BY5439" s="48"/>
    </row>
    <row r="5440" spans="77:77" x14ac:dyDescent="0.35">
      <c r="BY5440" s="48"/>
    </row>
    <row r="5441" spans="77:77" x14ac:dyDescent="0.35">
      <c r="BY5441" s="48"/>
    </row>
    <row r="5442" spans="77:77" x14ac:dyDescent="0.35">
      <c r="BY5442" s="48"/>
    </row>
    <row r="5443" spans="77:77" x14ac:dyDescent="0.35">
      <c r="BY5443" s="48"/>
    </row>
    <row r="5444" spans="77:77" x14ac:dyDescent="0.35">
      <c r="BY5444" s="48"/>
    </row>
    <row r="5445" spans="77:77" x14ac:dyDescent="0.35">
      <c r="BY5445" s="48"/>
    </row>
    <row r="5446" spans="77:77" x14ac:dyDescent="0.35">
      <c r="BY5446" s="48"/>
    </row>
    <row r="5447" spans="77:77" x14ac:dyDescent="0.35">
      <c r="BY5447" s="48"/>
    </row>
    <row r="5448" spans="77:77" x14ac:dyDescent="0.35">
      <c r="BY5448" s="48"/>
    </row>
    <row r="5449" spans="77:77" x14ac:dyDescent="0.35">
      <c r="BY5449" s="48"/>
    </row>
    <row r="5450" spans="77:77" x14ac:dyDescent="0.35">
      <c r="BY5450" s="48"/>
    </row>
    <row r="5451" spans="77:77" x14ac:dyDescent="0.35">
      <c r="BY5451" s="48"/>
    </row>
    <row r="5452" spans="77:77" x14ac:dyDescent="0.35">
      <c r="BY5452" s="48"/>
    </row>
    <row r="5453" spans="77:77" x14ac:dyDescent="0.35">
      <c r="BY5453" s="48"/>
    </row>
    <row r="5454" spans="77:77" x14ac:dyDescent="0.35">
      <c r="BY5454" s="48"/>
    </row>
    <row r="5455" spans="77:77" x14ac:dyDescent="0.35">
      <c r="BY5455" s="48"/>
    </row>
    <row r="5456" spans="77:77" x14ac:dyDescent="0.35">
      <c r="BY5456" s="48"/>
    </row>
    <row r="5457" spans="77:77" x14ac:dyDescent="0.35">
      <c r="BY5457" s="48"/>
    </row>
    <row r="5458" spans="77:77" x14ac:dyDescent="0.35">
      <c r="BY5458" s="48"/>
    </row>
    <row r="5459" spans="77:77" x14ac:dyDescent="0.35">
      <c r="BY5459" s="48"/>
    </row>
    <row r="5460" spans="77:77" x14ac:dyDescent="0.35">
      <c r="BY5460" s="48"/>
    </row>
    <row r="5461" spans="77:77" x14ac:dyDescent="0.35">
      <c r="BY5461" s="48"/>
    </row>
    <row r="5462" spans="77:77" x14ac:dyDescent="0.35">
      <c r="BY5462" s="48"/>
    </row>
    <row r="5463" spans="77:77" x14ac:dyDescent="0.35">
      <c r="BY5463" s="48"/>
    </row>
    <row r="5464" spans="77:77" x14ac:dyDescent="0.35">
      <c r="BY5464" s="48"/>
    </row>
    <row r="5465" spans="77:77" x14ac:dyDescent="0.35">
      <c r="BY5465" s="48"/>
    </row>
    <row r="5466" spans="77:77" x14ac:dyDescent="0.35">
      <c r="BY5466" s="48"/>
    </row>
    <row r="5467" spans="77:77" x14ac:dyDescent="0.35">
      <c r="BY5467" s="48"/>
    </row>
    <row r="5468" spans="77:77" x14ac:dyDescent="0.35">
      <c r="BY5468" s="48"/>
    </row>
    <row r="5469" spans="77:77" x14ac:dyDescent="0.35">
      <c r="BY5469" s="48"/>
    </row>
    <row r="5470" spans="77:77" x14ac:dyDescent="0.35">
      <c r="BY5470" s="48"/>
    </row>
    <row r="5471" spans="77:77" x14ac:dyDescent="0.35">
      <c r="BY5471" s="48"/>
    </row>
    <row r="5472" spans="77:77" x14ac:dyDescent="0.35">
      <c r="BY5472" s="48"/>
    </row>
    <row r="5473" spans="77:77" x14ac:dyDescent="0.35">
      <c r="BY5473" s="48"/>
    </row>
    <row r="5474" spans="77:77" x14ac:dyDescent="0.35">
      <c r="BY5474" s="48"/>
    </row>
    <row r="5475" spans="77:77" x14ac:dyDescent="0.35">
      <c r="BY5475" s="48"/>
    </row>
    <row r="5476" spans="77:77" x14ac:dyDescent="0.35">
      <c r="BY5476" s="48"/>
    </row>
    <row r="5477" spans="77:77" x14ac:dyDescent="0.35">
      <c r="BY5477" s="48"/>
    </row>
    <row r="5478" spans="77:77" x14ac:dyDescent="0.35">
      <c r="BY5478" s="48"/>
    </row>
    <row r="5479" spans="77:77" x14ac:dyDescent="0.35">
      <c r="BY5479" s="48"/>
    </row>
    <row r="5480" spans="77:77" x14ac:dyDescent="0.35">
      <c r="BY5480" s="48"/>
    </row>
    <row r="5481" spans="77:77" x14ac:dyDescent="0.35">
      <c r="BY5481" s="48"/>
    </row>
    <row r="5482" spans="77:77" x14ac:dyDescent="0.35">
      <c r="BY5482" s="48"/>
    </row>
    <row r="5483" spans="77:77" x14ac:dyDescent="0.35">
      <c r="BY5483" s="48"/>
    </row>
    <row r="5484" spans="77:77" x14ac:dyDescent="0.35">
      <c r="BY5484" s="48"/>
    </row>
    <row r="5485" spans="77:77" x14ac:dyDescent="0.35">
      <c r="BY5485" s="48"/>
    </row>
    <row r="5486" spans="77:77" x14ac:dyDescent="0.35">
      <c r="BY5486" s="48"/>
    </row>
    <row r="5487" spans="77:77" x14ac:dyDescent="0.35">
      <c r="BY5487" s="48"/>
    </row>
    <row r="5488" spans="77:77" x14ac:dyDescent="0.35">
      <c r="BY5488" s="48"/>
    </row>
    <row r="5489" spans="77:77" x14ac:dyDescent="0.35">
      <c r="BY5489" s="48"/>
    </row>
    <row r="5490" spans="77:77" x14ac:dyDescent="0.35">
      <c r="BY5490" s="48"/>
    </row>
    <row r="5491" spans="77:77" x14ac:dyDescent="0.35">
      <c r="BY5491" s="48"/>
    </row>
    <row r="5492" spans="77:77" x14ac:dyDescent="0.35">
      <c r="BY5492" s="48"/>
    </row>
    <row r="5493" spans="77:77" x14ac:dyDescent="0.35">
      <c r="BY5493" s="48"/>
    </row>
    <row r="5494" spans="77:77" x14ac:dyDescent="0.35">
      <c r="BY5494" s="48"/>
    </row>
    <row r="5495" spans="77:77" x14ac:dyDescent="0.35">
      <c r="BY5495" s="48"/>
    </row>
    <row r="5496" spans="77:77" x14ac:dyDescent="0.35">
      <c r="BY5496" s="48"/>
    </row>
    <row r="5497" spans="77:77" x14ac:dyDescent="0.35">
      <c r="BY5497" s="48"/>
    </row>
    <row r="5498" spans="77:77" x14ac:dyDescent="0.35">
      <c r="BY5498" s="48"/>
    </row>
    <row r="5499" spans="77:77" x14ac:dyDescent="0.35">
      <c r="BY5499" s="48"/>
    </row>
    <row r="5500" spans="77:77" x14ac:dyDescent="0.35">
      <c r="BY5500" s="48"/>
    </row>
    <row r="5501" spans="77:77" x14ac:dyDescent="0.35">
      <c r="BY5501" s="48"/>
    </row>
    <row r="5502" spans="77:77" x14ac:dyDescent="0.35">
      <c r="BY5502" s="48"/>
    </row>
    <row r="5503" spans="77:77" x14ac:dyDescent="0.35">
      <c r="BY5503" s="48"/>
    </row>
    <row r="5504" spans="77:77" x14ac:dyDescent="0.35">
      <c r="BY5504" s="48"/>
    </row>
    <row r="5505" spans="77:77" x14ac:dyDescent="0.35">
      <c r="BY5505" s="48"/>
    </row>
    <row r="5506" spans="77:77" x14ac:dyDescent="0.35">
      <c r="BY5506" s="48"/>
    </row>
    <row r="5507" spans="77:77" x14ac:dyDescent="0.35">
      <c r="BY5507" s="48"/>
    </row>
    <row r="5508" spans="77:77" x14ac:dyDescent="0.35">
      <c r="BY5508" s="48"/>
    </row>
    <row r="5509" spans="77:77" x14ac:dyDescent="0.35">
      <c r="BY5509" s="48"/>
    </row>
    <row r="5510" spans="77:77" x14ac:dyDescent="0.35">
      <c r="BY5510" s="48"/>
    </row>
    <row r="5511" spans="77:77" x14ac:dyDescent="0.35">
      <c r="BY5511" s="48"/>
    </row>
    <row r="5512" spans="77:77" x14ac:dyDescent="0.35">
      <c r="BY5512" s="48"/>
    </row>
    <row r="5513" spans="77:77" x14ac:dyDescent="0.35">
      <c r="BY5513" s="48"/>
    </row>
    <row r="5514" spans="77:77" x14ac:dyDescent="0.35">
      <c r="BY5514" s="48"/>
    </row>
    <row r="5515" spans="77:77" x14ac:dyDescent="0.35">
      <c r="BY5515" s="48"/>
    </row>
    <row r="5516" spans="77:77" x14ac:dyDescent="0.35">
      <c r="BY5516" s="48"/>
    </row>
    <row r="5517" spans="77:77" x14ac:dyDescent="0.35">
      <c r="BY5517" s="48"/>
    </row>
    <row r="5518" spans="77:77" x14ac:dyDescent="0.35">
      <c r="BY5518" s="48"/>
    </row>
    <row r="5519" spans="77:77" x14ac:dyDescent="0.35">
      <c r="BY5519" s="48"/>
    </row>
    <row r="5520" spans="77:77" x14ac:dyDescent="0.35">
      <c r="BY5520" s="48"/>
    </row>
    <row r="5521" spans="77:77" x14ac:dyDescent="0.35">
      <c r="BY5521" s="48"/>
    </row>
    <row r="5522" spans="77:77" x14ac:dyDescent="0.35">
      <c r="BY5522" s="48"/>
    </row>
    <row r="5523" spans="77:77" x14ac:dyDescent="0.35">
      <c r="BY5523" s="48"/>
    </row>
    <row r="5524" spans="77:77" x14ac:dyDescent="0.35">
      <c r="BY5524" s="48"/>
    </row>
    <row r="5525" spans="77:77" x14ac:dyDescent="0.35">
      <c r="BY5525" s="48"/>
    </row>
    <row r="5526" spans="77:77" x14ac:dyDescent="0.35">
      <c r="BY5526" s="48"/>
    </row>
    <row r="5527" spans="77:77" x14ac:dyDescent="0.35">
      <c r="BY5527" s="48"/>
    </row>
    <row r="5528" spans="77:77" x14ac:dyDescent="0.35">
      <c r="BY5528" s="48"/>
    </row>
    <row r="5529" spans="77:77" x14ac:dyDescent="0.35">
      <c r="BY5529" s="48"/>
    </row>
    <row r="5530" spans="77:77" x14ac:dyDescent="0.35">
      <c r="BY5530" s="48"/>
    </row>
    <row r="5531" spans="77:77" x14ac:dyDescent="0.35">
      <c r="BY5531" s="48"/>
    </row>
    <row r="5532" spans="77:77" x14ac:dyDescent="0.35">
      <c r="BY5532" s="48"/>
    </row>
    <row r="5533" spans="77:77" x14ac:dyDescent="0.35">
      <c r="BY5533" s="48"/>
    </row>
    <row r="5534" spans="77:77" x14ac:dyDescent="0.35">
      <c r="BY5534" s="48"/>
    </row>
    <row r="5535" spans="77:77" x14ac:dyDescent="0.35">
      <c r="BY5535" s="48"/>
    </row>
    <row r="5536" spans="77:77" x14ac:dyDescent="0.35">
      <c r="BY5536" s="48"/>
    </row>
    <row r="5537" spans="77:77" x14ac:dyDescent="0.35">
      <c r="BY5537" s="48"/>
    </row>
    <row r="5538" spans="77:77" x14ac:dyDescent="0.35">
      <c r="BY5538" s="48"/>
    </row>
    <row r="5539" spans="77:77" x14ac:dyDescent="0.35">
      <c r="BY5539" s="48"/>
    </row>
    <row r="5540" spans="77:77" x14ac:dyDescent="0.35">
      <c r="BY5540" s="48"/>
    </row>
    <row r="5541" spans="77:77" x14ac:dyDescent="0.35">
      <c r="BY5541" s="48"/>
    </row>
    <row r="5542" spans="77:77" x14ac:dyDescent="0.35">
      <c r="BY5542" s="48"/>
    </row>
    <row r="5543" spans="77:77" x14ac:dyDescent="0.35">
      <c r="BY5543" s="48"/>
    </row>
    <row r="5544" spans="77:77" x14ac:dyDescent="0.35">
      <c r="BY5544" s="48"/>
    </row>
    <row r="5545" spans="77:77" x14ac:dyDescent="0.35">
      <c r="BY5545" s="48"/>
    </row>
    <row r="5546" spans="77:77" x14ac:dyDescent="0.35">
      <c r="BY5546" s="48"/>
    </row>
    <row r="5547" spans="77:77" x14ac:dyDescent="0.35">
      <c r="BY5547" s="48"/>
    </row>
    <row r="5548" spans="77:77" x14ac:dyDescent="0.35">
      <c r="BY5548" s="48"/>
    </row>
    <row r="5549" spans="77:77" x14ac:dyDescent="0.35">
      <c r="BY5549" s="48"/>
    </row>
    <row r="5550" spans="77:77" x14ac:dyDescent="0.35">
      <c r="BY5550" s="48"/>
    </row>
    <row r="5551" spans="77:77" x14ac:dyDescent="0.35">
      <c r="BY5551" s="48"/>
    </row>
    <row r="5552" spans="77:77" x14ac:dyDescent="0.35">
      <c r="BY5552" s="48"/>
    </row>
    <row r="5553" spans="77:77" x14ac:dyDescent="0.35">
      <c r="BY5553" s="48"/>
    </row>
    <row r="5554" spans="77:77" x14ac:dyDescent="0.35">
      <c r="BY5554" s="48"/>
    </row>
    <row r="5555" spans="77:77" x14ac:dyDescent="0.35">
      <c r="BY5555" s="48"/>
    </row>
    <row r="5556" spans="77:77" x14ac:dyDescent="0.35">
      <c r="BY5556" s="48"/>
    </row>
    <row r="5557" spans="77:77" x14ac:dyDescent="0.35">
      <c r="BY5557" s="48"/>
    </row>
    <row r="5558" spans="77:77" x14ac:dyDescent="0.35">
      <c r="BY5558" s="48"/>
    </row>
    <row r="5559" spans="77:77" x14ac:dyDescent="0.35">
      <c r="BY5559" s="48"/>
    </row>
    <row r="5560" spans="77:77" x14ac:dyDescent="0.35">
      <c r="BY5560" s="48"/>
    </row>
    <row r="5561" spans="77:77" x14ac:dyDescent="0.35">
      <c r="BY5561" s="48"/>
    </row>
    <row r="5562" spans="77:77" x14ac:dyDescent="0.35">
      <c r="BY5562" s="48"/>
    </row>
    <row r="5563" spans="77:77" x14ac:dyDescent="0.35">
      <c r="BY5563" s="48"/>
    </row>
    <row r="5564" spans="77:77" x14ac:dyDescent="0.35">
      <c r="BY5564" s="48"/>
    </row>
    <row r="5565" spans="77:77" x14ac:dyDescent="0.35">
      <c r="BY5565" s="48"/>
    </row>
    <row r="5566" spans="77:77" x14ac:dyDescent="0.35">
      <c r="BY5566" s="48"/>
    </row>
    <row r="5567" spans="77:77" x14ac:dyDescent="0.35">
      <c r="BY5567" s="48"/>
    </row>
    <row r="5568" spans="77:77" x14ac:dyDescent="0.35">
      <c r="BY5568" s="48"/>
    </row>
    <row r="5569" spans="77:77" x14ac:dyDescent="0.35">
      <c r="BY5569" s="48"/>
    </row>
    <row r="5570" spans="77:77" x14ac:dyDescent="0.35">
      <c r="BY5570" s="48"/>
    </row>
    <row r="5571" spans="77:77" x14ac:dyDescent="0.35">
      <c r="BY5571" s="48"/>
    </row>
    <row r="5572" spans="77:77" x14ac:dyDescent="0.35">
      <c r="BY5572" s="48"/>
    </row>
    <row r="5573" spans="77:77" x14ac:dyDescent="0.35">
      <c r="BY5573" s="48"/>
    </row>
    <row r="5574" spans="77:77" x14ac:dyDescent="0.35">
      <c r="BY5574" s="48"/>
    </row>
    <row r="5575" spans="77:77" x14ac:dyDescent="0.35">
      <c r="BY5575" s="48"/>
    </row>
    <row r="5576" spans="77:77" x14ac:dyDescent="0.35">
      <c r="BY5576" s="48"/>
    </row>
    <row r="5577" spans="77:77" x14ac:dyDescent="0.35">
      <c r="BY5577" s="48"/>
    </row>
    <row r="5578" spans="77:77" x14ac:dyDescent="0.35">
      <c r="BY5578" s="48"/>
    </row>
    <row r="5579" spans="77:77" x14ac:dyDescent="0.35">
      <c r="BY5579" s="48"/>
    </row>
    <row r="5580" spans="77:77" x14ac:dyDescent="0.35">
      <c r="BY5580" s="48"/>
    </row>
    <row r="5581" spans="77:77" x14ac:dyDescent="0.35">
      <c r="BY5581" s="48"/>
    </row>
    <row r="5582" spans="77:77" x14ac:dyDescent="0.35">
      <c r="BY5582" s="48"/>
    </row>
    <row r="5583" spans="77:77" x14ac:dyDescent="0.35">
      <c r="BY5583" s="48"/>
    </row>
    <row r="5584" spans="77:77" x14ac:dyDescent="0.35">
      <c r="BY5584" s="48"/>
    </row>
    <row r="5585" spans="77:77" x14ac:dyDescent="0.35">
      <c r="BY5585" s="48"/>
    </row>
    <row r="5586" spans="77:77" x14ac:dyDescent="0.35">
      <c r="BY5586" s="48"/>
    </row>
    <row r="5587" spans="77:77" x14ac:dyDescent="0.35">
      <c r="BY5587" s="48"/>
    </row>
    <row r="5588" spans="77:77" x14ac:dyDescent="0.35">
      <c r="BY5588" s="48"/>
    </row>
    <row r="5589" spans="77:77" x14ac:dyDescent="0.35">
      <c r="BY5589" s="48"/>
    </row>
    <row r="5590" spans="77:77" x14ac:dyDescent="0.35">
      <c r="BY5590" s="48"/>
    </row>
    <row r="5591" spans="77:77" x14ac:dyDescent="0.35">
      <c r="BY5591" s="48"/>
    </row>
    <row r="5592" spans="77:77" x14ac:dyDescent="0.35">
      <c r="BY5592" s="48"/>
    </row>
    <row r="5593" spans="77:77" x14ac:dyDescent="0.35">
      <c r="BY5593" s="48"/>
    </row>
    <row r="5594" spans="77:77" x14ac:dyDescent="0.35">
      <c r="BY5594" s="48"/>
    </row>
    <row r="5595" spans="77:77" x14ac:dyDescent="0.35">
      <c r="BY5595" s="48"/>
    </row>
    <row r="5596" spans="77:77" x14ac:dyDescent="0.35">
      <c r="BY5596" s="48"/>
    </row>
    <row r="5597" spans="77:77" x14ac:dyDescent="0.35">
      <c r="BY5597" s="48"/>
    </row>
    <row r="5598" spans="77:77" x14ac:dyDescent="0.35">
      <c r="BY5598" s="48"/>
    </row>
    <row r="5599" spans="77:77" x14ac:dyDescent="0.35">
      <c r="BY5599" s="48"/>
    </row>
    <row r="5600" spans="77:77" x14ac:dyDescent="0.35">
      <c r="BY5600" s="48"/>
    </row>
    <row r="5601" spans="77:77" x14ac:dyDescent="0.35">
      <c r="BY5601" s="48"/>
    </row>
    <row r="5602" spans="77:77" x14ac:dyDescent="0.35">
      <c r="BY5602" s="48"/>
    </row>
    <row r="5603" spans="77:77" x14ac:dyDescent="0.35">
      <c r="BY5603" s="48"/>
    </row>
    <row r="5604" spans="77:77" x14ac:dyDescent="0.35">
      <c r="BY5604" s="48"/>
    </row>
    <row r="5605" spans="77:77" x14ac:dyDescent="0.35">
      <c r="BY5605" s="48"/>
    </row>
    <row r="5606" spans="77:77" x14ac:dyDescent="0.35">
      <c r="BY5606" s="48"/>
    </row>
    <row r="5607" spans="77:77" x14ac:dyDescent="0.35">
      <c r="BY5607" s="48"/>
    </row>
    <row r="5608" spans="77:77" x14ac:dyDescent="0.35">
      <c r="BY5608" s="48"/>
    </row>
    <row r="5609" spans="77:77" x14ac:dyDescent="0.35">
      <c r="BY5609" s="48"/>
    </row>
    <row r="5610" spans="77:77" x14ac:dyDescent="0.35">
      <c r="BY5610" s="48"/>
    </row>
    <row r="5611" spans="77:77" x14ac:dyDescent="0.35">
      <c r="BY5611" s="48"/>
    </row>
    <row r="5612" spans="77:77" x14ac:dyDescent="0.35">
      <c r="BY5612" s="48"/>
    </row>
    <row r="5613" spans="77:77" x14ac:dyDescent="0.35">
      <c r="BY5613" s="48"/>
    </row>
    <row r="5614" spans="77:77" x14ac:dyDescent="0.35">
      <c r="BY5614" s="48"/>
    </row>
    <row r="5615" spans="77:77" x14ac:dyDescent="0.35">
      <c r="BY5615" s="48"/>
    </row>
    <row r="5616" spans="77:77" x14ac:dyDescent="0.35">
      <c r="BY5616" s="48"/>
    </row>
    <row r="5617" spans="77:77" x14ac:dyDescent="0.35">
      <c r="BY5617" s="48"/>
    </row>
    <row r="5618" spans="77:77" x14ac:dyDescent="0.35">
      <c r="BY5618" s="48"/>
    </row>
    <row r="5619" spans="77:77" x14ac:dyDescent="0.35">
      <c r="BY5619" s="48"/>
    </row>
    <row r="5620" spans="77:77" x14ac:dyDescent="0.35">
      <c r="BY5620" s="48"/>
    </row>
    <row r="5621" spans="77:77" x14ac:dyDescent="0.35">
      <c r="BY5621" s="48"/>
    </row>
    <row r="5622" spans="77:77" x14ac:dyDescent="0.35">
      <c r="BY5622" s="48"/>
    </row>
    <row r="5623" spans="77:77" x14ac:dyDescent="0.35">
      <c r="BY5623" s="48"/>
    </row>
    <row r="5624" spans="77:77" x14ac:dyDescent="0.35">
      <c r="BY5624" s="48"/>
    </row>
    <row r="5625" spans="77:77" x14ac:dyDescent="0.35">
      <c r="BY5625" s="48"/>
    </row>
    <row r="5626" spans="77:77" x14ac:dyDescent="0.35">
      <c r="BY5626" s="48"/>
    </row>
    <row r="5627" spans="77:77" x14ac:dyDescent="0.35">
      <c r="BY5627" s="48"/>
    </row>
    <row r="5628" spans="77:77" x14ac:dyDescent="0.35">
      <c r="BY5628" s="48"/>
    </row>
    <row r="5629" spans="77:77" x14ac:dyDescent="0.35">
      <c r="BY5629" s="48"/>
    </row>
    <row r="5630" spans="77:77" x14ac:dyDescent="0.35">
      <c r="BY5630" s="48"/>
    </row>
    <row r="5631" spans="77:77" x14ac:dyDescent="0.35">
      <c r="BY5631" s="48"/>
    </row>
    <row r="5632" spans="77:77" x14ac:dyDescent="0.35">
      <c r="BY5632" s="48"/>
    </row>
    <row r="5633" spans="77:77" x14ac:dyDescent="0.35">
      <c r="BY5633" s="48"/>
    </row>
    <row r="5634" spans="77:77" x14ac:dyDescent="0.35">
      <c r="BY5634" s="48"/>
    </row>
    <row r="5635" spans="77:77" x14ac:dyDescent="0.35">
      <c r="BY5635" s="48"/>
    </row>
    <row r="5636" spans="77:77" x14ac:dyDescent="0.35">
      <c r="BY5636" s="48"/>
    </row>
    <row r="5637" spans="77:77" x14ac:dyDescent="0.35">
      <c r="BY5637" s="48"/>
    </row>
    <row r="5638" spans="77:77" x14ac:dyDescent="0.35">
      <c r="BY5638" s="48"/>
    </row>
    <row r="5639" spans="77:77" x14ac:dyDescent="0.35">
      <c r="BY5639" s="48"/>
    </row>
    <row r="5640" spans="77:77" x14ac:dyDescent="0.35">
      <c r="BY5640" s="48"/>
    </row>
    <row r="5641" spans="77:77" x14ac:dyDescent="0.35">
      <c r="BY5641" s="48"/>
    </row>
    <row r="5642" spans="77:77" x14ac:dyDescent="0.35">
      <c r="BY5642" s="48"/>
    </row>
    <row r="5643" spans="77:77" x14ac:dyDescent="0.35">
      <c r="BY5643" s="48"/>
    </row>
    <row r="5644" spans="77:77" x14ac:dyDescent="0.35">
      <c r="BY5644" s="48"/>
    </row>
    <row r="5645" spans="77:77" x14ac:dyDescent="0.35">
      <c r="BY5645" s="48"/>
    </row>
    <row r="5646" spans="77:77" x14ac:dyDescent="0.35">
      <c r="BY5646" s="48"/>
    </row>
    <row r="5647" spans="77:77" x14ac:dyDescent="0.35">
      <c r="BY5647" s="48"/>
    </row>
    <row r="5648" spans="77:77" x14ac:dyDescent="0.35">
      <c r="BY5648" s="48"/>
    </row>
    <row r="5649" spans="77:77" x14ac:dyDescent="0.35">
      <c r="BY5649" s="48"/>
    </row>
    <row r="5650" spans="77:77" x14ac:dyDescent="0.35">
      <c r="BY5650" s="48"/>
    </row>
    <row r="5651" spans="77:77" x14ac:dyDescent="0.35">
      <c r="BY5651" s="48"/>
    </row>
    <row r="5652" spans="77:77" x14ac:dyDescent="0.35">
      <c r="BY5652" s="48"/>
    </row>
    <row r="5653" spans="77:77" x14ac:dyDescent="0.35">
      <c r="BY5653" s="48"/>
    </row>
    <row r="5654" spans="77:77" x14ac:dyDescent="0.35">
      <c r="BY5654" s="48"/>
    </row>
    <row r="5655" spans="77:77" x14ac:dyDescent="0.35">
      <c r="BY5655" s="48"/>
    </row>
    <row r="5656" spans="77:77" x14ac:dyDescent="0.35">
      <c r="BY5656" s="48"/>
    </row>
    <row r="5657" spans="77:77" x14ac:dyDescent="0.35">
      <c r="BY5657" s="48"/>
    </row>
    <row r="5658" spans="77:77" x14ac:dyDescent="0.35">
      <c r="BY5658" s="48"/>
    </row>
    <row r="5659" spans="77:77" x14ac:dyDescent="0.35">
      <c r="BY5659" s="48"/>
    </row>
    <row r="5660" spans="77:77" x14ac:dyDescent="0.35">
      <c r="BY5660" s="48"/>
    </row>
    <row r="5661" spans="77:77" x14ac:dyDescent="0.35">
      <c r="BY5661" s="48"/>
    </row>
    <row r="5662" spans="77:77" x14ac:dyDescent="0.35">
      <c r="BY5662" s="48"/>
    </row>
    <row r="5663" spans="77:77" x14ac:dyDescent="0.35">
      <c r="BY5663" s="48"/>
    </row>
    <row r="5664" spans="77:77" x14ac:dyDescent="0.35">
      <c r="BY5664" s="48"/>
    </row>
    <row r="5665" spans="77:77" x14ac:dyDescent="0.35">
      <c r="BY5665" s="48"/>
    </row>
    <row r="5666" spans="77:77" x14ac:dyDescent="0.35">
      <c r="BY5666" s="48"/>
    </row>
    <row r="5667" spans="77:77" x14ac:dyDescent="0.35">
      <c r="BY5667" s="48"/>
    </row>
    <row r="5668" spans="77:77" x14ac:dyDescent="0.35">
      <c r="BY5668" s="48"/>
    </row>
    <row r="5669" spans="77:77" x14ac:dyDescent="0.35">
      <c r="BY5669" s="48"/>
    </row>
    <row r="5670" spans="77:77" x14ac:dyDescent="0.35">
      <c r="BY5670" s="48"/>
    </row>
    <row r="5671" spans="77:77" x14ac:dyDescent="0.35">
      <c r="BY5671" s="48"/>
    </row>
    <row r="5672" spans="77:77" x14ac:dyDescent="0.35">
      <c r="BY5672" s="48"/>
    </row>
    <row r="5673" spans="77:77" x14ac:dyDescent="0.35">
      <c r="BY5673" s="48"/>
    </row>
    <row r="5674" spans="77:77" x14ac:dyDescent="0.35">
      <c r="BY5674" s="48"/>
    </row>
    <row r="5675" spans="77:77" x14ac:dyDescent="0.35">
      <c r="BY5675" s="48"/>
    </row>
    <row r="5676" spans="77:77" x14ac:dyDescent="0.35">
      <c r="BY5676" s="48"/>
    </row>
    <row r="5677" spans="77:77" x14ac:dyDescent="0.35">
      <c r="BY5677" s="48"/>
    </row>
    <row r="5678" spans="77:77" x14ac:dyDescent="0.35">
      <c r="BY5678" s="48"/>
    </row>
    <row r="5679" spans="77:77" x14ac:dyDescent="0.35">
      <c r="BY5679" s="48"/>
    </row>
    <row r="5680" spans="77:77" x14ac:dyDescent="0.35">
      <c r="BY5680" s="48"/>
    </row>
    <row r="5681" spans="77:77" x14ac:dyDescent="0.35">
      <c r="BY5681" s="48"/>
    </row>
    <row r="5682" spans="77:77" x14ac:dyDescent="0.35">
      <c r="BY5682" s="48"/>
    </row>
    <row r="5683" spans="77:77" x14ac:dyDescent="0.35">
      <c r="BY5683" s="48"/>
    </row>
    <row r="5684" spans="77:77" x14ac:dyDescent="0.35">
      <c r="BY5684" s="48"/>
    </row>
    <row r="5685" spans="77:77" x14ac:dyDescent="0.35">
      <c r="BY5685" s="48"/>
    </row>
    <row r="5686" spans="77:77" x14ac:dyDescent="0.35">
      <c r="BY5686" s="48"/>
    </row>
    <row r="5687" spans="77:77" x14ac:dyDescent="0.35">
      <c r="BY5687" s="48"/>
    </row>
    <row r="5688" spans="77:77" x14ac:dyDescent="0.35">
      <c r="BY5688" s="48"/>
    </row>
    <row r="5689" spans="77:77" x14ac:dyDescent="0.35">
      <c r="BY5689" s="48"/>
    </row>
    <row r="5690" spans="77:77" x14ac:dyDescent="0.35">
      <c r="BY5690" s="48"/>
    </row>
    <row r="5691" spans="77:77" x14ac:dyDescent="0.35">
      <c r="BY5691" s="48"/>
    </row>
    <row r="5692" spans="77:77" x14ac:dyDescent="0.35">
      <c r="BY5692" s="48"/>
    </row>
    <row r="5693" spans="77:77" x14ac:dyDescent="0.35">
      <c r="BY5693" s="48"/>
    </row>
    <row r="5694" spans="77:77" x14ac:dyDescent="0.35">
      <c r="BY5694" s="48"/>
    </row>
    <row r="5695" spans="77:77" x14ac:dyDescent="0.35">
      <c r="BY5695" s="48"/>
    </row>
    <row r="5696" spans="77:77" x14ac:dyDescent="0.35">
      <c r="BY5696" s="48"/>
    </row>
    <row r="5697" spans="77:77" x14ac:dyDescent="0.35">
      <c r="BY5697" s="48"/>
    </row>
    <row r="5698" spans="77:77" x14ac:dyDescent="0.35">
      <c r="BY5698" s="48"/>
    </row>
    <row r="5699" spans="77:77" x14ac:dyDescent="0.35">
      <c r="BY5699" s="48"/>
    </row>
    <row r="5700" spans="77:77" x14ac:dyDescent="0.35">
      <c r="BY5700" s="48"/>
    </row>
    <row r="5701" spans="77:77" x14ac:dyDescent="0.35">
      <c r="BY5701" s="48"/>
    </row>
    <row r="5702" spans="77:77" x14ac:dyDescent="0.35">
      <c r="BY5702" s="48"/>
    </row>
    <row r="5703" spans="77:77" x14ac:dyDescent="0.35">
      <c r="BY5703" s="48"/>
    </row>
    <row r="5704" spans="77:77" x14ac:dyDescent="0.35">
      <c r="BY5704" s="48"/>
    </row>
    <row r="5705" spans="77:77" x14ac:dyDescent="0.35">
      <c r="BY5705" s="48"/>
    </row>
    <row r="5706" spans="77:77" x14ac:dyDescent="0.35">
      <c r="BY5706" s="48"/>
    </row>
    <row r="5707" spans="77:77" x14ac:dyDescent="0.35">
      <c r="BY5707" s="48"/>
    </row>
    <row r="5708" spans="77:77" x14ac:dyDescent="0.35">
      <c r="BY5708" s="48"/>
    </row>
    <row r="5709" spans="77:77" x14ac:dyDescent="0.35">
      <c r="BY5709" s="48"/>
    </row>
    <row r="5710" spans="77:77" x14ac:dyDescent="0.35">
      <c r="BY5710" s="48"/>
    </row>
    <row r="5711" spans="77:77" x14ac:dyDescent="0.35">
      <c r="BY5711" s="48"/>
    </row>
    <row r="5712" spans="77:77" x14ac:dyDescent="0.35">
      <c r="BY5712" s="48"/>
    </row>
    <row r="5713" spans="77:77" x14ac:dyDescent="0.35">
      <c r="BY5713" s="48"/>
    </row>
    <row r="5714" spans="77:77" x14ac:dyDescent="0.35">
      <c r="BY5714" s="48"/>
    </row>
    <row r="5715" spans="77:77" x14ac:dyDescent="0.35">
      <c r="BY5715" s="48"/>
    </row>
    <row r="5716" spans="77:77" x14ac:dyDescent="0.35">
      <c r="BY5716" s="48"/>
    </row>
    <row r="5717" spans="77:77" x14ac:dyDescent="0.35">
      <c r="BY5717" s="48"/>
    </row>
    <row r="5718" spans="77:77" x14ac:dyDescent="0.35">
      <c r="BY5718" s="48"/>
    </row>
    <row r="5719" spans="77:77" x14ac:dyDescent="0.35">
      <c r="BY5719" s="48"/>
    </row>
    <row r="5720" spans="77:77" x14ac:dyDescent="0.35">
      <c r="BY5720" s="48"/>
    </row>
    <row r="5721" spans="77:77" x14ac:dyDescent="0.35">
      <c r="BY5721" s="48"/>
    </row>
    <row r="5722" spans="77:77" x14ac:dyDescent="0.35">
      <c r="BY5722" s="48"/>
    </row>
    <row r="5723" spans="77:77" x14ac:dyDescent="0.35">
      <c r="BY5723" s="48"/>
    </row>
    <row r="5724" spans="77:77" x14ac:dyDescent="0.35">
      <c r="BY5724" s="48"/>
    </row>
    <row r="5725" spans="77:77" x14ac:dyDescent="0.35">
      <c r="BY5725" s="48"/>
    </row>
    <row r="5726" spans="77:77" x14ac:dyDescent="0.35">
      <c r="BY5726" s="48"/>
    </row>
    <row r="5727" spans="77:77" x14ac:dyDescent="0.35">
      <c r="BY5727" s="48"/>
    </row>
    <row r="5728" spans="77:77" x14ac:dyDescent="0.35">
      <c r="BY5728" s="48"/>
    </row>
    <row r="5729" spans="77:77" x14ac:dyDescent="0.35">
      <c r="BY5729" s="48"/>
    </row>
    <row r="5730" spans="77:77" x14ac:dyDescent="0.35">
      <c r="BY5730" s="48"/>
    </row>
    <row r="5731" spans="77:77" x14ac:dyDescent="0.35">
      <c r="BY5731" s="48"/>
    </row>
    <row r="5732" spans="77:77" x14ac:dyDescent="0.35">
      <c r="BY5732" s="48"/>
    </row>
    <row r="5733" spans="77:77" x14ac:dyDescent="0.35">
      <c r="BY5733" s="48"/>
    </row>
    <row r="5734" spans="77:77" x14ac:dyDescent="0.35">
      <c r="BY5734" s="48"/>
    </row>
    <row r="5735" spans="77:77" x14ac:dyDescent="0.35">
      <c r="BY5735" s="48"/>
    </row>
    <row r="5736" spans="77:77" x14ac:dyDescent="0.35">
      <c r="BY5736" s="48"/>
    </row>
    <row r="5737" spans="77:77" x14ac:dyDescent="0.35">
      <c r="BY5737" s="48"/>
    </row>
    <row r="5738" spans="77:77" x14ac:dyDescent="0.35">
      <c r="BY5738" s="48"/>
    </row>
    <row r="5739" spans="77:77" x14ac:dyDescent="0.35">
      <c r="BY5739" s="48"/>
    </row>
    <row r="5740" spans="77:77" x14ac:dyDescent="0.35">
      <c r="BY5740" s="48"/>
    </row>
    <row r="5741" spans="77:77" x14ac:dyDescent="0.35">
      <c r="BY5741" s="48"/>
    </row>
    <row r="5742" spans="77:77" x14ac:dyDescent="0.35">
      <c r="BY5742" s="48"/>
    </row>
    <row r="5743" spans="77:77" x14ac:dyDescent="0.35">
      <c r="BY5743" s="48"/>
    </row>
    <row r="5744" spans="77:77" x14ac:dyDescent="0.35">
      <c r="BY5744" s="48"/>
    </row>
    <row r="5745" spans="77:77" x14ac:dyDescent="0.35">
      <c r="BY5745" s="48"/>
    </row>
    <row r="5746" spans="77:77" x14ac:dyDescent="0.35">
      <c r="BY5746" s="48"/>
    </row>
    <row r="5747" spans="77:77" x14ac:dyDescent="0.35">
      <c r="BY5747" s="48"/>
    </row>
    <row r="5748" spans="77:77" x14ac:dyDescent="0.35">
      <c r="BY5748" s="48"/>
    </row>
    <row r="5749" spans="77:77" x14ac:dyDescent="0.35">
      <c r="BY5749" s="48"/>
    </row>
    <row r="5750" spans="77:77" x14ac:dyDescent="0.35">
      <c r="BY5750" s="48"/>
    </row>
    <row r="5751" spans="77:77" x14ac:dyDescent="0.35">
      <c r="BY5751" s="48"/>
    </row>
    <row r="5752" spans="77:77" x14ac:dyDescent="0.35">
      <c r="BY5752" s="48"/>
    </row>
    <row r="5753" spans="77:77" x14ac:dyDescent="0.35">
      <c r="BY5753" s="48"/>
    </row>
    <row r="5754" spans="77:77" x14ac:dyDescent="0.35">
      <c r="BY5754" s="48"/>
    </row>
    <row r="5755" spans="77:77" x14ac:dyDescent="0.35">
      <c r="BY5755" s="48"/>
    </row>
    <row r="5756" spans="77:77" x14ac:dyDescent="0.35">
      <c r="BY5756" s="48"/>
    </row>
    <row r="5757" spans="77:77" x14ac:dyDescent="0.35">
      <c r="BY5757" s="48"/>
    </row>
    <row r="5758" spans="77:77" x14ac:dyDescent="0.35">
      <c r="BY5758" s="48"/>
    </row>
    <row r="5759" spans="77:77" x14ac:dyDescent="0.35">
      <c r="BY5759" s="48"/>
    </row>
    <row r="5760" spans="77:77" x14ac:dyDescent="0.35">
      <c r="BY5760" s="48"/>
    </row>
    <row r="5761" spans="77:77" x14ac:dyDescent="0.35">
      <c r="BY5761" s="48"/>
    </row>
    <row r="5762" spans="77:77" x14ac:dyDescent="0.35">
      <c r="BY5762" s="48"/>
    </row>
    <row r="5763" spans="77:77" x14ac:dyDescent="0.35">
      <c r="BY5763" s="48"/>
    </row>
    <row r="5764" spans="77:77" x14ac:dyDescent="0.35">
      <c r="BY5764" s="48"/>
    </row>
    <row r="5765" spans="77:77" x14ac:dyDescent="0.35">
      <c r="BY5765" s="48"/>
    </row>
    <row r="5766" spans="77:77" x14ac:dyDescent="0.35">
      <c r="BY5766" s="48"/>
    </row>
    <row r="5767" spans="77:77" x14ac:dyDescent="0.35">
      <c r="BY5767" s="48"/>
    </row>
    <row r="5768" spans="77:77" x14ac:dyDescent="0.35">
      <c r="BY5768" s="48"/>
    </row>
    <row r="5769" spans="77:77" x14ac:dyDescent="0.35">
      <c r="BY5769" s="48"/>
    </row>
    <row r="5770" spans="77:77" x14ac:dyDescent="0.35">
      <c r="BY5770" s="48"/>
    </row>
    <row r="5771" spans="77:77" x14ac:dyDescent="0.35">
      <c r="BY5771" s="48"/>
    </row>
    <row r="5772" spans="77:77" x14ac:dyDescent="0.35">
      <c r="BY5772" s="48"/>
    </row>
    <row r="5773" spans="77:77" x14ac:dyDescent="0.35">
      <c r="BY5773" s="48"/>
    </row>
    <row r="5774" spans="77:77" x14ac:dyDescent="0.35">
      <c r="BY5774" s="48"/>
    </row>
    <row r="5775" spans="77:77" x14ac:dyDescent="0.35">
      <c r="BY5775" s="48"/>
    </row>
    <row r="5776" spans="77:77" x14ac:dyDescent="0.35">
      <c r="BY5776" s="48"/>
    </row>
    <row r="5777" spans="77:77" x14ac:dyDescent="0.35">
      <c r="BY5777" s="48"/>
    </row>
    <row r="5778" spans="77:77" x14ac:dyDescent="0.35">
      <c r="BY5778" s="48"/>
    </row>
    <row r="5779" spans="77:77" x14ac:dyDescent="0.35">
      <c r="BY5779" s="48"/>
    </row>
    <row r="5780" spans="77:77" x14ac:dyDescent="0.35">
      <c r="BY5780" s="48"/>
    </row>
    <row r="5781" spans="77:77" x14ac:dyDescent="0.35">
      <c r="BY5781" s="48"/>
    </row>
    <row r="5782" spans="77:77" x14ac:dyDescent="0.35">
      <c r="BY5782" s="48"/>
    </row>
    <row r="5783" spans="77:77" x14ac:dyDescent="0.35">
      <c r="BY5783" s="48"/>
    </row>
    <row r="5784" spans="77:77" x14ac:dyDescent="0.35">
      <c r="BY5784" s="48"/>
    </row>
    <row r="5785" spans="77:77" x14ac:dyDescent="0.35">
      <c r="BY5785" s="48"/>
    </row>
    <row r="5786" spans="77:77" x14ac:dyDescent="0.35">
      <c r="BY5786" s="48"/>
    </row>
    <row r="5787" spans="77:77" x14ac:dyDescent="0.35">
      <c r="BY5787" s="48"/>
    </row>
    <row r="5788" spans="77:77" x14ac:dyDescent="0.35">
      <c r="BY5788" s="48"/>
    </row>
    <row r="5789" spans="77:77" x14ac:dyDescent="0.35">
      <c r="BY5789" s="48"/>
    </row>
    <row r="5790" spans="77:77" x14ac:dyDescent="0.35">
      <c r="BY5790" s="48"/>
    </row>
    <row r="5791" spans="77:77" x14ac:dyDescent="0.35">
      <c r="BY5791" s="48"/>
    </row>
    <row r="5792" spans="77:77" x14ac:dyDescent="0.35">
      <c r="BY5792" s="48"/>
    </row>
    <row r="5793" spans="77:77" x14ac:dyDescent="0.35">
      <c r="BY5793" s="48"/>
    </row>
    <row r="5794" spans="77:77" x14ac:dyDescent="0.35">
      <c r="BY5794" s="48"/>
    </row>
    <row r="5795" spans="77:77" x14ac:dyDescent="0.35">
      <c r="BY5795" s="48"/>
    </row>
    <row r="5796" spans="77:77" x14ac:dyDescent="0.35">
      <c r="BY5796" s="48"/>
    </row>
    <row r="5797" spans="77:77" x14ac:dyDescent="0.35">
      <c r="BY5797" s="48"/>
    </row>
    <row r="5798" spans="77:77" x14ac:dyDescent="0.35">
      <c r="BY5798" s="48"/>
    </row>
    <row r="5799" spans="77:77" x14ac:dyDescent="0.35">
      <c r="BY5799" s="48"/>
    </row>
    <row r="5800" spans="77:77" x14ac:dyDescent="0.35">
      <c r="BY5800" s="48"/>
    </row>
    <row r="5801" spans="77:77" x14ac:dyDescent="0.35">
      <c r="BY5801" s="48"/>
    </row>
    <row r="5802" spans="77:77" x14ac:dyDescent="0.35">
      <c r="BY5802" s="48"/>
    </row>
    <row r="5803" spans="77:77" x14ac:dyDescent="0.35">
      <c r="BY5803" s="48"/>
    </row>
    <row r="5804" spans="77:77" x14ac:dyDescent="0.35">
      <c r="BY5804" s="48"/>
    </row>
    <row r="5805" spans="77:77" x14ac:dyDescent="0.35">
      <c r="BY5805" s="48"/>
    </row>
    <row r="5806" spans="77:77" x14ac:dyDescent="0.35">
      <c r="BY5806" s="48"/>
    </row>
    <row r="5807" spans="77:77" x14ac:dyDescent="0.35">
      <c r="BY5807" s="48"/>
    </row>
    <row r="5808" spans="77:77" x14ac:dyDescent="0.35">
      <c r="BY5808" s="48"/>
    </row>
    <row r="5809" spans="77:77" x14ac:dyDescent="0.35">
      <c r="BY5809" s="48"/>
    </row>
    <row r="5810" spans="77:77" x14ac:dyDescent="0.35">
      <c r="BY5810" s="48"/>
    </row>
    <row r="5811" spans="77:77" x14ac:dyDescent="0.35">
      <c r="BY5811" s="48"/>
    </row>
    <row r="5812" spans="77:77" x14ac:dyDescent="0.35">
      <c r="BY5812" s="48"/>
    </row>
    <row r="5813" spans="77:77" x14ac:dyDescent="0.35">
      <c r="BY5813" s="48"/>
    </row>
    <row r="5814" spans="77:77" x14ac:dyDescent="0.35">
      <c r="BY5814" s="48"/>
    </row>
    <row r="5815" spans="77:77" x14ac:dyDescent="0.35">
      <c r="BY5815" s="48"/>
    </row>
    <row r="5816" spans="77:77" x14ac:dyDescent="0.35">
      <c r="BY5816" s="48"/>
    </row>
    <row r="5817" spans="77:77" x14ac:dyDescent="0.35">
      <c r="BY5817" s="48"/>
    </row>
    <row r="5818" spans="77:77" x14ac:dyDescent="0.35">
      <c r="BY5818" s="48"/>
    </row>
    <row r="5819" spans="77:77" x14ac:dyDescent="0.35">
      <c r="BY5819" s="48"/>
    </row>
    <row r="5820" spans="77:77" x14ac:dyDescent="0.35">
      <c r="BY5820" s="48"/>
    </row>
    <row r="5821" spans="77:77" x14ac:dyDescent="0.35">
      <c r="BY5821" s="48"/>
    </row>
    <row r="5822" spans="77:77" x14ac:dyDescent="0.35">
      <c r="BY5822" s="48"/>
    </row>
    <row r="5823" spans="77:77" x14ac:dyDescent="0.35">
      <c r="BY5823" s="48"/>
    </row>
    <row r="5824" spans="77:77" x14ac:dyDescent="0.35">
      <c r="BY5824" s="48"/>
    </row>
    <row r="5825" spans="77:77" x14ac:dyDescent="0.35">
      <c r="BY5825" s="48"/>
    </row>
    <row r="5826" spans="77:77" x14ac:dyDescent="0.35">
      <c r="BY5826" s="48"/>
    </row>
    <row r="5827" spans="77:77" x14ac:dyDescent="0.35">
      <c r="BY5827" s="48"/>
    </row>
    <row r="5828" spans="77:77" x14ac:dyDescent="0.35">
      <c r="BY5828" s="48"/>
    </row>
    <row r="5829" spans="77:77" x14ac:dyDescent="0.35">
      <c r="BY5829" s="48"/>
    </row>
    <row r="5830" spans="77:77" x14ac:dyDescent="0.35">
      <c r="BY5830" s="48"/>
    </row>
    <row r="5831" spans="77:77" x14ac:dyDescent="0.35">
      <c r="BY5831" s="48"/>
    </row>
    <row r="5832" spans="77:77" x14ac:dyDescent="0.35">
      <c r="BY5832" s="48"/>
    </row>
    <row r="5833" spans="77:77" x14ac:dyDescent="0.35">
      <c r="BY5833" s="48"/>
    </row>
    <row r="5834" spans="77:77" x14ac:dyDescent="0.35">
      <c r="BY5834" s="48"/>
    </row>
    <row r="5835" spans="77:77" x14ac:dyDescent="0.35">
      <c r="BY5835" s="48"/>
    </row>
    <row r="5836" spans="77:77" x14ac:dyDescent="0.35">
      <c r="BY5836" s="48"/>
    </row>
    <row r="5837" spans="77:77" x14ac:dyDescent="0.35">
      <c r="BY5837" s="48"/>
    </row>
    <row r="5838" spans="77:77" x14ac:dyDescent="0.35">
      <c r="BY5838" s="48"/>
    </row>
    <row r="5839" spans="77:77" x14ac:dyDescent="0.35">
      <c r="BY5839" s="48"/>
    </row>
    <row r="5840" spans="77:77" x14ac:dyDescent="0.35">
      <c r="BY5840" s="48"/>
    </row>
    <row r="5841" spans="77:77" x14ac:dyDescent="0.35">
      <c r="BY5841" s="48"/>
    </row>
    <row r="5842" spans="77:77" x14ac:dyDescent="0.35">
      <c r="BY5842" s="48"/>
    </row>
    <row r="5843" spans="77:77" x14ac:dyDescent="0.35">
      <c r="BY5843" s="48"/>
    </row>
    <row r="5844" spans="77:77" x14ac:dyDescent="0.35">
      <c r="BY5844" s="48"/>
    </row>
    <row r="5845" spans="77:77" x14ac:dyDescent="0.35">
      <c r="BY5845" s="48"/>
    </row>
    <row r="5846" spans="77:77" x14ac:dyDescent="0.35">
      <c r="BY5846" s="48"/>
    </row>
    <row r="5847" spans="77:77" x14ac:dyDescent="0.35">
      <c r="BY5847" s="48"/>
    </row>
    <row r="5848" spans="77:77" x14ac:dyDescent="0.35">
      <c r="BY5848" s="48"/>
    </row>
    <row r="5849" spans="77:77" x14ac:dyDescent="0.35">
      <c r="BY5849" s="48"/>
    </row>
    <row r="5850" spans="77:77" x14ac:dyDescent="0.35">
      <c r="BY5850" s="48"/>
    </row>
    <row r="5851" spans="77:77" x14ac:dyDescent="0.35">
      <c r="BY5851" s="48"/>
    </row>
    <row r="5852" spans="77:77" x14ac:dyDescent="0.35">
      <c r="BY5852" s="48"/>
    </row>
    <row r="5853" spans="77:77" x14ac:dyDescent="0.35">
      <c r="BY5853" s="48"/>
    </row>
    <row r="5854" spans="77:77" x14ac:dyDescent="0.35">
      <c r="BY5854" s="48"/>
    </row>
    <row r="5855" spans="77:77" x14ac:dyDescent="0.35">
      <c r="BY5855" s="48"/>
    </row>
    <row r="5856" spans="77:77" x14ac:dyDescent="0.35">
      <c r="BY5856" s="48"/>
    </row>
    <row r="5857" spans="77:77" x14ac:dyDescent="0.35">
      <c r="BY5857" s="48"/>
    </row>
    <row r="5858" spans="77:77" x14ac:dyDescent="0.35">
      <c r="BY5858" s="48"/>
    </row>
    <row r="5859" spans="77:77" x14ac:dyDescent="0.35">
      <c r="BY5859" s="48"/>
    </row>
    <row r="5860" spans="77:77" x14ac:dyDescent="0.35">
      <c r="BY5860" s="48"/>
    </row>
    <row r="5861" spans="77:77" x14ac:dyDescent="0.35">
      <c r="BY5861" s="48"/>
    </row>
    <row r="5862" spans="77:77" x14ac:dyDescent="0.35">
      <c r="BY5862" s="48"/>
    </row>
    <row r="5863" spans="77:77" x14ac:dyDescent="0.35">
      <c r="BY5863" s="48"/>
    </row>
    <row r="5864" spans="77:77" x14ac:dyDescent="0.35">
      <c r="BY5864" s="48"/>
    </row>
    <row r="5865" spans="77:77" x14ac:dyDescent="0.35">
      <c r="BY5865" s="48"/>
    </row>
    <row r="5866" spans="77:77" x14ac:dyDescent="0.35">
      <c r="BY5866" s="48"/>
    </row>
    <row r="5867" spans="77:77" x14ac:dyDescent="0.35">
      <c r="BY5867" s="48"/>
    </row>
    <row r="5868" spans="77:77" x14ac:dyDescent="0.35">
      <c r="BY5868" s="48"/>
    </row>
    <row r="5869" spans="77:77" x14ac:dyDescent="0.35">
      <c r="BY5869" s="48"/>
    </row>
    <row r="5870" spans="77:77" x14ac:dyDescent="0.35">
      <c r="BY5870" s="48"/>
    </row>
    <row r="5871" spans="77:77" x14ac:dyDescent="0.35">
      <c r="BY5871" s="48"/>
    </row>
    <row r="5872" spans="77:77" x14ac:dyDescent="0.35">
      <c r="BY5872" s="48"/>
    </row>
    <row r="5873" spans="77:77" x14ac:dyDescent="0.35">
      <c r="BY5873" s="48"/>
    </row>
    <row r="5874" spans="77:77" x14ac:dyDescent="0.35">
      <c r="BY5874" s="48"/>
    </row>
    <row r="5875" spans="77:77" x14ac:dyDescent="0.35">
      <c r="BY5875" s="48"/>
    </row>
    <row r="5876" spans="77:77" x14ac:dyDescent="0.35">
      <c r="BY5876" s="48"/>
    </row>
    <row r="5877" spans="77:77" x14ac:dyDescent="0.35">
      <c r="BY5877" s="48"/>
    </row>
    <row r="5878" spans="77:77" x14ac:dyDescent="0.35">
      <c r="BY5878" s="48"/>
    </row>
    <row r="5879" spans="77:77" x14ac:dyDescent="0.35">
      <c r="BY5879" s="48"/>
    </row>
    <row r="5880" spans="77:77" x14ac:dyDescent="0.35">
      <c r="BY5880" s="48"/>
    </row>
    <row r="5881" spans="77:77" x14ac:dyDescent="0.35">
      <c r="BY5881" s="48"/>
    </row>
    <row r="5882" spans="77:77" x14ac:dyDescent="0.35">
      <c r="BY5882" s="48"/>
    </row>
    <row r="5883" spans="77:77" x14ac:dyDescent="0.35">
      <c r="BY5883" s="48"/>
    </row>
    <row r="5884" spans="77:77" x14ac:dyDescent="0.35">
      <c r="BY5884" s="48"/>
    </row>
    <row r="5885" spans="77:77" x14ac:dyDescent="0.35">
      <c r="BY5885" s="48"/>
    </row>
    <row r="5886" spans="77:77" x14ac:dyDescent="0.35">
      <c r="BY5886" s="48"/>
    </row>
    <row r="5887" spans="77:77" x14ac:dyDescent="0.35">
      <c r="BY5887" s="48"/>
    </row>
    <row r="5888" spans="77:77" x14ac:dyDescent="0.35">
      <c r="BY5888" s="48"/>
    </row>
    <row r="5889" spans="77:77" x14ac:dyDescent="0.35">
      <c r="BY5889" s="48"/>
    </row>
    <row r="5890" spans="77:77" x14ac:dyDescent="0.35">
      <c r="BY5890" s="48"/>
    </row>
    <row r="5891" spans="77:77" x14ac:dyDescent="0.35">
      <c r="BY5891" s="48"/>
    </row>
    <row r="5892" spans="77:77" x14ac:dyDescent="0.35">
      <c r="BY5892" s="48"/>
    </row>
    <row r="5893" spans="77:77" x14ac:dyDescent="0.35">
      <c r="BY5893" s="48"/>
    </row>
    <row r="5894" spans="77:77" x14ac:dyDescent="0.35">
      <c r="BY5894" s="48"/>
    </row>
    <row r="5895" spans="77:77" x14ac:dyDescent="0.35">
      <c r="BY5895" s="48"/>
    </row>
    <row r="5896" spans="77:77" x14ac:dyDescent="0.35">
      <c r="BY5896" s="48"/>
    </row>
    <row r="5897" spans="77:77" x14ac:dyDescent="0.35">
      <c r="BY5897" s="48"/>
    </row>
    <row r="5898" spans="77:77" x14ac:dyDescent="0.35">
      <c r="BY5898" s="48"/>
    </row>
    <row r="5899" spans="77:77" x14ac:dyDescent="0.35">
      <c r="BY5899" s="48"/>
    </row>
    <row r="5900" spans="77:77" x14ac:dyDescent="0.35">
      <c r="BY5900" s="48"/>
    </row>
    <row r="5901" spans="77:77" x14ac:dyDescent="0.35">
      <c r="BY5901" s="48"/>
    </row>
    <row r="5902" spans="77:77" x14ac:dyDescent="0.35">
      <c r="BY5902" s="48"/>
    </row>
    <row r="5903" spans="77:77" x14ac:dyDescent="0.35">
      <c r="BY5903" s="48"/>
    </row>
    <row r="5904" spans="77:77" x14ac:dyDescent="0.35">
      <c r="BY5904" s="48"/>
    </row>
    <row r="5905" spans="77:77" x14ac:dyDescent="0.35">
      <c r="BY5905" s="48"/>
    </row>
    <row r="5906" spans="77:77" x14ac:dyDescent="0.35">
      <c r="BY5906" s="48"/>
    </row>
    <row r="5907" spans="77:77" x14ac:dyDescent="0.35">
      <c r="BY5907" s="48"/>
    </row>
    <row r="5908" spans="77:77" x14ac:dyDescent="0.35">
      <c r="BY5908" s="48"/>
    </row>
    <row r="5909" spans="77:77" x14ac:dyDescent="0.35">
      <c r="BY5909" s="48"/>
    </row>
    <row r="5910" spans="77:77" x14ac:dyDescent="0.35">
      <c r="BY5910" s="48"/>
    </row>
    <row r="5911" spans="77:77" x14ac:dyDescent="0.35">
      <c r="BY5911" s="48"/>
    </row>
    <row r="5912" spans="77:77" x14ac:dyDescent="0.35">
      <c r="BY5912" s="48"/>
    </row>
    <row r="5913" spans="77:77" x14ac:dyDescent="0.35">
      <c r="BY5913" s="48"/>
    </row>
    <row r="5914" spans="77:77" x14ac:dyDescent="0.35">
      <c r="BY5914" s="48"/>
    </row>
    <row r="5915" spans="77:77" x14ac:dyDescent="0.35">
      <c r="BY5915" s="48"/>
    </row>
    <row r="5916" spans="77:77" x14ac:dyDescent="0.35">
      <c r="BY5916" s="48"/>
    </row>
    <row r="5917" spans="77:77" x14ac:dyDescent="0.35">
      <c r="BY5917" s="48"/>
    </row>
    <row r="5918" spans="77:77" x14ac:dyDescent="0.35">
      <c r="BY5918" s="48"/>
    </row>
    <row r="5919" spans="77:77" x14ac:dyDescent="0.35">
      <c r="BY5919" s="48"/>
    </row>
    <row r="5920" spans="77:77" x14ac:dyDescent="0.35">
      <c r="BY5920" s="48"/>
    </row>
    <row r="5921" spans="77:77" x14ac:dyDescent="0.35">
      <c r="BY5921" s="48"/>
    </row>
    <row r="5922" spans="77:77" x14ac:dyDescent="0.35">
      <c r="BY5922" s="48"/>
    </row>
    <row r="5923" spans="77:77" x14ac:dyDescent="0.35">
      <c r="BY5923" s="48"/>
    </row>
    <row r="5924" spans="77:77" x14ac:dyDescent="0.35">
      <c r="BY5924" s="48"/>
    </row>
    <row r="5925" spans="77:77" x14ac:dyDescent="0.35">
      <c r="BY5925" s="48"/>
    </row>
    <row r="5926" spans="77:77" x14ac:dyDescent="0.35">
      <c r="BY5926" s="48"/>
    </row>
    <row r="5927" spans="77:77" x14ac:dyDescent="0.35">
      <c r="BY5927" s="48"/>
    </row>
    <row r="5928" spans="77:77" x14ac:dyDescent="0.35">
      <c r="BY5928" s="48"/>
    </row>
    <row r="5929" spans="77:77" x14ac:dyDescent="0.35">
      <c r="BY5929" s="48"/>
    </row>
    <row r="5930" spans="77:77" x14ac:dyDescent="0.35">
      <c r="BY5930" s="48"/>
    </row>
    <row r="5931" spans="77:77" x14ac:dyDescent="0.35">
      <c r="BY5931" s="48"/>
    </row>
    <row r="5932" spans="77:77" x14ac:dyDescent="0.35">
      <c r="BY5932" s="48"/>
    </row>
    <row r="5933" spans="77:77" x14ac:dyDescent="0.35">
      <c r="BY5933" s="48"/>
    </row>
    <row r="5934" spans="77:77" x14ac:dyDescent="0.35">
      <c r="BY5934" s="48"/>
    </row>
    <row r="5935" spans="77:77" x14ac:dyDescent="0.35">
      <c r="BY5935" s="48"/>
    </row>
    <row r="5936" spans="77:77" x14ac:dyDescent="0.35">
      <c r="BY5936" s="48"/>
    </row>
    <row r="5937" spans="77:77" x14ac:dyDescent="0.35">
      <c r="BY5937" s="48"/>
    </row>
    <row r="5938" spans="77:77" x14ac:dyDescent="0.35">
      <c r="BY5938" s="48"/>
    </row>
    <row r="5939" spans="77:77" x14ac:dyDescent="0.35">
      <c r="BY5939" s="48"/>
    </row>
    <row r="5940" spans="77:77" x14ac:dyDescent="0.35">
      <c r="BY5940" s="48"/>
    </row>
    <row r="5941" spans="77:77" x14ac:dyDescent="0.35">
      <c r="BY5941" s="48"/>
    </row>
    <row r="5942" spans="77:77" x14ac:dyDescent="0.35">
      <c r="BY5942" s="48"/>
    </row>
    <row r="5943" spans="77:77" x14ac:dyDescent="0.35">
      <c r="BY5943" s="48"/>
    </row>
    <row r="5944" spans="77:77" x14ac:dyDescent="0.35">
      <c r="BY5944" s="48"/>
    </row>
    <row r="5945" spans="77:77" x14ac:dyDescent="0.35">
      <c r="BY5945" s="48"/>
    </row>
    <row r="5946" spans="77:77" x14ac:dyDescent="0.35">
      <c r="BY5946" s="48"/>
    </row>
    <row r="5947" spans="77:77" x14ac:dyDescent="0.35">
      <c r="BY5947" s="48"/>
    </row>
    <row r="5948" spans="77:77" x14ac:dyDescent="0.35">
      <c r="BY5948" s="48"/>
    </row>
    <row r="5949" spans="77:77" x14ac:dyDescent="0.35">
      <c r="BY5949" s="48"/>
    </row>
    <row r="5950" spans="77:77" x14ac:dyDescent="0.35">
      <c r="BY5950" s="48"/>
    </row>
    <row r="5951" spans="77:77" x14ac:dyDescent="0.35">
      <c r="BY5951" s="48"/>
    </row>
    <row r="5952" spans="77:77" x14ac:dyDescent="0.35">
      <c r="BY5952" s="48"/>
    </row>
    <row r="5953" spans="77:77" x14ac:dyDescent="0.35">
      <c r="BY5953" s="48"/>
    </row>
    <row r="5954" spans="77:77" x14ac:dyDescent="0.35">
      <c r="BY5954" s="48"/>
    </row>
    <row r="5955" spans="77:77" x14ac:dyDescent="0.35">
      <c r="BY5955" s="48"/>
    </row>
    <row r="5956" spans="77:77" x14ac:dyDescent="0.35">
      <c r="BY5956" s="48"/>
    </row>
    <row r="5957" spans="77:77" x14ac:dyDescent="0.35">
      <c r="BY5957" s="48"/>
    </row>
    <row r="5958" spans="77:77" x14ac:dyDescent="0.35">
      <c r="BY5958" s="48"/>
    </row>
    <row r="5959" spans="77:77" x14ac:dyDescent="0.35">
      <c r="BY5959" s="48"/>
    </row>
    <row r="5960" spans="77:77" x14ac:dyDescent="0.35">
      <c r="BY5960" s="48"/>
    </row>
    <row r="5961" spans="77:77" x14ac:dyDescent="0.35">
      <c r="BY5961" s="48"/>
    </row>
    <row r="5962" spans="77:77" x14ac:dyDescent="0.35">
      <c r="BY5962" s="48"/>
    </row>
    <row r="5963" spans="77:77" x14ac:dyDescent="0.35">
      <c r="BY5963" s="48"/>
    </row>
    <row r="5964" spans="77:77" x14ac:dyDescent="0.35">
      <c r="BY5964" s="48"/>
    </row>
    <row r="5965" spans="77:77" x14ac:dyDescent="0.35">
      <c r="BY5965" s="48"/>
    </row>
    <row r="5966" spans="77:77" x14ac:dyDescent="0.35">
      <c r="BY5966" s="48"/>
    </row>
    <row r="5967" spans="77:77" x14ac:dyDescent="0.35">
      <c r="BY5967" s="48"/>
    </row>
    <row r="5968" spans="77:77" x14ac:dyDescent="0.35">
      <c r="BY5968" s="48"/>
    </row>
    <row r="5969" spans="77:77" x14ac:dyDescent="0.35">
      <c r="BY5969" s="48"/>
    </row>
    <row r="5970" spans="77:77" x14ac:dyDescent="0.35">
      <c r="BY5970" s="48"/>
    </row>
    <row r="5971" spans="77:77" x14ac:dyDescent="0.35">
      <c r="BY5971" s="48"/>
    </row>
    <row r="5972" spans="77:77" x14ac:dyDescent="0.35">
      <c r="BY5972" s="48"/>
    </row>
    <row r="5973" spans="77:77" x14ac:dyDescent="0.35">
      <c r="BY5973" s="48"/>
    </row>
    <row r="5974" spans="77:77" x14ac:dyDescent="0.35">
      <c r="BY5974" s="48"/>
    </row>
    <row r="5975" spans="77:77" x14ac:dyDescent="0.35">
      <c r="BY5975" s="48"/>
    </row>
    <row r="5976" spans="77:77" x14ac:dyDescent="0.35">
      <c r="BY5976" s="48"/>
    </row>
    <row r="5977" spans="77:77" x14ac:dyDescent="0.35">
      <c r="BY5977" s="48"/>
    </row>
    <row r="5978" spans="77:77" x14ac:dyDescent="0.35">
      <c r="BY5978" s="48"/>
    </row>
    <row r="5979" spans="77:77" x14ac:dyDescent="0.35">
      <c r="BY5979" s="48"/>
    </row>
    <row r="5980" spans="77:77" x14ac:dyDescent="0.35">
      <c r="BY5980" s="48"/>
    </row>
    <row r="5981" spans="77:77" x14ac:dyDescent="0.35">
      <c r="BY5981" s="48"/>
    </row>
    <row r="5982" spans="77:77" x14ac:dyDescent="0.35">
      <c r="BY5982" s="48"/>
    </row>
    <row r="5983" spans="77:77" x14ac:dyDescent="0.35">
      <c r="BY5983" s="48"/>
    </row>
    <row r="5984" spans="77:77" x14ac:dyDescent="0.35">
      <c r="BY5984" s="48"/>
    </row>
    <row r="5985" spans="77:77" x14ac:dyDescent="0.35">
      <c r="BY5985" s="48"/>
    </row>
    <row r="5986" spans="77:77" x14ac:dyDescent="0.35">
      <c r="BY5986" s="48"/>
    </row>
    <row r="5987" spans="77:77" x14ac:dyDescent="0.35">
      <c r="BY5987" s="48"/>
    </row>
    <row r="5988" spans="77:77" x14ac:dyDescent="0.35">
      <c r="BY5988" s="48"/>
    </row>
    <row r="5989" spans="77:77" x14ac:dyDescent="0.35">
      <c r="BY5989" s="48"/>
    </row>
    <row r="5990" spans="77:77" x14ac:dyDescent="0.35">
      <c r="BY5990" s="48"/>
    </row>
    <row r="5991" spans="77:77" x14ac:dyDescent="0.35">
      <c r="BY5991" s="48"/>
    </row>
    <row r="5992" spans="77:77" x14ac:dyDescent="0.35">
      <c r="BY5992" s="48"/>
    </row>
    <row r="5993" spans="77:77" x14ac:dyDescent="0.35">
      <c r="BY5993" s="48"/>
    </row>
    <row r="5994" spans="77:77" x14ac:dyDescent="0.35">
      <c r="BY5994" s="48"/>
    </row>
    <row r="5995" spans="77:77" x14ac:dyDescent="0.35">
      <c r="BY5995" s="48"/>
    </row>
    <row r="5996" spans="77:77" x14ac:dyDescent="0.35">
      <c r="BY5996" s="48"/>
    </row>
    <row r="5997" spans="77:77" x14ac:dyDescent="0.35">
      <c r="BY5997" s="48"/>
    </row>
    <row r="5998" spans="77:77" x14ac:dyDescent="0.35">
      <c r="BY5998" s="48"/>
    </row>
    <row r="5999" spans="77:77" x14ac:dyDescent="0.35">
      <c r="BY5999" s="48"/>
    </row>
    <row r="6000" spans="77:77" x14ac:dyDescent="0.35">
      <c r="BY6000" s="48"/>
    </row>
    <row r="6001" spans="77:77" x14ac:dyDescent="0.35">
      <c r="BY6001" s="48"/>
    </row>
    <row r="6002" spans="77:77" x14ac:dyDescent="0.35">
      <c r="BY6002" s="48"/>
    </row>
    <row r="6003" spans="77:77" x14ac:dyDescent="0.35">
      <c r="BY6003" s="48"/>
    </row>
    <row r="6004" spans="77:77" x14ac:dyDescent="0.35">
      <c r="BY6004" s="48"/>
    </row>
    <row r="6005" spans="77:77" x14ac:dyDescent="0.35">
      <c r="BY6005" s="48"/>
    </row>
    <row r="6006" spans="77:77" x14ac:dyDescent="0.35">
      <c r="BY6006" s="48"/>
    </row>
    <row r="6007" spans="77:77" x14ac:dyDescent="0.35">
      <c r="BY6007" s="48"/>
    </row>
    <row r="6008" spans="77:77" x14ac:dyDescent="0.35">
      <c r="BY6008" s="48"/>
    </row>
    <row r="6009" spans="77:77" x14ac:dyDescent="0.35">
      <c r="BY6009" s="48"/>
    </row>
    <row r="6010" spans="77:77" x14ac:dyDescent="0.35">
      <c r="BY6010" s="48"/>
    </row>
    <row r="6011" spans="77:77" x14ac:dyDescent="0.35">
      <c r="BY6011" s="48"/>
    </row>
    <row r="6012" spans="77:77" x14ac:dyDescent="0.35">
      <c r="BY6012" s="48"/>
    </row>
    <row r="6013" spans="77:77" x14ac:dyDescent="0.35">
      <c r="BY6013" s="48"/>
    </row>
    <row r="6014" spans="77:77" x14ac:dyDescent="0.35">
      <c r="BY6014" s="48"/>
    </row>
    <row r="6015" spans="77:77" x14ac:dyDescent="0.35">
      <c r="BY6015" s="48"/>
    </row>
    <row r="6016" spans="77:77" x14ac:dyDescent="0.35">
      <c r="BY6016" s="48"/>
    </row>
    <row r="6017" spans="77:77" x14ac:dyDescent="0.35">
      <c r="BY6017" s="48"/>
    </row>
    <row r="6018" spans="77:77" x14ac:dyDescent="0.35">
      <c r="BY6018" s="48"/>
    </row>
    <row r="6019" spans="77:77" x14ac:dyDescent="0.35">
      <c r="BY6019" s="48"/>
    </row>
    <row r="6020" spans="77:77" x14ac:dyDescent="0.35">
      <c r="BY6020" s="48"/>
    </row>
    <row r="6021" spans="77:77" x14ac:dyDescent="0.35">
      <c r="BY6021" s="48"/>
    </row>
    <row r="6022" spans="77:77" x14ac:dyDescent="0.35">
      <c r="BY6022" s="48"/>
    </row>
    <row r="6023" spans="77:77" x14ac:dyDescent="0.35">
      <c r="BY6023" s="48"/>
    </row>
    <row r="6024" spans="77:77" x14ac:dyDescent="0.35">
      <c r="BY6024" s="48"/>
    </row>
    <row r="6025" spans="77:77" x14ac:dyDescent="0.35">
      <c r="BY6025" s="48"/>
    </row>
    <row r="6026" spans="77:77" x14ac:dyDescent="0.35">
      <c r="BY6026" s="48"/>
    </row>
    <row r="6027" spans="77:77" x14ac:dyDescent="0.35">
      <c r="BY6027" s="48"/>
    </row>
    <row r="6028" spans="77:77" x14ac:dyDescent="0.35">
      <c r="BY6028" s="48"/>
    </row>
    <row r="6029" spans="77:77" x14ac:dyDescent="0.35">
      <c r="BY6029" s="48"/>
    </row>
    <row r="6030" spans="77:77" x14ac:dyDescent="0.35">
      <c r="BY6030" s="48"/>
    </row>
    <row r="6031" spans="77:77" x14ac:dyDescent="0.35">
      <c r="BY6031" s="48"/>
    </row>
    <row r="6032" spans="77:77" x14ac:dyDescent="0.35">
      <c r="BY6032" s="48"/>
    </row>
    <row r="6033" spans="77:77" x14ac:dyDescent="0.35">
      <c r="BY6033" s="48"/>
    </row>
    <row r="6034" spans="77:77" x14ac:dyDescent="0.35">
      <c r="BY6034" s="48"/>
    </row>
    <row r="6035" spans="77:77" x14ac:dyDescent="0.35">
      <c r="BY6035" s="48"/>
    </row>
    <row r="6036" spans="77:77" x14ac:dyDescent="0.35">
      <c r="BY6036" s="48"/>
    </row>
    <row r="6037" spans="77:77" x14ac:dyDescent="0.35">
      <c r="BY6037" s="48"/>
    </row>
    <row r="6038" spans="77:77" x14ac:dyDescent="0.35">
      <c r="BY6038" s="48"/>
    </row>
    <row r="6039" spans="77:77" x14ac:dyDescent="0.35">
      <c r="BY6039" s="48"/>
    </row>
    <row r="6040" spans="77:77" x14ac:dyDescent="0.35">
      <c r="BY6040" s="48"/>
    </row>
    <row r="6041" spans="77:77" x14ac:dyDescent="0.35">
      <c r="BY6041" s="48"/>
    </row>
    <row r="6042" spans="77:77" x14ac:dyDescent="0.35">
      <c r="BY6042" s="48"/>
    </row>
    <row r="6043" spans="77:77" x14ac:dyDescent="0.35">
      <c r="BY6043" s="48"/>
    </row>
    <row r="6044" spans="77:77" x14ac:dyDescent="0.35">
      <c r="BY6044" s="48"/>
    </row>
    <row r="6045" spans="77:77" x14ac:dyDescent="0.35">
      <c r="BY6045" s="48"/>
    </row>
    <row r="6046" spans="77:77" x14ac:dyDescent="0.35">
      <c r="BY6046" s="48"/>
    </row>
    <row r="6047" spans="77:77" x14ac:dyDescent="0.35">
      <c r="BY6047" s="48"/>
    </row>
    <row r="6048" spans="77:77" x14ac:dyDescent="0.35">
      <c r="BY6048" s="48"/>
    </row>
    <row r="6049" spans="77:77" x14ac:dyDescent="0.35">
      <c r="BY6049" s="48"/>
    </row>
    <row r="6050" spans="77:77" x14ac:dyDescent="0.35">
      <c r="BY6050" s="48"/>
    </row>
    <row r="6051" spans="77:77" x14ac:dyDescent="0.35">
      <c r="BY6051" s="48"/>
    </row>
    <row r="6052" spans="77:77" x14ac:dyDescent="0.35">
      <c r="BY6052" s="48"/>
    </row>
    <row r="6053" spans="77:77" x14ac:dyDescent="0.35">
      <c r="BY6053" s="48"/>
    </row>
    <row r="6054" spans="77:77" x14ac:dyDescent="0.35">
      <c r="BY6054" s="48"/>
    </row>
    <row r="6055" spans="77:77" x14ac:dyDescent="0.35">
      <c r="BY6055" s="48"/>
    </row>
    <row r="6056" spans="77:77" x14ac:dyDescent="0.35">
      <c r="BY6056" s="48"/>
    </row>
    <row r="6057" spans="77:77" x14ac:dyDescent="0.35">
      <c r="BY6057" s="48"/>
    </row>
    <row r="6058" spans="77:77" x14ac:dyDescent="0.35">
      <c r="BY6058" s="48"/>
    </row>
    <row r="6059" spans="77:77" x14ac:dyDescent="0.35">
      <c r="BY6059" s="48"/>
    </row>
    <row r="6060" spans="77:77" x14ac:dyDescent="0.35">
      <c r="BY6060" s="48"/>
    </row>
    <row r="6061" spans="77:77" x14ac:dyDescent="0.35">
      <c r="BY6061" s="48"/>
    </row>
    <row r="6062" spans="77:77" x14ac:dyDescent="0.35">
      <c r="BY6062" s="48"/>
    </row>
    <row r="6063" spans="77:77" x14ac:dyDescent="0.35">
      <c r="BY6063" s="48"/>
    </row>
    <row r="6064" spans="77:77" x14ac:dyDescent="0.35">
      <c r="BY6064" s="48"/>
    </row>
    <row r="6065" spans="77:77" x14ac:dyDescent="0.35">
      <c r="BY6065" s="48"/>
    </row>
    <row r="6066" spans="77:77" x14ac:dyDescent="0.35">
      <c r="BY6066" s="48"/>
    </row>
    <row r="6067" spans="77:77" x14ac:dyDescent="0.35">
      <c r="BY6067" s="48"/>
    </row>
    <row r="6068" spans="77:77" x14ac:dyDescent="0.35">
      <c r="BY6068" s="48"/>
    </row>
    <row r="6069" spans="77:77" x14ac:dyDescent="0.35">
      <c r="BY6069" s="48"/>
    </row>
    <row r="6070" spans="77:77" x14ac:dyDescent="0.35">
      <c r="BY6070" s="48"/>
    </row>
    <row r="6071" spans="77:77" x14ac:dyDescent="0.35">
      <c r="BY6071" s="48"/>
    </row>
    <row r="6072" spans="77:77" x14ac:dyDescent="0.35">
      <c r="BY6072" s="48"/>
    </row>
    <row r="6073" spans="77:77" x14ac:dyDescent="0.35">
      <c r="BY6073" s="48"/>
    </row>
    <row r="6074" spans="77:77" x14ac:dyDescent="0.35">
      <c r="BY6074" s="48"/>
    </row>
    <row r="6075" spans="77:77" x14ac:dyDescent="0.35">
      <c r="BY6075" s="48"/>
    </row>
    <row r="6076" spans="77:77" x14ac:dyDescent="0.35">
      <c r="BY6076" s="48"/>
    </row>
    <row r="6077" spans="77:77" x14ac:dyDescent="0.35">
      <c r="BY6077" s="48"/>
    </row>
    <row r="6078" spans="77:77" x14ac:dyDescent="0.35">
      <c r="BY6078" s="48"/>
    </row>
    <row r="6079" spans="77:77" x14ac:dyDescent="0.35">
      <c r="BY6079" s="48"/>
    </row>
    <row r="6080" spans="77:77" x14ac:dyDescent="0.35">
      <c r="BY6080" s="48"/>
    </row>
    <row r="6081" spans="77:77" x14ac:dyDescent="0.35">
      <c r="BY6081" s="48"/>
    </row>
    <row r="6082" spans="77:77" x14ac:dyDescent="0.35">
      <c r="BY6082" s="48"/>
    </row>
    <row r="6083" spans="77:77" x14ac:dyDescent="0.35">
      <c r="BY6083" s="48"/>
    </row>
    <row r="6084" spans="77:77" x14ac:dyDescent="0.35">
      <c r="BY6084" s="48"/>
    </row>
    <row r="6085" spans="77:77" x14ac:dyDescent="0.35">
      <c r="BY6085" s="48"/>
    </row>
    <row r="6086" spans="77:77" x14ac:dyDescent="0.35">
      <c r="BY6086" s="48"/>
    </row>
    <row r="6087" spans="77:77" x14ac:dyDescent="0.35">
      <c r="BY6087" s="48"/>
    </row>
    <row r="6088" spans="77:77" x14ac:dyDescent="0.35">
      <c r="BY6088" s="48"/>
    </row>
    <row r="6089" spans="77:77" x14ac:dyDescent="0.35">
      <c r="BY6089" s="48"/>
    </row>
    <row r="6090" spans="77:77" x14ac:dyDescent="0.35">
      <c r="BY6090" s="48"/>
    </row>
    <row r="6091" spans="77:77" x14ac:dyDescent="0.35">
      <c r="BY6091" s="48"/>
    </row>
    <row r="6092" spans="77:77" x14ac:dyDescent="0.35">
      <c r="BY6092" s="48"/>
    </row>
    <row r="6093" spans="77:77" x14ac:dyDescent="0.35">
      <c r="BY6093" s="48"/>
    </row>
    <row r="6094" spans="77:77" x14ac:dyDescent="0.35">
      <c r="BY6094" s="48"/>
    </row>
    <row r="6095" spans="77:77" x14ac:dyDescent="0.35">
      <c r="BY6095" s="48"/>
    </row>
    <row r="6096" spans="77:77" x14ac:dyDescent="0.35">
      <c r="BY6096" s="48"/>
    </row>
    <row r="6097" spans="77:77" x14ac:dyDescent="0.35">
      <c r="BY6097" s="48"/>
    </row>
    <row r="6098" spans="77:77" x14ac:dyDescent="0.35">
      <c r="BY6098" s="48"/>
    </row>
    <row r="6099" spans="77:77" x14ac:dyDescent="0.35">
      <c r="BY6099" s="48"/>
    </row>
    <row r="6100" spans="77:77" x14ac:dyDescent="0.35">
      <c r="BY6100" s="48"/>
    </row>
    <row r="6101" spans="77:77" x14ac:dyDescent="0.35">
      <c r="BY6101" s="48"/>
    </row>
    <row r="6102" spans="77:77" x14ac:dyDescent="0.35">
      <c r="BY6102" s="48"/>
    </row>
    <row r="6103" spans="77:77" x14ac:dyDescent="0.35">
      <c r="BY6103" s="48"/>
    </row>
    <row r="6104" spans="77:77" x14ac:dyDescent="0.35">
      <c r="BY6104" s="48"/>
    </row>
    <row r="6105" spans="77:77" x14ac:dyDescent="0.35">
      <c r="BY6105" s="48"/>
    </row>
    <row r="6106" spans="77:77" x14ac:dyDescent="0.35">
      <c r="BY6106" s="48"/>
    </row>
    <row r="6107" spans="77:77" x14ac:dyDescent="0.35">
      <c r="BY6107" s="48"/>
    </row>
    <row r="6108" spans="77:77" x14ac:dyDescent="0.35">
      <c r="BY6108" s="48"/>
    </row>
    <row r="6109" spans="77:77" x14ac:dyDescent="0.35">
      <c r="BY6109" s="48"/>
    </row>
    <row r="6110" spans="77:77" x14ac:dyDescent="0.35">
      <c r="BY6110" s="48"/>
    </row>
    <row r="6111" spans="77:77" x14ac:dyDescent="0.35">
      <c r="BY6111" s="48"/>
    </row>
    <row r="6112" spans="77:77" x14ac:dyDescent="0.35">
      <c r="BY6112" s="48"/>
    </row>
    <row r="6113" spans="77:77" x14ac:dyDescent="0.35">
      <c r="BY6113" s="48"/>
    </row>
    <row r="6114" spans="77:77" x14ac:dyDescent="0.35">
      <c r="BY6114" s="48"/>
    </row>
    <row r="6115" spans="77:77" x14ac:dyDescent="0.35">
      <c r="BY6115" s="48"/>
    </row>
    <row r="6116" spans="77:77" x14ac:dyDescent="0.35">
      <c r="BY6116" s="48"/>
    </row>
    <row r="6117" spans="77:77" x14ac:dyDescent="0.35">
      <c r="BY6117" s="48"/>
    </row>
    <row r="6118" spans="77:77" x14ac:dyDescent="0.35">
      <c r="BY6118" s="48"/>
    </row>
    <row r="6119" spans="77:77" x14ac:dyDescent="0.35">
      <c r="BY6119" s="48"/>
    </row>
    <row r="6120" spans="77:77" x14ac:dyDescent="0.35">
      <c r="BY6120" s="48"/>
    </row>
    <row r="6121" spans="77:77" x14ac:dyDescent="0.35">
      <c r="BY6121" s="48"/>
    </row>
    <row r="6122" spans="77:77" x14ac:dyDescent="0.35">
      <c r="BY6122" s="48"/>
    </row>
    <row r="6123" spans="77:77" x14ac:dyDescent="0.35">
      <c r="BY6123" s="48"/>
    </row>
    <row r="6124" spans="77:77" x14ac:dyDescent="0.35">
      <c r="BY6124" s="48"/>
    </row>
    <row r="6125" spans="77:77" x14ac:dyDescent="0.35">
      <c r="BY6125" s="48"/>
    </row>
    <row r="6126" spans="77:77" x14ac:dyDescent="0.35">
      <c r="BY6126" s="48"/>
    </row>
    <row r="6127" spans="77:77" x14ac:dyDescent="0.35">
      <c r="BY6127" s="48"/>
    </row>
    <row r="6128" spans="77:77" x14ac:dyDescent="0.35">
      <c r="BY6128" s="48"/>
    </row>
    <row r="6129" spans="77:77" x14ac:dyDescent="0.35">
      <c r="BY6129" s="48"/>
    </row>
    <row r="6130" spans="77:77" x14ac:dyDescent="0.35">
      <c r="BY6130" s="48"/>
    </row>
    <row r="6131" spans="77:77" x14ac:dyDescent="0.35">
      <c r="BY6131" s="48"/>
    </row>
    <row r="6132" spans="77:77" x14ac:dyDescent="0.35">
      <c r="BY6132" s="48"/>
    </row>
    <row r="6133" spans="77:77" x14ac:dyDescent="0.35">
      <c r="BY6133" s="48"/>
    </row>
    <row r="6134" spans="77:77" x14ac:dyDescent="0.35">
      <c r="BY6134" s="48"/>
    </row>
    <row r="6135" spans="77:77" x14ac:dyDescent="0.35">
      <c r="BY6135" s="48"/>
    </row>
    <row r="6136" spans="77:77" x14ac:dyDescent="0.35">
      <c r="BY6136" s="48"/>
    </row>
    <row r="6137" spans="77:77" x14ac:dyDescent="0.35">
      <c r="BY6137" s="48"/>
    </row>
    <row r="6138" spans="77:77" x14ac:dyDescent="0.35">
      <c r="BY6138" s="48"/>
    </row>
    <row r="6139" spans="77:77" x14ac:dyDescent="0.35">
      <c r="BY6139" s="48"/>
    </row>
    <row r="6140" spans="77:77" x14ac:dyDescent="0.35">
      <c r="BY6140" s="48"/>
    </row>
    <row r="6141" spans="77:77" x14ac:dyDescent="0.35">
      <c r="BY6141" s="48"/>
    </row>
    <row r="6142" spans="77:77" x14ac:dyDescent="0.35">
      <c r="BY6142" s="48"/>
    </row>
    <row r="6143" spans="77:77" x14ac:dyDescent="0.35">
      <c r="BY6143" s="48"/>
    </row>
    <row r="6144" spans="77:77" x14ac:dyDescent="0.35">
      <c r="BY6144" s="48"/>
    </row>
    <row r="6145" spans="77:77" x14ac:dyDescent="0.35">
      <c r="BY6145" s="48"/>
    </row>
    <row r="6146" spans="77:77" x14ac:dyDescent="0.35">
      <c r="BY6146" s="48"/>
    </row>
    <row r="6147" spans="77:77" x14ac:dyDescent="0.35">
      <c r="BY6147" s="48"/>
    </row>
    <row r="6148" spans="77:77" x14ac:dyDescent="0.35">
      <c r="BY6148" s="48"/>
    </row>
    <row r="6149" spans="77:77" x14ac:dyDescent="0.35">
      <c r="BY6149" s="48"/>
    </row>
    <row r="6150" spans="77:77" x14ac:dyDescent="0.35">
      <c r="BY6150" s="48"/>
    </row>
    <row r="6151" spans="77:77" x14ac:dyDescent="0.35">
      <c r="BY6151" s="48"/>
    </row>
    <row r="6152" spans="77:77" x14ac:dyDescent="0.35">
      <c r="BY6152" s="48"/>
    </row>
    <row r="6153" spans="77:77" x14ac:dyDescent="0.35">
      <c r="BY6153" s="48"/>
    </row>
    <row r="6154" spans="77:77" x14ac:dyDescent="0.35">
      <c r="BY6154" s="48"/>
    </row>
    <row r="6155" spans="77:77" x14ac:dyDescent="0.35">
      <c r="BY6155" s="48"/>
    </row>
    <row r="6156" spans="77:77" x14ac:dyDescent="0.35">
      <c r="BY6156" s="48"/>
    </row>
    <row r="6157" spans="77:77" x14ac:dyDescent="0.35">
      <c r="BY6157" s="48"/>
    </row>
    <row r="6158" spans="77:77" x14ac:dyDescent="0.35">
      <c r="BY6158" s="48"/>
    </row>
    <row r="6159" spans="77:77" x14ac:dyDescent="0.35">
      <c r="BY6159" s="48"/>
    </row>
    <row r="6160" spans="77:77" x14ac:dyDescent="0.35">
      <c r="BY6160" s="48"/>
    </row>
    <row r="6161" spans="77:77" x14ac:dyDescent="0.35">
      <c r="BY6161" s="48"/>
    </row>
    <row r="6162" spans="77:77" x14ac:dyDescent="0.35">
      <c r="BY6162" s="48"/>
    </row>
    <row r="6163" spans="77:77" x14ac:dyDescent="0.35">
      <c r="BY6163" s="48"/>
    </row>
    <row r="6164" spans="77:77" x14ac:dyDescent="0.35">
      <c r="BY6164" s="48"/>
    </row>
    <row r="6165" spans="77:77" x14ac:dyDescent="0.35">
      <c r="BY6165" s="48"/>
    </row>
    <row r="6166" spans="77:77" x14ac:dyDescent="0.35">
      <c r="BY6166" s="48"/>
    </row>
    <row r="6167" spans="77:77" x14ac:dyDescent="0.35">
      <c r="BY6167" s="48"/>
    </row>
    <row r="6168" spans="77:77" x14ac:dyDescent="0.35">
      <c r="BY6168" s="48"/>
    </row>
    <row r="6169" spans="77:77" x14ac:dyDescent="0.35">
      <c r="BY6169" s="48"/>
    </row>
    <row r="6170" spans="77:77" x14ac:dyDescent="0.35">
      <c r="BY6170" s="48"/>
    </row>
    <row r="6171" spans="77:77" x14ac:dyDescent="0.35">
      <c r="BY6171" s="48"/>
    </row>
    <row r="6172" spans="77:77" x14ac:dyDescent="0.35">
      <c r="BY6172" s="48"/>
    </row>
    <row r="6173" spans="77:77" x14ac:dyDescent="0.35">
      <c r="BY6173" s="48"/>
    </row>
    <row r="6174" spans="77:77" x14ac:dyDescent="0.35">
      <c r="BY6174" s="48"/>
    </row>
    <row r="6175" spans="77:77" x14ac:dyDescent="0.35">
      <c r="BY6175" s="48"/>
    </row>
    <row r="6176" spans="77:77" x14ac:dyDescent="0.35">
      <c r="BY6176" s="48"/>
    </row>
    <row r="6177" spans="77:77" x14ac:dyDescent="0.35">
      <c r="BY6177" s="48"/>
    </row>
    <row r="6178" spans="77:77" x14ac:dyDescent="0.35">
      <c r="BY6178" s="48"/>
    </row>
    <row r="6179" spans="77:77" x14ac:dyDescent="0.35">
      <c r="BY6179" s="48"/>
    </row>
    <row r="6180" spans="77:77" x14ac:dyDescent="0.35">
      <c r="BY6180" s="48"/>
    </row>
    <row r="6181" spans="77:77" x14ac:dyDescent="0.35">
      <c r="BY6181" s="48"/>
    </row>
    <row r="6182" spans="77:77" x14ac:dyDescent="0.35">
      <c r="BY6182" s="48"/>
    </row>
    <row r="6183" spans="77:77" x14ac:dyDescent="0.35">
      <c r="BY6183" s="48"/>
    </row>
    <row r="6184" spans="77:77" x14ac:dyDescent="0.35">
      <c r="BY6184" s="48"/>
    </row>
    <row r="6185" spans="77:77" x14ac:dyDescent="0.35">
      <c r="BY6185" s="48"/>
    </row>
    <row r="6186" spans="77:77" x14ac:dyDescent="0.35">
      <c r="BY6186" s="48"/>
    </row>
    <row r="6187" spans="77:77" x14ac:dyDescent="0.35">
      <c r="BY6187" s="48"/>
    </row>
    <row r="6188" spans="77:77" x14ac:dyDescent="0.35">
      <c r="BY6188" s="48"/>
    </row>
    <row r="6189" spans="77:77" x14ac:dyDescent="0.35">
      <c r="BY6189" s="48"/>
    </row>
    <row r="6190" spans="77:77" x14ac:dyDescent="0.35">
      <c r="BY6190" s="48"/>
    </row>
    <row r="6191" spans="77:77" x14ac:dyDescent="0.35">
      <c r="BY6191" s="48"/>
    </row>
    <row r="6192" spans="77:77" x14ac:dyDescent="0.35">
      <c r="BY6192" s="48"/>
    </row>
    <row r="6193" spans="77:77" x14ac:dyDescent="0.35">
      <c r="BY6193" s="48"/>
    </row>
    <row r="6194" spans="77:77" x14ac:dyDescent="0.35">
      <c r="BY6194" s="48"/>
    </row>
    <row r="6195" spans="77:77" x14ac:dyDescent="0.35">
      <c r="BY6195" s="48"/>
    </row>
    <row r="6196" spans="77:77" x14ac:dyDescent="0.35">
      <c r="BY6196" s="48"/>
    </row>
    <row r="6197" spans="77:77" x14ac:dyDescent="0.35">
      <c r="BY6197" s="48"/>
    </row>
    <row r="6198" spans="77:77" x14ac:dyDescent="0.35">
      <c r="BY6198" s="48"/>
    </row>
    <row r="6199" spans="77:77" x14ac:dyDescent="0.35">
      <c r="BY6199" s="48"/>
    </row>
    <row r="6200" spans="77:77" x14ac:dyDescent="0.35">
      <c r="BY6200" s="48"/>
    </row>
    <row r="6201" spans="77:77" x14ac:dyDescent="0.35">
      <c r="BY6201" s="48"/>
    </row>
    <row r="6202" spans="77:77" x14ac:dyDescent="0.35">
      <c r="BY6202" s="48"/>
    </row>
    <row r="6203" spans="77:77" x14ac:dyDescent="0.35">
      <c r="BY6203" s="48"/>
    </row>
    <row r="6204" spans="77:77" x14ac:dyDescent="0.35">
      <c r="BY6204" s="48"/>
    </row>
    <row r="6205" spans="77:77" x14ac:dyDescent="0.35">
      <c r="BY6205" s="48"/>
    </row>
    <row r="6206" spans="77:77" x14ac:dyDescent="0.35">
      <c r="BY6206" s="48"/>
    </row>
    <row r="6207" spans="77:77" x14ac:dyDescent="0.35">
      <c r="BY6207" s="48"/>
    </row>
    <row r="6208" spans="77:77" x14ac:dyDescent="0.35">
      <c r="BY6208" s="48"/>
    </row>
    <row r="6209" spans="77:77" x14ac:dyDescent="0.35">
      <c r="BY6209" s="48"/>
    </row>
    <row r="6210" spans="77:77" x14ac:dyDescent="0.35">
      <c r="BY6210" s="48"/>
    </row>
    <row r="6211" spans="77:77" x14ac:dyDescent="0.35">
      <c r="BY6211" s="48"/>
    </row>
    <row r="6212" spans="77:77" x14ac:dyDescent="0.35">
      <c r="BY6212" s="48"/>
    </row>
    <row r="6213" spans="77:77" x14ac:dyDescent="0.35">
      <c r="BY6213" s="48"/>
    </row>
    <row r="6214" spans="77:77" x14ac:dyDescent="0.35">
      <c r="BY6214" s="48"/>
    </row>
    <row r="6215" spans="77:77" x14ac:dyDescent="0.35">
      <c r="BY6215" s="48"/>
    </row>
    <row r="6216" spans="77:77" x14ac:dyDescent="0.35">
      <c r="BY6216" s="48"/>
    </row>
    <row r="6217" spans="77:77" x14ac:dyDescent="0.35">
      <c r="BY6217" s="48"/>
    </row>
    <row r="6218" spans="77:77" x14ac:dyDescent="0.35">
      <c r="BY6218" s="48"/>
    </row>
    <row r="6219" spans="77:77" x14ac:dyDescent="0.35">
      <c r="BY6219" s="48"/>
    </row>
    <row r="6220" spans="77:77" x14ac:dyDescent="0.35">
      <c r="BY6220" s="48"/>
    </row>
    <row r="6221" spans="77:77" x14ac:dyDescent="0.35">
      <c r="BY6221" s="48"/>
    </row>
    <row r="6222" spans="77:77" x14ac:dyDescent="0.35">
      <c r="BY6222" s="48"/>
    </row>
    <row r="6223" spans="77:77" x14ac:dyDescent="0.35">
      <c r="BY6223" s="48"/>
    </row>
    <row r="6224" spans="77:77" x14ac:dyDescent="0.35">
      <c r="BY6224" s="48"/>
    </row>
    <row r="6225" spans="77:77" x14ac:dyDescent="0.35">
      <c r="BY6225" s="48"/>
    </row>
    <row r="6226" spans="77:77" x14ac:dyDescent="0.35">
      <c r="BY6226" s="48"/>
    </row>
    <row r="6227" spans="77:77" x14ac:dyDescent="0.35">
      <c r="BY6227" s="48"/>
    </row>
    <row r="6228" spans="77:77" x14ac:dyDescent="0.35">
      <c r="BY6228" s="48"/>
    </row>
    <row r="6229" spans="77:77" x14ac:dyDescent="0.35">
      <c r="BY6229" s="48"/>
    </row>
    <row r="6230" spans="77:77" x14ac:dyDescent="0.35">
      <c r="BY6230" s="48"/>
    </row>
    <row r="6231" spans="77:77" x14ac:dyDescent="0.35">
      <c r="BY6231" s="48"/>
    </row>
    <row r="6232" spans="77:77" x14ac:dyDescent="0.35">
      <c r="BY6232" s="48"/>
    </row>
    <row r="6233" spans="77:77" x14ac:dyDescent="0.35">
      <c r="BY6233" s="48"/>
    </row>
    <row r="6234" spans="77:77" x14ac:dyDescent="0.35">
      <c r="BY6234" s="48"/>
    </row>
    <row r="6235" spans="77:77" x14ac:dyDescent="0.35">
      <c r="BY6235" s="48"/>
    </row>
    <row r="6236" spans="77:77" x14ac:dyDescent="0.35">
      <c r="BY6236" s="48"/>
    </row>
    <row r="6237" spans="77:77" x14ac:dyDescent="0.35">
      <c r="BY6237" s="48"/>
    </row>
    <row r="6238" spans="77:77" x14ac:dyDescent="0.35">
      <c r="BY6238" s="48"/>
    </row>
    <row r="6239" spans="77:77" x14ac:dyDescent="0.35">
      <c r="BY6239" s="48"/>
    </row>
    <row r="6240" spans="77:77" x14ac:dyDescent="0.35">
      <c r="BY6240" s="48"/>
    </row>
    <row r="6241" spans="77:77" x14ac:dyDescent="0.35">
      <c r="BY6241" s="48"/>
    </row>
    <row r="6242" spans="77:77" x14ac:dyDescent="0.35">
      <c r="BY6242" s="48"/>
    </row>
    <row r="6243" spans="77:77" x14ac:dyDescent="0.35">
      <c r="BY6243" s="48"/>
    </row>
    <row r="6244" spans="77:77" x14ac:dyDescent="0.35">
      <c r="BY6244" s="48"/>
    </row>
    <row r="6245" spans="77:77" x14ac:dyDescent="0.35">
      <c r="BY6245" s="48"/>
    </row>
    <row r="6246" spans="77:77" x14ac:dyDescent="0.35">
      <c r="BY6246" s="48"/>
    </row>
    <row r="6247" spans="77:77" x14ac:dyDescent="0.35">
      <c r="BY6247" s="48"/>
    </row>
    <row r="6248" spans="77:77" x14ac:dyDescent="0.35">
      <c r="BY6248" s="48"/>
    </row>
    <row r="6249" spans="77:77" x14ac:dyDescent="0.35">
      <c r="BY6249" s="48"/>
    </row>
    <row r="6250" spans="77:77" x14ac:dyDescent="0.35">
      <c r="BY6250" s="48"/>
    </row>
    <row r="6251" spans="77:77" x14ac:dyDescent="0.35">
      <c r="BY6251" s="48"/>
    </row>
    <row r="6252" spans="77:77" x14ac:dyDescent="0.35">
      <c r="BY6252" s="48"/>
    </row>
    <row r="6253" spans="77:77" x14ac:dyDescent="0.35">
      <c r="BY6253" s="48"/>
    </row>
    <row r="6254" spans="77:77" x14ac:dyDescent="0.35">
      <c r="BY6254" s="48"/>
    </row>
    <row r="6255" spans="77:77" x14ac:dyDescent="0.35">
      <c r="BY6255" s="48"/>
    </row>
    <row r="6256" spans="77:77" x14ac:dyDescent="0.35">
      <c r="BY6256" s="48"/>
    </row>
    <row r="6257" spans="77:77" x14ac:dyDescent="0.35">
      <c r="BY6257" s="48"/>
    </row>
    <row r="6258" spans="77:77" x14ac:dyDescent="0.35">
      <c r="BY6258" s="48"/>
    </row>
    <row r="6259" spans="77:77" x14ac:dyDescent="0.35">
      <c r="BY6259" s="48"/>
    </row>
    <row r="6260" spans="77:77" x14ac:dyDescent="0.35">
      <c r="BY6260" s="48"/>
    </row>
    <row r="6261" spans="77:77" x14ac:dyDescent="0.35">
      <c r="BY6261" s="48"/>
    </row>
    <row r="6262" spans="77:77" x14ac:dyDescent="0.35">
      <c r="BY6262" s="48"/>
    </row>
    <row r="6263" spans="77:77" x14ac:dyDescent="0.35">
      <c r="BY6263" s="48"/>
    </row>
    <row r="6264" spans="77:77" x14ac:dyDescent="0.35">
      <c r="BY6264" s="48"/>
    </row>
    <row r="6265" spans="77:77" x14ac:dyDescent="0.35">
      <c r="BY6265" s="48"/>
    </row>
    <row r="6266" spans="77:77" x14ac:dyDescent="0.35">
      <c r="BY6266" s="48"/>
    </row>
    <row r="6267" spans="77:77" x14ac:dyDescent="0.35">
      <c r="BY6267" s="48"/>
    </row>
    <row r="6268" spans="77:77" x14ac:dyDescent="0.35">
      <c r="BY6268" s="48"/>
    </row>
    <row r="6269" spans="77:77" x14ac:dyDescent="0.35">
      <c r="BY6269" s="48"/>
    </row>
    <row r="6270" spans="77:77" x14ac:dyDescent="0.35">
      <c r="BY6270" s="48"/>
    </row>
    <row r="6271" spans="77:77" x14ac:dyDescent="0.35">
      <c r="BY6271" s="48"/>
    </row>
    <row r="6272" spans="77:77" x14ac:dyDescent="0.35">
      <c r="BY6272" s="48"/>
    </row>
    <row r="6273" spans="77:77" x14ac:dyDescent="0.35">
      <c r="BY6273" s="48"/>
    </row>
    <row r="6274" spans="77:77" x14ac:dyDescent="0.35">
      <c r="BY6274" s="48"/>
    </row>
    <row r="6275" spans="77:77" x14ac:dyDescent="0.35">
      <c r="BY6275" s="48"/>
    </row>
    <row r="6276" spans="77:77" x14ac:dyDescent="0.35">
      <c r="BY6276" s="48"/>
    </row>
    <row r="6277" spans="77:77" x14ac:dyDescent="0.35">
      <c r="BY6277" s="48"/>
    </row>
    <row r="6278" spans="77:77" x14ac:dyDescent="0.35">
      <c r="BY6278" s="48"/>
    </row>
    <row r="6279" spans="77:77" x14ac:dyDescent="0.35">
      <c r="BY6279" s="48"/>
    </row>
    <row r="6280" spans="77:77" x14ac:dyDescent="0.35">
      <c r="BY6280" s="48"/>
    </row>
    <row r="6281" spans="77:77" x14ac:dyDescent="0.35">
      <c r="BY6281" s="48"/>
    </row>
    <row r="6282" spans="77:77" x14ac:dyDescent="0.35">
      <c r="BY6282" s="48"/>
    </row>
    <row r="6283" spans="77:77" x14ac:dyDescent="0.35">
      <c r="BY6283" s="48"/>
    </row>
    <row r="6284" spans="77:77" x14ac:dyDescent="0.35">
      <c r="BY6284" s="48"/>
    </row>
    <row r="6285" spans="77:77" x14ac:dyDescent="0.35">
      <c r="BY6285" s="48"/>
    </row>
    <row r="6286" spans="77:77" x14ac:dyDescent="0.35">
      <c r="BY6286" s="48"/>
    </row>
    <row r="6287" spans="77:77" x14ac:dyDescent="0.35">
      <c r="BY6287" s="48"/>
    </row>
    <row r="6288" spans="77:77" x14ac:dyDescent="0.35">
      <c r="BY6288" s="48"/>
    </row>
    <row r="6289" spans="77:77" x14ac:dyDescent="0.35">
      <c r="BY6289" s="48"/>
    </row>
    <row r="6290" spans="77:77" x14ac:dyDescent="0.35">
      <c r="BY6290" s="48"/>
    </row>
    <row r="6291" spans="77:77" x14ac:dyDescent="0.35">
      <c r="BY6291" s="48"/>
    </row>
    <row r="6292" spans="77:77" x14ac:dyDescent="0.35">
      <c r="BY6292" s="48"/>
    </row>
    <row r="6293" spans="77:77" x14ac:dyDescent="0.35">
      <c r="BY6293" s="48"/>
    </row>
    <row r="6294" spans="77:77" x14ac:dyDescent="0.35">
      <c r="BY6294" s="48"/>
    </row>
    <row r="6295" spans="77:77" x14ac:dyDescent="0.35">
      <c r="BY6295" s="48"/>
    </row>
    <row r="6296" spans="77:77" x14ac:dyDescent="0.35">
      <c r="BY6296" s="48"/>
    </row>
    <row r="6297" spans="77:77" x14ac:dyDescent="0.35">
      <c r="BY6297" s="48"/>
    </row>
    <row r="6298" spans="77:77" x14ac:dyDescent="0.35">
      <c r="BY6298" s="48"/>
    </row>
    <row r="6299" spans="77:77" x14ac:dyDescent="0.35">
      <c r="BY6299" s="48"/>
    </row>
    <row r="6300" spans="77:77" x14ac:dyDescent="0.35">
      <c r="BY6300" s="48"/>
    </row>
    <row r="6301" spans="77:77" x14ac:dyDescent="0.35">
      <c r="BY6301" s="48"/>
    </row>
    <row r="6302" spans="77:77" x14ac:dyDescent="0.35">
      <c r="BY6302" s="48"/>
    </row>
    <row r="6303" spans="77:77" x14ac:dyDescent="0.35">
      <c r="BY6303" s="48"/>
    </row>
    <row r="6304" spans="77:77" x14ac:dyDescent="0.35">
      <c r="BY6304" s="48"/>
    </row>
    <row r="6305" spans="77:77" x14ac:dyDescent="0.35">
      <c r="BY6305" s="48"/>
    </row>
    <row r="6306" spans="77:77" x14ac:dyDescent="0.35">
      <c r="BY6306" s="48"/>
    </row>
    <row r="6307" spans="77:77" x14ac:dyDescent="0.35">
      <c r="BY6307" s="48"/>
    </row>
    <row r="6308" spans="77:77" x14ac:dyDescent="0.35">
      <c r="BY6308" s="48"/>
    </row>
    <row r="6309" spans="77:77" x14ac:dyDescent="0.35">
      <c r="BY6309" s="48"/>
    </row>
    <row r="6310" spans="77:77" x14ac:dyDescent="0.35">
      <c r="BY6310" s="48"/>
    </row>
    <row r="6311" spans="77:77" x14ac:dyDescent="0.35">
      <c r="BY6311" s="48"/>
    </row>
    <row r="6312" spans="77:77" x14ac:dyDescent="0.35">
      <c r="BY6312" s="48"/>
    </row>
    <row r="6313" spans="77:77" x14ac:dyDescent="0.35">
      <c r="BY6313" s="48"/>
    </row>
    <row r="6314" spans="77:77" x14ac:dyDescent="0.35">
      <c r="BY6314" s="48"/>
    </row>
    <row r="6315" spans="77:77" x14ac:dyDescent="0.35">
      <c r="BY6315" s="48"/>
    </row>
    <row r="6316" spans="77:77" x14ac:dyDescent="0.35">
      <c r="BY6316" s="48"/>
    </row>
    <row r="6317" spans="77:77" x14ac:dyDescent="0.35">
      <c r="BY6317" s="48"/>
    </row>
    <row r="6318" spans="77:77" x14ac:dyDescent="0.35">
      <c r="BY6318" s="48"/>
    </row>
    <row r="6319" spans="77:77" x14ac:dyDescent="0.35">
      <c r="BY6319" s="48"/>
    </row>
    <row r="6320" spans="77:77" x14ac:dyDescent="0.35">
      <c r="BY6320" s="48"/>
    </row>
    <row r="6321" spans="77:77" x14ac:dyDescent="0.35">
      <c r="BY6321" s="48"/>
    </row>
    <row r="6322" spans="77:77" x14ac:dyDescent="0.35">
      <c r="BY6322" s="48"/>
    </row>
    <row r="6323" spans="77:77" x14ac:dyDescent="0.35">
      <c r="BY6323" s="48"/>
    </row>
    <row r="6324" spans="77:77" x14ac:dyDescent="0.35">
      <c r="BY6324" s="48"/>
    </row>
    <row r="6325" spans="77:77" x14ac:dyDescent="0.35">
      <c r="BY6325" s="48"/>
    </row>
    <row r="6326" spans="77:77" x14ac:dyDescent="0.35">
      <c r="BY6326" s="48"/>
    </row>
    <row r="6327" spans="77:77" x14ac:dyDescent="0.35">
      <c r="BY6327" s="48"/>
    </row>
    <row r="6328" spans="77:77" x14ac:dyDescent="0.35">
      <c r="BY6328" s="48"/>
    </row>
    <row r="6329" spans="77:77" x14ac:dyDescent="0.35">
      <c r="BY6329" s="48"/>
    </row>
    <row r="6330" spans="77:77" x14ac:dyDescent="0.35">
      <c r="BY6330" s="48"/>
    </row>
    <row r="6331" spans="77:77" x14ac:dyDescent="0.35">
      <c r="BY6331" s="48"/>
    </row>
    <row r="6332" spans="77:77" x14ac:dyDescent="0.35">
      <c r="BY6332" s="48"/>
    </row>
    <row r="6333" spans="77:77" x14ac:dyDescent="0.35">
      <c r="BY6333" s="48"/>
    </row>
    <row r="6334" spans="77:77" x14ac:dyDescent="0.35">
      <c r="BY6334" s="48"/>
    </row>
    <row r="6335" spans="77:77" x14ac:dyDescent="0.35">
      <c r="BY6335" s="48"/>
    </row>
    <row r="6336" spans="77:77" x14ac:dyDescent="0.35">
      <c r="BY6336" s="48"/>
    </row>
    <row r="6337" spans="77:77" x14ac:dyDescent="0.35">
      <c r="BY6337" s="48"/>
    </row>
    <row r="6338" spans="77:77" x14ac:dyDescent="0.35">
      <c r="BY6338" s="48"/>
    </row>
    <row r="6339" spans="77:77" x14ac:dyDescent="0.35">
      <c r="BY6339" s="48"/>
    </row>
    <row r="6340" spans="77:77" x14ac:dyDescent="0.35">
      <c r="BY6340" s="48"/>
    </row>
    <row r="6341" spans="77:77" x14ac:dyDescent="0.35">
      <c r="BY6341" s="48"/>
    </row>
    <row r="6342" spans="77:77" x14ac:dyDescent="0.35">
      <c r="BY6342" s="48"/>
    </row>
    <row r="6343" spans="77:77" x14ac:dyDescent="0.35">
      <c r="BY6343" s="48"/>
    </row>
    <row r="6344" spans="77:77" x14ac:dyDescent="0.35">
      <c r="BY6344" s="48"/>
    </row>
    <row r="6345" spans="77:77" x14ac:dyDescent="0.35">
      <c r="BY6345" s="48"/>
    </row>
    <row r="6346" spans="77:77" x14ac:dyDescent="0.35">
      <c r="BY6346" s="48"/>
    </row>
    <row r="6347" spans="77:77" x14ac:dyDescent="0.35">
      <c r="BY6347" s="48"/>
    </row>
    <row r="6348" spans="77:77" x14ac:dyDescent="0.35">
      <c r="BY6348" s="48"/>
    </row>
    <row r="6349" spans="77:77" x14ac:dyDescent="0.35">
      <c r="BY6349" s="48"/>
    </row>
    <row r="6350" spans="77:77" x14ac:dyDescent="0.35">
      <c r="BY6350" s="48"/>
    </row>
    <row r="6351" spans="77:77" x14ac:dyDescent="0.35">
      <c r="BY6351" s="48"/>
    </row>
    <row r="6352" spans="77:77" x14ac:dyDescent="0.35">
      <c r="BY6352" s="48"/>
    </row>
    <row r="6353" spans="77:77" x14ac:dyDescent="0.35">
      <c r="BY6353" s="48"/>
    </row>
    <row r="6354" spans="77:77" x14ac:dyDescent="0.35">
      <c r="BY6354" s="48"/>
    </row>
    <row r="6355" spans="77:77" x14ac:dyDescent="0.35">
      <c r="BY6355" s="48"/>
    </row>
    <row r="6356" spans="77:77" x14ac:dyDescent="0.35">
      <c r="BY6356" s="48"/>
    </row>
    <row r="6357" spans="77:77" x14ac:dyDescent="0.35">
      <c r="BY6357" s="48"/>
    </row>
    <row r="6358" spans="77:77" x14ac:dyDescent="0.35">
      <c r="BY6358" s="48"/>
    </row>
    <row r="6359" spans="77:77" x14ac:dyDescent="0.35">
      <c r="BY6359" s="48"/>
    </row>
    <row r="6360" spans="77:77" x14ac:dyDescent="0.35">
      <c r="BY6360" s="48"/>
    </row>
    <row r="6361" spans="77:77" x14ac:dyDescent="0.35">
      <c r="BY6361" s="48"/>
    </row>
    <row r="6362" spans="77:77" x14ac:dyDescent="0.35">
      <c r="BY6362" s="48"/>
    </row>
    <row r="6363" spans="77:77" x14ac:dyDescent="0.35">
      <c r="BY6363" s="48"/>
    </row>
    <row r="6364" spans="77:77" x14ac:dyDescent="0.35">
      <c r="BY6364" s="48"/>
    </row>
    <row r="6365" spans="77:77" x14ac:dyDescent="0.35">
      <c r="BY6365" s="48"/>
    </row>
    <row r="6366" spans="77:77" x14ac:dyDescent="0.35">
      <c r="BY6366" s="48"/>
    </row>
    <row r="6367" spans="77:77" x14ac:dyDescent="0.35">
      <c r="BY6367" s="48"/>
    </row>
    <row r="6368" spans="77:77" x14ac:dyDescent="0.35">
      <c r="BY6368" s="48"/>
    </row>
    <row r="6369" spans="77:77" x14ac:dyDescent="0.35">
      <c r="BY6369" s="48"/>
    </row>
    <row r="6370" spans="77:77" x14ac:dyDescent="0.35">
      <c r="BY6370" s="48"/>
    </row>
    <row r="6371" spans="77:77" x14ac:dyDescent="0.35">
      <c r="BY6371" s="48"/>
    </row>
    <row r="6372" spans="77:77" x14ac:dyDescent="0.35">
      <c r="BY6372" s="48"/>
    </row>
    <row r="6373" spans="77:77" x14ac:dyDescent="0.35">
      <c r="BY6373" s="48"/>
    </row>
    <row r="6374" spans="77:77" x14ac:dyDescent="0.35">
      <c r="BY6374" s="48"/>
    </row>
    <row r="6375" spans="77:77" x14ac:dyDescent="0.35">
      <c r="BY6375" s="48"/>
    </row>
    <row r="6376" spans="77:77" x14ac:dyDescent="0.35">
      <c r="BY6376" s="48"/>
    </row>
    <row r="6377" spans="77:77" x14ac:dyDescent="0.35">
      <c r="BY6377" s="48"/>
    </row>
    <row r="6378" spans="77:77" x14ac:dyDescent="0.35">
      <c r="BY6378" s="48"/>
    </row>
    <row r="6379" spans="77:77" x14ac:dyDescent="0.35">
      <c r="BY6379" s="48"/>
    </row>
    <row r="6380" spans="77:77" x14ac:dyDescent="0.35">
      <c r="BY6380" s="48"/>
    </row>
    <row r="6381" spans="77:77" x14ac:dyDescent="0.35">
      <c r="BY6381" s="48"/>
    </row>
    <row r="6382" spans="77:77" x14ac:dyDescent="0.35">
      <c r="BY6382" s="48"/>
    </row>
    <row r="6383" spans="77:77" x14ac:dyDescent="0.35">
      <c r="BY6383" s="48"/>
    </row>
    <row r="6384" spans="77:77" x14ac:dyDescent="0.35">
      <c r="BY6384" s="48"/>
    </row>
    <row r="6385" spans="77:77" x14ac:dyDescent="0.35">
      <c r="BY6385" s="48"/>
    </row>
    <row r="6386" spans="77:77" x14ac:dyDescent="0.35">
      <c r="BY6386" s="48"/>
    </row>
    <row r="6387" spans="77:77" x14ac:dyDescent="0.35">
      <c r="BY6387" s="48"/>
    </row>
    <row r="6388" spans="77:77" x14ac:dyDescent="0.35">
      <c r="BY6388" s="48"/>
    </row>
    <row r="6389" spans="77:77" x14ac:dyDescent="0.35">
      <c r="BY6389" s="48"/>
    </row>
    <row r="6390" spans="77:77" x14ac:dyDescent="0.35">
      <c r="BY6390" s="48"/>
    </row>
    <row r="6391" spans="77:77" x14ac:dyDescent="0.35">
      <c r="BY6391" s="48"/>
    </row>
    <row r="6392" spans="77:77" x14ac:dyDescent="0.35">
      <c r="BY6392" s="48"/>
    </row>
    <row r="6393" spans="77:77" x14ac:dyDescent="0.35">
      <c r="BY6393" s="48"/>
    </row>
    <row r="6394" spans="77:77" x14ac:dyDescent="0.35">
      <c r="BY6394" s="48"/>
    </row>
    <row r="6395" spans="77:77" x14ac:dyDescent="0.35">
      <c r="BY6395" s="48"/>
    </row>
    <row r="6396" spans="77:77" x14ac:dyDescent="0.35">
      <c r="BY6396" s="48"/>
    </row>
    <row r="6397" spans="77:77" x14ac:dyDescent="0.35">
      <c r="BY6397" s="48"/>
    </row>
    <row r="6398" spans="77:77" x14ac:dyDescent="0.35">
      <c r="BY6398" s="48"/>
    </row>
    <row r="6399" spans="77:77" x14ac:dyDescent="0.35">
      <c r="BY6399" s="48"/>
    </row>
    <row r="6400" spans="77:77" x14ac:dyDescent="0.35">
      <c r="BY6400" s="48"/>
    </row>
    <row r="6401" spans="77:77" x14ac:dyDescent="0.35">
      <c r="BY6401" s="48"/>
    </row>
    <row r="6402" spans="77:77" x14ac:dyDescent="0.35">
      <c r="BY6402" s="48"/>
    </row>
    <row r="6403" spans="77:77" x14ac:dyDescent="0.35">
      <c r="BY6403" s="48"/>
    </row>
    <row r="6404" spans="77:77" x14ac:dyDescent="0.35">
      <c r="BY6404" s="48"/>
    </row>
    <row r="6405" spans="77:77" x14ac:dyDescent="0.35">
      <c r="BY6405" s="48"/>
    </row>
    <row r="6406" spans="77:77" x14ac:dyDescent="0.35">
      <c r="BY6406" s="48"/>
    </row>
    <row r="6407" spans="77:77" x14ac:dyDescent="0.35">
      <c r="BY6407" s="48"/>
    </row>
    <row r="6408" spans="77:77" x14ac:dyDescent="0.35">
      <c r="BY6408" s="48"/>
    </row>
    <row r="6409" spans="77:77" x14ac:dyDescent="0.35">
      <c r="BY6409" s="48"/>
    </row>
    <row r="6410" spans="77:77" x14ac:dyDescent="0.35">
      <c r="BY6410" s="48"/>
    </row>
    <row r="6411" spans="77:77" x14ac:dyDescent="0.35">
      <c r="BY6411" s="48"/>
    </row>
    <row r="6412" spans="77:77" x14ac:dyDescent="0.35">
      <c r="BY6412" s="48"/>
    </row>
    <row r="6413" spans="77:77" x14ac:dyDescent="0.35">
      <c r="BY6413" s="48"/>
    </row>
    <row r="6414" spans="77:77" x14ac:dyDescent="0.35">
      <c r="BY6414" s="48"/>
    </row>
    <row r="6415" spans="77:77" x14ac:dyDescent="0.35">
      <c r="BY6415" s="48"/>
    </row>
    <row r="6416" spans="77:77" x14ac:dyDescent="0.35">
      <c r="BY6416" s="48"/>
    </row>
    <row r="6417" spans="77:77" x14ac:dyDescent="0.35">
      <c r="BY6417" s="48"/>
    </row>
    <row r="6418" spans="77:77" x14ac:dyDescent="0.35">
      <c r="BY6418" s="48"/>
    </row>
    <row r="6419" spans="77:77" x14ac:dyDescent="0.35">
      <c r="BY6419" s="48"/>
    </row>
    <row r="6420" spans="77:77" x14ac:dyDescent="0.35">
      <c r="BY6420" s="48"/>
    </row>
    <row r="6421" spans="77:77" x14ac:dyDescent="0.35">
      <c r="BY6421" s="48"/>
    </row>
    <row r="6422" spans="77:77" x14ac:dyDescent="0.35">
      <c r="BY6422" s="48"/>
    </row>
    <row r="6423" spans="77:77" x14ac:dyDescent="0.35">
      <c r="BY6423" s="48"/>
    </row>
    <row r="6424" spans="77:77" x14ac:dyDescent="0.35">
      <c r="BY6424" s="48"/>
    </row>
    <row r="6425" spans="77:77" x14ac:dyDescent="0.35">
      <c r="BY6425" s="48"/>
    </row>
    <row r="6426" spans="77:77" x14ac:dyDescent="0.35">
      <c r="BY6426" s="48"/>
    </row>
    <row r="6427" spans="77:77" x14ac:dyDescent="0.35">
      <c r="BY6427" s="48"/>
    </row>
    <row r="6428" spans="77:77" x14ac:dyDescent="0.35">
      <c r="BY6428" s="48"/>
    </row>
    <row r="6429" spans="77:77" x14ac:dyDescent="0.35">
      <c r="BY6429" s="48"/>
    </row>
    <row r="6430" spans="77:77" x14ac:dyDescent="0.35">
      <c r="BY6430" s="48"/>
    </row>
    <row r="6431" spans="77:77" x14ac:dyDescent="0.35">
      <c r="BY6431" s="48"/>
    </row>
    <row r="6432" spans="77:77" x14ac:dyDescent="0.35">
      <c r="BY6432" s="48"/>
    </row>
    <row r="6433" spans="77:77" x14ac:dyDescent="0.35">
      <c r="BY6433" s="48"/>
    </row>
    <row r="6434" spans="77:77" x14ac:dyDescent="0.35">
      <c r="BY6434" s="48"/>
    </row>
    <row r="6435" spans="77:77" x14ac:dyDescent="0.35">
      <c r="BY6435" s="48"/>
    </row>
    <row r="6436" spans="77:77" x14ac:dyDescent="0.35">
      <c r="BY6436" s="48"/>
    </row>
    <row r="6437" spans="77:77" x14ac:dyDescent="0.35">
      <c r="BY6437" s="48"/>
    </row>
    <row r="6438" spans="77:77" x14ac:dyDescent="0.35">
      <c r="BY6438" s="48"/>
    </row>
    <row r="6439" spans="77:77" x14ac:dyDescent="0.35">
      <c r="BY6439" s="48"/>
    </row>
    <row r="6440" spans="77:77" x14ac:dyDescent="0.35">
      <c r="BY6440" s="48"/>
    </row>
    <row r="6441" spans="77:77" x14ac:dyDescent="0.35">
      <c r="BY6441" s="48"/>
    </row>
    <row r="6442" spans="77:77" x14ac:dyDescent="0.35">
      <c r="BY6442" s="48"/>
    </row>
    <row r="6443" spans="77:77" x14ac:dyDescent="0.35">
      <c r="BY6443" s="48"/>
    </row>
    <row r="6444" spans="77:77" x14ac:dyDescent="0.35">
      <c r="BY6444" s="48"/>
    </row>
    <row r="6445" spans="77:77" x14ac:dyDescent="0.35">
      <c r="BY6445" s="48"/>
    </row>
    <row r="6446" spans="77:77" x14ac:dyDescent="0.35">
      <c r="BY6446" s="48"/>
    </row>
    <row r="6447" spans="77:77" x14ac:dyDescent="0.35">
      <c r="BY6447" s="48"/>
    </row>
    <row r="6448" spans="77:77" x14ac:dyDescent="0.35">
      <c r="BY6448" s="48"/>
    </row>
    <row r="6449" spans="77:77" x14ac:dyDescent="0.35">
      <c r="BY6449" s="48"/>
    </row>
    <row r="6450" spans="77:77" x14ac:dyDescent="0.35">
      <c r="BY6450" s="48"/>
    </row>
    <row r="6451" spans="77:77" x14ac:dyDescent="0.35">
      <c r="BY6451" s="48"/>
    </row>
    <row r="6452" spans="77:77" x14ac:dyDescent="0.35">
      <c r="BY6452" s="48"/>
    </row>
    <row r="6453" spans="77:77" x14ac:dyDescent="0.35">
      <c r="BY6453" s="48"/>
    </row>
    <row r="6454" spans="77:77" x14ac:dyDescent="0.35">
      <c r="BY6454" s="48"/>
    </row>
    <row r="6455" spans="77:77" x14ac:dyDescent="0.35">
      <c r="BY6455" s="48"/>
    </row>
    <row r="6456" spans="77:77" x14ac:dyDescent="0.35">
      <c r="BY6456" s="48"/>
    </row>
    <row r="6457" spans="77:77" x14ac:dyDescent="0.35">
      <c r="BY6457" s="48"/>
    </row>
    <row r="6458" spans="77:77" x14ac:dyDescent="0.35">
      <c r="BY6458" s="48"/>
    </row>
    <row r="6459" spans="77:77" x14ac:dyDescent="0.35">
      <c r="BY6459" s="48"/>
    </row>
    <row r="6460" spans="77:77" x14ac:dyDescent="0.35">
      <c r="BY6460" s="48"/>
    </row>
    <row r="6461" spans="77:77" x14ac:dyDescent="0.35">
      <c r="BY6461" s="48"/>
    </row>
    <row r="6462" spans="77:77" x14ac:dyDescent="0.35">
      <c r="BY6462" s="48"/>
    </row>
    <row r="6463" spans="77:77" x14ac:dyDescent="0.35">
      <c r="BY6463" s="48"/>
    </row>
    <row r="6464" spans="77:77" x14ac:dyDescent="0.35">
      <c r="BY6464" s="48"/>
    </row>
    <row r="6465" spans="77:77" x14ac:dyDescent="0.35">
      <c r="BY6465" s="48"/>
    </row>
    <row r="6466" spans="77:77" x14ac:dyDescent="0.35">
      <c r="BY6466" s="48"/>
    </row>
    <row r="6467" spans="77:77" x14ac:dyDescent="0.35">
      <c r="BY6467" s="48"/>
    </row>
    <row r="6468" spans="77:77" x14ac:dyDescent="0.35">
      <c r="BY6468" s="48"/>
    </row>
    <row r="6469" spans="77:77" x14ac:dyDescent="0.35">
      <c r="BY6469" s="48"/>
    </row>
    <row r="6470" spans="77:77" x14ac:dyDescent="0.35">
      <c r="BY6470" s="48"/>
    </row>
    <row r="6471" spans="77:77" x14ac:dyDescent="0.35">
      <c r="BY6471" s="48"/>
    </row>
    <row r="6472" spans="77:77" x14ac:dyDescent="0.35">
      <c r="BY6472" s="48"/>
    </row>
    <row r="6473" spans="77:77" x14ac:dyDescent="0.35">
      <c r="BY6473" s="48"/>
    </row>
    <row r="6474" spans="77:77" x14ac:dyDescent="0.35">
      <c r="BY6474" s="48"/>
    </row>
    <row r="6475" spans="77:77" x14ac:dyDescent="0.35">
      <c r="BY6475" s="48"/>
    </row>
    <row r="6476" spans="77:77" x14ac:dyDescent="0.35">
      <c r="BY6476" s="48"/>
    </row>
    <row r="6477" spans="77:77" x14ac:dyDescent="0.35">
      <c r="BY6477" s="48"/>
    </row>
    <row r="6478" spans="77:77" x14ac:dyDescent="0.35">
      <c r="BY6478" s="48"/>
    </row>
    <row r="6479" spans="77:77" x14ac:dyDescent="0.35">
      <c r="BY6479" s="48"/>
    </row>
    <row r="6480" spans="77:77" x14ac:dyDescent="0.35">
      <c r="BY6480" s="48"/>
    </row>
    <row r="6481" spans="77:77" x14ac:dyDescent="0.35">
      <c r="BY6481" s="48"/>
    </row>
    <row r="6482" spans="77:77" x14ac:dyDescent="0.35">
      <c r="BY6482" s="48"/>
    </row>
    <row r="6483" spans="77:77" x14ac:dyDescent="0.35">
      <c r="BY6483" s="48"/>
    </row>
    <row r="6484" spans="77:77" x14ac:dyDescent="0.35">
      <c r="BY6484" s="48"/>
    </row>
    <row r="6485" spans="77:77" x14ac:dyDescent="0.35">
      <c r="BY6485" s="48"/>
    </row>
    <row r="6486" spans="77:77" x14ac:dyDescent="0.35">
      <c r="BY6486" s="48"/>
    </row>
    <row r="6487" spans="77:77" x14ac:dyDescent="0.35">
      <c r="BY6487" s="48"/>
    </row>
    <row r="6488" spans="77:77" x14ac:dyDescent="0.35">
      <c r="BY6488" s="48"/>
    </row>
    <row r="6489" spans="77:77" x14ac:dyDescent="0.35">
      <c r="BY6489" s="48"/>
    </row>
    <row r="6490" spans="77:77" x14ac:dyDescent="0.35">
      <c r="BY6490" s="48"/>
    </row>
    <row r="6491" spans="77:77" x14ac:dyDescent="0.35">
      <c r="BY6491" s="48"/>
    </row>
    <row r="6492" spans="77:77" x14ac:dyDescent="0.35">
      <c r="BY6492" s="48"/>
    </row>
    <row r="6493" spans="77:77" x14ac:dyDescent="0.35">
      <c r="BY6493" s="48"/>
    </row>
    <row r="6494" spans="77:77" x14ac:dyDescent="0.35">
      <c r="BY6494" s="48"/>
    </row>
    <row r="6495" spans="77:77" x14ac:dyDescent="0.35">
      <c r="BY6495" s="48"/>
    </row>
    <row r="6496" spans="77:77" x14ac:dyDescent="0.35">
      <c r="BY6496" s="48"/>
    </row>
    <row r="6497" spans="77:77" x14ac:dyDescent="0.35">
      <c r="BY6497" s="48"/>
    </row>
    <row r="6498" spans="77:77" x14ac:dyDescent="0.35">
      <c r="BY6498" s="48"/>
    </row>
    <row r="6499" spans="77:77" x14ac:dyDescent="0.35">
      <c r="BY6499" s="48"/>
    </row>
    <row r="6500" spans="77:77" x14ac:dyDescent="0.35">
      <c r="BY6500" s="48"/>
    </row>
    <row r="6501" spans="77:77" x14ac:dyDescent="0.35">
      <c r="BY6501" s="48"/>
    </row>
    <row r="6502" spans="77:77" x14ac:dyDescent="0.35">
      <c r="BY6502" s="48"/>
    </row>
    <row r="6503" spans="77:77" x14ac:dyDescent="0.35">
      <c r="BY6503" s="48"/>
    </row>
    <row r="6504" spans="77:77" x14ac:dyDescent="0.35">
      <c r="BY6504" s="48"/>
    </row>
    <row r="6505" spans="77:77" x14ac:dyDescent="0.35">
      <c r="BY6505" s="48"/>
    </row>
    <row r="6506" spans="77:77" x14ac:dyDescent="0.35">
      <c r="BY6506" s="48"/>
    </row>
    <row r="6507" spans="77:77" x14ac:dyDescent="0.35">
      <c r="BY6507" s="48"/>
    </row>
    <row r="6508" spans="77:77" x14ac:dyDescent="0.35">
      <c r="BY6508" s="48"/>
    </row>
    <row r="6509" spans="77:77" x14ac:dyDescent="0.35">
      <c r="BY6509" s="48"/>
    </row>
    <row r="6510" spans="77:77" x14ac:dyDescent="0.35">
      <c r="BY6510" s="48"/>
    </row>
    <row r="6511" spans="77:77" x14ac:dyDescent="0.35">
      <c r="BY6511" s="48"/>
    </row>
    <row r="6512" spans="77:77" x14ac:dyDescent="0.35">
      <c r="BY6512" s="48"/>
    </row>
    <row r="6513" spans="77:77" x14ac:dyDescent="0.35">
      <c r="BY6513" s="48"/>
    </row>
    <row r="6514" spans="77:77" x14ac:dyDescent="0.35">
      <c r="BY6514" s="48"/>
    </row>
    <row r="6515" spans="77:77" x14ac:dyDescent="0.35">
      <c r="BY6515" s="48"/>
    </row>
    <row r="6516" spans="77:77" x14ac:dyDescent="0.35">
      <c r="BY6516" s="48"/>
    </row>
    <row r="6517" spans="77:77" x14ac:dyDescent="0.35">
      <c r="BY6517" s="48"/>
    </row>
    <row r="6518" spans="77:77" x14ac:dyDescent="0.35">
      <c r="BY6518" s="48"/>
    </row>
    <row r="6519" spans="77:77" x14ac:dyDescent="0.35">
      <c r="BY6519" s="48"/>
    </row>
    <row r="6520" spans="77:77" x14ac:dyDescent="0.35">
      <c r="BY6520" s="48"/>
    </row>
    <row r="6521" spans="77:77" x14ac:dyDescent="0.35">
      <c r="BY6521" s="48"/>
    </row>
    <row r="6522" spans="77:77" x14ac:dyDescent="0.35">
      <c r="BY6522" s="48"/>
    </row>
    <row r="6523" spans="77:77" x14ac:dyDescent="0.35">
      <c r="BY6523" s="48"/>
    </row>
    <row r="6524" spans="77:77" x14ac:dyDescent="0.35">
      <c r="BY6524" s="48"/>
    </row>
    <row r="6525" spans="77:77" x14ac:dyDescent="0.35">
      <c r="BY6525" s="48"/>
    </row>
    <row r="6526" spans="77:77" x14ac:dyDescent="0.35">
      <c r="BY6526" s="48"/>
    </row>
    <row r="6527" spans="77:77" x14ac:dyDescent="0.35">
      <c r="BY6527" s="48"/>
    </row>
    <row r="6528" spans="77:77" x14ac:dyDescent="0.35">
      <c r="BY6528" s="48"/>
    </row>
    <row r="6529" spans="77:77" x14ac:dyDescent="0.35">
      <c r="BY6529" s="48"/>
    </row>
    <row r="6530" spans="77:77" x14ac:dyDescent="0.35">
      <c r="BY6530" s="48"/>
    </row>
    <row r="6531" spans="77:77" x14ac:dyDescent="0.35">
      <c r="BY6531" s="48"/>
    </row>
    <row r="6532" spans="77:77" x14ac:dyDescent="0.35">
      <c r="BY6532" s="48"/>
    </row>
    <row r="6533" spans="77:77" x14ac:dyDescent="0.35">
      <c r="BY6533" s="48"/>
    </row>
    <row r="6534" spans="77:77" x14ac:dyDescent="0.35">
      <c r="BY6534" s="48"/>
    </row>
    <row r="6535" spans="77:77" x14ac:dyDescent="0.35">
      <c r="BY6535" s="48"/>
    </row>
    <row r="6536" spans="77:77" x14ac:dyDescent="0.35">
      <c r="BY6536" s="48"/>
    </row>
    <row r="6537" spans="77:77" x14ac:dyDescent="0.35">
      <c r="BY6537" s="48"/>
    </row>
    <row r="6538" spans="77:77" x14ac:dyDescent="0.35">
      <c r="BY6538" s="48"/>
    </row>
    <row r="6539" spans="77:77" x14ac:dyDescent="0.35">
      <c r="BY6539" s="48"/>
    </row>
    <row r="6540" spans="77:77" x14ac:dyDescent="0.35">
      <c r="BY6540" s="48"/>
    </row>
    <row r="6541" spans="77:77" x14ac:dyDescent="0.35">
      <c r="BY6541" s="48"/>
    </row>
    <row r="6542" spans="77:77" x14ac:dyDescent="0.35">
      <c r="BY6542" s="48"/>
    </row>
    <row r="6543" spans="77:77" x14ac:dyDescent="0.35">
      <c r="BY6543" s="48"/>
    </row>
    <row r="6544" spans="77:77" x14ac:dyDescent="0.35">
      <c r="BY6544" s="48"/>
    </row>
    <row r="6545" spans="77:77" x14ac:dyDescent="0.35">
      <c r="BY6545" s="48"/>
    </row>
    <row r="6546" spans="77:77" x14ac:dyDescent="0.35">
      <c r="BY6546" s="48"/>
    </row>
    <row r="6547" spans="77:77" x14ac:dyDescent="0.35">
      <c r="BY6547" s="48"/>
    </row>
    <row r="6548" spans="77:77" x14ac:dyDescent="0.35">
      <c r="BY6548" s="48"/>
    </row>
    <row r="6549" spans="77:77" x14ac:dyDescent="0.35">
      <c r="BY6549" s="48"/>
    </row>
    <row r="6550" spans="77:77" x14ac:dyDescent="0.35">
      <c r="BY6550" s="48"/>
    </row>
    <row r="6551" spans="77:77" x14ac:dyDescent="0.35">
      <c r="BY6551" s="48"/>
    </row>
    <row r="6552" spans="77:77" x14ac:dyDescent="0.35">
      <c r="BY6552" s="48"/>
    </row>
    <row r="6553" spans="77:77" x14ac:dyDescent="0.35">
      <c r="BY6553" s="48"/>
    </row>
    <row r="6554" spans="77:77" x14ac:dyDescent="0.35">
      <c r="BY6554" s="48"/>
    </row>
    <row r="6555" spans="77:77" x14ac:dyDescent="0.35">
      <c r="BY6555" s="48"/>
    </row>
    <row r="6556" spans="77:77" x14ac:dyDescent="0.35">
      <c r="BY6556" s="48"/>
    </row>
    <row r="6557" spans="77:77" x14ac:dyDescent="0.35">
      <c r="BY6557" s="48"/>
    </row>
    <row r="6558" spans="77:77" x14ac:dyDescent="0.35">
      <c r="BY6558" s="48"/>
    </row>
    <row r="6559" spans="77:77" x14ac:dyDescent="0.35">
      <c r="BY6559" s="48"/>
    </row>
    <row r="6560" spans="77:77" x14ac:dyDescent="0.35">
      <c r="BY6560" s="48"/>
    </row>
    <row r="6561" spans="77:77" x14ac:dyDescent="0.35">
      <c r="BY6561" s="48"/>
    </row>
    <row r="6562" spans="77:77" x14ac:dyDescent="0.35">
      <c r="BY6562" s="48"/>
    </row>
    <row r="6563" spans="77:77" x14ac:dyDescent="0.35">
      <c r="BY6563" s="48"/>
    </row>
    <row r="6564" spans="77:77" x14ac:dyDescent="0.35">
      <c r="BY6564" s="48"/>
    </row>
    <row r="6565" spans="77:77" x14ac:dyDescent="0.35">
      <c r="BY6565" s="48"/>
    </row>
    <row r="6566" spans="77:77" x14ac:dyDescent="0.35">
      <c r="BY6566" s="48"/>
    </row>
    <row r="6567" spans="77:77" x14ac:dyDescent="0.35">
      <c r="BY6567" s="48"/>
    </row>
    <row r="6568" spans="77:77" x14ac:dyDescent="0.35">
      <c r="BY6568" s="48"/>
    </row>
    <row r="6569" spans="77:77" x14ac:dyDescent="0.35">
      <c r="BY6569" s="48"/>
    </row>
    <row r="6570" spans="77:77" x14ac:dyDescent="0.35">
      <c r="BY6570" s="48"/>
    </row>
    <row r="6571" spans="77:77" x14ac:dyDescent="0.35">
      <c r="BY6571" s="48"/>
    </row>
    <row r="6572" spans="77:77" x14ac:dyDescent="0.35">
      <c r="BY6572" s="48"/>
    </row>
    <row r="6573" spans="77:77" x14ac:dyDescent="0.35">
      <c r="BY6573" s="48"/>
    </row>
    <row r="6574" spans="77:77" x14ac:dyDescent="0.35">
      <c r="BY6574" s="48"/>
    </row>
    <row r="6575" spans="77:77" x14ac:dyDescent="0.35">
      <c r="BY6575" s="48"/>
    </row>
    <row r="6576" spans="77:77" x14ac:dyDescent="0.35">
      <c r="BY6576" s="48"/>
    </row>
    <row r="6577" spans="77:77" x14ac:dyDescent="0.35">
      <c r="BY6577" s="48"/>
    </row>
    <row r="6578" spans="77:77" x14ac:dyDescent="0.35">
      <c r="BY6578" s="48"/>
    </row>
    <row r="6579" spans="77:77" x14ac:dyDescent="0.35">
      <c r="BY6579" s="48"/>
    </row>
    <row r="6580" spans="77:77" x14ac:dyDescent="0.35">
      <c r="BY6580" s="48"/>
    </row>
    <row r="6581" spans="77:77" x14ac:dyDescent="0.35">
      <c r="BY6581" s="48"/>
    </row>
    <row r="6582" spans="77:77" x14ac:dyDescent="0.35">
      <c r="BY6582" s="48"/>
    </row>
    <row r="6583" spans="77:77" x14ac:dyDescent="0.35">
      <c r="BY6583" s="48"/>
    </row>
    <row r="6584" spans="77:77" x14ac:dyDescent="0.35">
      <c r="BY6584" s="48"/>
    </row>
    <row r="6585" spans="77:77" x14ac:dyDescent="0.35">
      <c r="BY6585" s="48"/>
    </row>
    <row r="6586" spans="77:77" x14ac:dyDescent="0.35">
      <c r="BY6586" s="48"/>
    </row>
    <row r="6587" spans="77:77" x14ac:dyDescent="0.35">
      <c r="BY6587" s="48"/>
    </row>
    <row r="6588" spans="77:77" x14ac:dyDescent="0.35">
      <c r="BY6588" s="48"/>
    </row>
    <row r="6589" spans="77:77" x14ac:dyDescent="0.35">
      <c r="BY6589" s="48"/>
    </row>
    <row r="6590" spans="77:77" x14ac:dyDescent="0.35">
      <c r="BY6590" s="48"/>
    </row>
    <row r="6591" spans="77:77" x14ac:dyDescent="0.35">
      <c r="BY6591" s="48"/>
    </row>
    <row r="6592" spans="77:77" x14ac:dyDescent="0.35">
      <c r="BY6592" s="48"/>
    </row>
    <row r="6593" spans="77:77" x14ac:dyDescent="0.35">
      <c r="BY6593" s="48"/>
    </row>
    <row r="6594" spans="77:77" x14ac:dyDescent="0.35">
      <c r="BY6594" s="48"/>
    </row>
    <row r="6595" spans="77:77" x14ac:dyDescent="0.35">
      <c r="BY6595" s="48"/>
    </row>
    <row r="6596" spans="77:77" x14ac:dyDescent="0.35">
      <c r="BY6596" s="48"/>
    </row>
    <row r="6597" spans="77:77" x14ac:dyDescent="0.35">
      <c r="BY6597" s="48"/>
    </row>
    <row r="6598" spans="77:77" x14ac:dyDescent="0.35">
      <c r="BY6598" s="48"/>
    </row>
    <row r="6599" spans="77:77" x14ac:dyDescent="0.35">
      <c r="BY6599" s="48"/>
    </row>
    <row r="6600" spans="77:77" x14ac:dyDescent="0.35">
      <c r="BY6600" s="48"/>
    </row>
    <row r="6601" spans="77:77" x14ac:dyDescent="0.35">
      <c r="BY6601" s="48"/>
    </row>
    <row r="6602" spans="77:77" x14ac:dyDescent="0.35">
      <c r="BY6602" s="48"/>
    </row>
    <row r="6603" spans="77:77" x14ac:dyDescent="0.35">
      <c r="BY6603" s="48"/>
    </row>
    <row r="6604" spans="77:77" x14ac:dyDescent="0.35">
      <c r="BY6604" s="48"/>
    </row>
    <row r="6605" spans="77:77" x14ac:dyDescent="0.35">
      <c r="BY6605" s="48"/>
    </row>
    <row r="6606" spans="77:77" x14ac:dyDescent="0.35">
      <c r="BY6606" s="48"/>
    </row>
    <row r="6607" spans="77:77" x14ac:dyDescent="0.35">
      <c r="BY6607" s="48"/>
    </row>
    <row r="6608" spans="77:77" x14ac:dyDescent="0.35">
      <c r="BY6608" s="48"/>
    </row>
    <row r="6609" spans="77:77" x14ac:dyDescent="0.35">
      <c r="BY6609" s="48"/>
    </row>
    <row r="6610" spans="77:77" x14ac:dyDescent="0.35">
      <c r="BY6610" s="48"/>
    </row>
    <row r="6611" spans="77:77" x14ac:dyDescent="0.35">
      <c r="BY6611" s="48"/>
    </row>
    <row r="6612" spans="77:77" x14ac:dyDescent="0.35">
      <c r="BY6612" s="48"/>
    </row>
    <row r="6613" spans="77:77" x14ac:dyDescent="0.35">
      <c r="BY6613" s="48"/>
    </row>
    <row r="6614" spans="77:77" x14ac:dyDescent="0.35">
      <c r="BY6614" s="48"/>
    </row>
    <row r="6615" spans="77:77" x14ac:dyDescent="0.35">
      <c r="BY6615" s="48"/>
    </row>
    <row r="6616" spans="77:77" x14ac:dyDescent="0.35">
      <c r="BY6616" s="48"/>
    </row>
    <row r="6617" spans="77:77" x14ac:dyDescent="0.35">
      <c r="BY6617" s="48"/>
    </row>
    <row r="6618" spans="77:77" x14ac:dyDescent="0.35">
      <c r="BY6618" s="48"/>
    </row>
    <row r="6619" spans="77:77" x14ac:dyDescent="0.35">
      <c r="BY6619" s="48"/>
    </row>
    <row r="6620" spans="77:77" x14ac:dyDescent="0.35">
      <c r="BY6620" s="48"/>
    </row>
    <row r="6621" spans="77:77" x14ac:dyDescent="0.35">
      <c r="BY6621" s="48"/>
    </row>
    <row r="6622" spans="77:77" x14ac:dyDescent="0.35">
      <c r="BY6622" s="48"/>
    </row>
    <row r="6623" spans="77:77" x14ac:dyDescent="0.35">
      <c r="BY6623" s="48"/>
    </row>
    <row r="6624" spans="77:77" x14ac:dyDescent="0.35">
      <c r="BY6624" s="48"/>
    </row>
    <row r="6625" spans="77:77" x14ac:dyDescent="0.35">
      <c r="BY6625" s="48"/>
    </row>
    <row r="6626" spans="77:77" x14ac:dyDescent="0.35">
      <c r="BY6626" s="48"/>
    </row>
    <row r="6627" spans="77:77" x14ac:dyDescent="0.35">
      <c r="BY6627" s="48"/>
    </row>
    <row r="6628" spans="77:77" x14ac:dyDescent="0.35">
      <c r="BY6628" s="48"/>
    </row>
    <row r="6629" spans="77:77" x14ac:dyDescent="0.35">
      <c r="BY6629" s="48"/>
    </row>
    <row r="6630" spans="77:77" x14ac:dyDescent="0.35">
      <c r="BY6630" s="48"/>
    </row>
    <row r="6631" spans="77:77" x14ac:dyDescent="0.35">
      <c r="BY6631" s="48"/>
    </row>
    <row r="6632" spans="77:77" x14ac:dyDescent="0.35">
      <c r="BY6632" s="48"/>
    </row>
    <row r="6633" spans="77:77" x14ac:dyDescent="0.35">
      <c r="BY6633" s="48"/>
    </row>
    <row r="6634" spans="77:77" x14ac:dyDescent="0.35">
      <c r="BY6634" s="48"/>
    </row>
    <row r="6635" spans="77:77" x14ac:dyDescent="0.35">
      <c r="BY6635" s="48"/>
    </row>
    <row r="6636" spans="77:77" x14ac:dyDescent="0.35">
      <c r="BY6636" s="48"/>
    </row>
    <row r="6637" spans="77:77" x14ac:dyDescent="0.35">
      <c r="BY6637" s="48"/>
    </row>
    <row r="6638" spans="77:77" x14ac:dyDescent="0.35">
      <c r="BY6638" s="48"/>
    </row>
    <row r="6639" spans="77:77" x14ac:dyDescent="0.35">
      <c r="BY6639" s="48"/>
    </row>
    <row r="6640" spans="77:77" x14ac:dyDescent="0.35">
      <c r="BY6640" s="48"/>
    </row>
    <row r="6641" spans="77:77" x14ac:dyDescent="0.35">
      <c r="BY6641" s="48"/>
    </row>
    <row r="6642" spans="77:77" x14ac:dyDescent="0.35">
      <c r="BY6642" s="48"/>
    </row>
    <row r="6643" spans="77:77" x14ac:dyDescent="0.35">
      <c r="BY6643" s="48"/>
    </row>
    <row r="6644" spans="77:77" x14ac:dyDescent="0.35">
      <c r="BY6644" s="48"/>
    </row>
    <row r="6645" spans="77:77" x14ac:dyDescent="0.35">
      <c r="BY6645" s="48"/>
    </row>
    <row r="6646" spans="77:77" x14ac:dyDescent="0.35">
      <c r="BY6646" s="48"/>
    </row>
    <row r="6647" spans="77:77" x14ac:dyDescent="0.35">
      <c r="BY6647" s="48"/>
    </row>
    <row r="6648" spans="77:77" x14ac:dyDescent="0.35">
      <c r="BY6648" s="48"/>
    </row>
    <row r="6649" spans="77:77" x14ac:dyDescent="0.35">
      <c r="BY6649" s="48"/>
    </row>
    <row r="6650" spans="77:77" x14ac:dyDescent="0.35">
      <c r="BY6650" s="48"/>
    </row>
    <row r="6651" spans="77:77" x14ac:dyDescent="0.35">
      <c r="BY6651" s="48"/>
    </row>
    <row r="6652" spans="77:77" x14ac:dyDescent="0.35">
      <c r="BY6652" s="48"/>
    </row>
    <row r="6653" spans="77:77" x14ac:dyDescent="0.35">
      <c r="BY6653" s="48"/>
    </row>
    <row r="6654" spans="77:77" x14ac:dyDescent="0.35">
      <c r="BY6654" s="48"/>
    </row>
    <row r="6655" spans="77:77" x14ac:dyDescent="0.35">
      <c r="BY6655" s="48"/>
    </row>
    <row r="6656" spans="77:77" x14ac:dyDescent="0.35">
      <c r="BY6656" s="48"/>
    </row>
    <row r="6657" spans="77:77" x14ac:dyDescent="0.35">
      <c r="BY6657" s="48"/>
    </row>
    <row r="6658" spans="77:77" x14ac:dyDescent="0.35">
      <c r="BY6658" s="48"/>
    </row>
    <row r="6659" spans="77:77" x14ac:dyDescent="0.35">
      <c r="BY6659" s="48"/>
    </row>
    <row r="6660" spans="77:77" x14ac:dyDescent="0.35">
      <c r="BY6660" s="48"/>
    </row>
    <row r="6661" spans="77:77" x14ac:dyDescent="0.35">
      <c r="BY6661" s="48"/>
    </row>
    <row r="6662" spans="77:77" x14ac:dyDescent="0.35">
      <c r="BY6662" s="48"/>
    </row>
    <row r="6663" spans="77:77" x14ac:dyDescent="0.35">
      <c r="BY6663" s="48"/>
    </row>
    <row r="6664" spans="77:77" x14ac:dyDescent="0.35">
      <c r="BY6664" s="48"/>
    </row>
    <row r="6665" spans="77:77" x14ac:dyDescent="0.35">
      <c r="BY6665" s="48"/>
    </row>
    <row r="6666" spans="77:77" x14ac:dyDescent="0.35">
      <c r="BY6666" s="48"/>
    </row>
    <row r="6667" spans="77:77" x14ac:dyDescent="0.35">
      <c r="BY6667" s="48"/>
    </row>
    <row r="6668" spans="77:77" x14ac:dyDescent="0.35">
      <c r="BY6668" s="48"/>
    </row>
    <row r="6669" spans="77:77" x14ac:dyDescent="0.35">
      <c r="BY6669" s="48"/>
    </row>
    <row r="6670" spans="77:77" x14ac:dyDescent="0.35">
      <c r="BY6670" s="48"/>
    </row>
    <row r="6671" spans="77:77" x14ac:dyDescent="0.35">
      <c r="BY6671" s="48"/>
    </row>
    <row r="6672" spans="77:77" x14ac:dyDescent="0.35">
      <c r="BY6672" s="48"/>
    </row>
    <row r="6673" spans="77:77" x14ac:dyDescent="0.35">
      <c r="BY6673" s="48"/>
    </row>
    <row r="6674" spans="77:77" x14ac:dyDescent="0.35">
      <c r="BY6674" s="48"/>
    </row>
    <row r="6675" spans="77:77" x14ac:dyDescent="0.35">
      <c r="BY6675" s="48"/>
    </row>
    <row r="6676" spans="77:77" x14ac:dyDescent="0.35">
      <c r="BY6676" s="48"/>
    </row>
    <row r="6677" spans="77:77" x14ac:dyDescent="0.35">
      <c r="BY6677" s="48"/>
    </row>
    <row r="6678" spans="77:77" x14ac:dyDescent="0.35">
      <c r="BY6678" s="48"/>
    </row>
    <row r="6679" spans="77:77" x14ac:dyDescent="0.35">
      <c r="BY6679" s="48"/>
    </row>
    <row r="6680" spans="77:77" x14ac:dyDescent="0.35">
      <c r="BY6680" s="48"/>
    </row>
    <row r="6681" spans="77:77" x14ac:dyDescent="0.35">
      <c r="BY6681" s="48"/>
    </row>
    <row r="6682" spans="77:77" x14ac:dyDescent="0.35">
      <c r="BY6682" s="48"/>
    </row>
    <row r="6683" spans="77:77" x14ac:dyDescent="0.35">
      <c r="BY6683" s="48"/>
    </row>
    <row r="6684" spans="77:77" x14ac:dyDescent="0.35">
      <c r="BY6684" s="48"/>
    </row>
    <row r="6685" spans="77:77" x14ac:dyDescent="0.35">
      <c r="BY6685" s="48"/>
    </row>
    <row r="6686" spans="77:77" x14ac:dyDescent="0.35">
      <c r="BY6686" s="48"/>
    </row>
    <row r="6687" spans="77:77" x14ac:dyDescent="0.35">
      <c r="BY6687" s="48"/>
    </row>
    <row r="6688" spans="77:77" x14ac:dyDescent="0.35">
      <c r="BY6688" s="48"/>
    </row>
    <row r="6689" spans="77:77" x14ac:dyDescent="0.35">
      <c r="BY6689" s="48"/>
    </row>
    <row r="6690" spans="77:77" x14ac:dyDescent="0.35">
      <c r="BY6690" s="48"/>
    </row>
    <row r="6691" spans="77:77" x14ac:dyDescent="0.35">
      <c r="BY6691" s="48"/>
    </row>
    <row r="6692" spans="77:77" x14ac:dyDescent="0.35">
      <c r="BY6692" s="48"/>
    </row>
    <row r="6693" spans="77:77" x14ac:dyDescent="0.35">
      <c r="BY6693" s="48"/>
    </row>
    <row r="6694" spans="77:77" x14ac:dyDescent="0.35">
      <c r="BY6694" s="48"/>
    </row>
    <row r="6695" spans="77:77" x14ac:dyDescent="0.35">
      <c r="BY6695" s="48"/>
    </row>
    <row r="6696" spans="77:77" x14ac:dyDescent="0.35">
      <c r="BY6696" s="48"/>
    </row>
    <row r="6697" spans="77:77" x14ac:dyDescent="0.35">
      <c r="BY6697" s="48"/>
    </row>
    <row r="6698" spans="77:77" x14ac:dyDescent="0.35">
      <c r="BY6698" s="48"/>
    </row>
    <row r="6699" spans="77:77" x14ac:dyDescent="0.35">
      <c r="BY6699" s="48"/>
    </row>
    <row r="6700" spans="77:77" x14ac:dyDescent="0.35">
      <c r="BY6700" s="48"/>
    </row>
    <row r="6701" spans="77:77" x14ac:dyDescent="0.35">
      <c r="BY6701" s="48"/>
    </row>
    <row r="6702" spans="77:77" x14ac:dyDescent="0.35">
      <c r="BY6702" s="48"/>
    </row>
    <row r="6703" spans="77:77" x14ac:dyDescent="0.35">
      <c r="BY6703" s="48"/>
    </row>
    <row r="6704" spans="77:77" x14ac:dyDescent="0.35">
      <c r="BY6704" s="48"/>
    </row>
    <row r="6705" spans="77:77" x14ac:dyDescent="0.35">
      <c r="BY6705" s="48"/>
    </row>
    <row r="6706" spans="77:77" x14ac:dyDescent="0.35">
      <c r="BY6706" s="48"/>
    </row>
    <row r="6707" spans="77:77" x14ac:dyDescent="0.35">
      <c r="BY6707" s="48"/>
    </row>
    <row r="6708" spans="77:77" x14ac:dyDescent="0.35">
      <c r="BY6708" s="48"/>
    </row>
    <row r="6709" spans="77:77" x14ac:dyDescent="0.35">
      <c r="BY6709" s="48"/>
    </row>
    <row r="6710" spans="77:77" x14ac:dyDescent="0.35">
      <c r="BY6710" s="48"/>
    </row>
    <row r="6711" spans="77:77" x14ac:dyDescent="0.35">
      <c r="BY6711" s="48"/>
    </row>
    <row r="6712" spans="77:77" x14ac:dyDescent="0.35">
      <c r="BY6712" s="48"/>
    </row>
    <row r="6713" spans="77:77" x14ac:dyDescent="0.35">
      <c r="BY6713" s="48"/>
    </row>
    <row r="6714" spans="77:77" x14ac:dyDescent="0.35">
      <c r="BY6714" s="48"/>
    </row>
    <row r="6715" spans="77:77" x14ac:dyDescent="0.35">
      <c r="BY6715" s="48"/>
    </row>
    <row r="6716" spans="77:77" x14ac:dyDescent="0.35">
      <c r="BY6716" s="48"/>
    </row>
    <row r="6717" spans="77:77" x14ac:dyDescent="0.35">
      <c r="BY6717" s="48"/>
    </row>
    <row r="6718" spans="77:77" x14ac:dyDescent="0.35">
      <c r="BY6718" s="48"/>
    </row>
    <row r="6719" spans="77:77" x14ac:dyDescent="0.35">
      <c r="BY6719" s="48"/>
    </row>
    <row r="6720" spans="77:77" x14ac:dyDescent="0.35">
      <c r="BY6720" s="48"/>
    </row>
    <row r="6721" spans="77:77" x14ac:dyDescent="0.35">
      <c r="BY6721" s="48"/>
    </row>
    <row r="6722" spans="77:77" x14ac:dyDescent="0.35">
      <c r="BY6722" s="48"/>
    </row>
    <row r="6723" spans="77:77" x14ac:dyDescent="0.35">
      <c r="BY6723" s="48"/>
    </row>
    <row r="6724" spans="77:77" x14ac:dyDescent="0.35">
      <c r="BY6724" s="48"/>
    </row>
    <row r="6725" spans="77:77" x14ac:dyDescent="0.35">
      <c r="BY6725" s="48"/>
    </row>
    <row r="6726" spans="77:77" x14ac:dyDescent="0.35">
      <c r="BY6726" s="48"/>
    </row>
    <row r="6727" spans="77:77" x14ac:dyDescent="0.35">
      <c r="BY6727" s="48"/>
    </row>
    <row r="6728" spans="77:77" x14ac:dyDescent="0.35">
      <c r="BY6728" s="48"/>
    </row>
    <row r="6729" spans="77:77" x14ac:dyDescent="0.35">
      <c r="BY6729" s="48"/>
    </row>
    <row r="6730" spans="77:77" x14ac:dyDescent="0.35">
      <c r="BY6730" s="48"/>
    </row>
    <row r="6731" spans="77:77" x14ac:dyDescent="0.35">
      <c r="BY6731" s="48"/>
    </row>
    <row r="6732" spans="77:77" x14ac:dyDescent="0.35">
      <c r="BY6732" s="48"/>
    </row>
    <row r="6733" spans="77:77" x14ac:dyDescent="0.35">
      <c r="BY6733" s="48"/>
    </row>
    <row r="6734" spans="77:77" x14ac:dyDescent="0.35">
      <c r="BY6734" s="48"/>
    </row>
    <row r="6735" spans="77:77" x14ac:dyDescent="0.35">
      <c r="BY6735" s="48"/>
    </row>
    <row r="6736" spans="77:77" x14ac:dyDescent="0.35">
      <c r="BY6736" s="48"/>
    </row>
    <row r="6737" spans="77:77" x14ac:dyDescent="0.35">
      <c r="BY6737" s="48"/>
    </row>
    <row r="6738" spans="77:77" x14ac:dyDescent="0.35">
      <c r="BY6738" s="48"/>
    </row>
    <row r="6739" spans="77:77" x14ac:dyDescent="0.35">
      <c r="BY6739" s="48"/>
    </row>
    <row r="6740" spans="77:77" x14ac:dyDescent="0.35">
      <c r="BY6740" s="48"/>
    </row>
    <row r="6741" spans="77:77" x14ac:dyDescent="0.35">
      <c r="BY6741" s="48"/>
    </row>
    <row r="6742" spans="77:77" x14ac:dyDescent="0.35">
      <c r="BY6742" s="48"/>
    </row>
    <row r="6743" spans="77:77" x14ac:dyDescent="0.35">
      <c r="BY6743" s="48"/>
    </row>
    <row r="6744" spans="77:77" x14ac:dyDescent="0.35">
      <c r="BY6744" s="48"/>
    </row>
    <row r="6745" spans="77:77" x14ac:dyDescent="0.35">
      <c r="BY6745" s="48"/>
    </row>
    <row r="6746" spans="77:77" x14ac:dyDescent="0.35">
      <c r="BY6746" s="48"/>
    </row>
    <row r="6747" spans="77:77" x14ac:dyDescent="0.35">
      <c r="BY6747" s="48"/>
    </row>
    <row r="6748" spans="77:77" x14ac:dyDescent="0.35">
      <c r="BY6748" s="48"/>
    </row>
    <row r="6749" spans="77:77" x14ac:dyDescent="0.35">
      <c r="BY6749" s="48"/>
    </row>
    <row r="6750" spans="77:77" x14ac:dyDescent="0.35">
      <c r="BY6750" s="48"/>
    </row>
    <row r="6751" spans="77:77" x14ac:dyDescent="0.35">
      <c r="BY6751" s="48"/>
    </row>
    <row r="6752" spans="77:77" x14ac:dyDescent="0.35">
      <c r="BY6752" s="48"/>
    </row>
    <row r="6753" spans="77:77" x14ac:dyDescent="0.35">
      <c r="BY6753" s="48"/>
    </row>
    <row r="6754" spans="77:77" x14ac:dyDescent="0.35">
      <c r="BY6754" s="48"/>
    </row>
    <row r="6755" spans="77:77" x14ac:dyDescent="0.35">
      <c r="BY6755" s="48"/>
    </row>
    <row r="6756" spans="77:77" x14ac:dyDescent="0.35">
      <c r="BY6756" s="48"/>
    </row>
    <row r="6757" spans="77:77" x14ac:dyDescent="0.35">
      <c r="BY6757" s="48"/>
    </row>
    <row r="6758" spans="77:77" x14ac:dyDescent="0.35">
      <c r="BY6758" s="48"/>
    </row>
    <row r="6759" spans="77:77" x14ac:dyDescent="0.35">
      <c r="BY6759" s="48"/>
    </row>
    <row r="6760" spans="77:77" x14ac:dyDescent="0.35">
      <c r="BY6760" s="48"/>
    </row>
    <row r="6761" spans="77:77" x14ac:dyDescent="0.35">
      <c r="BY6761" s="48"/>
    </row>
    <row r="6762" spans="77:77" x14ac:dyDescent="0.35">
      <c r="BY6762" s="48"/>
    </row>
    <row r="6763" spans="77:77" x14ac:dyDescent="0.35">
      <c r="BY6763" s="48"/>
    </row>
    <row r="6764" spans="77:77" x14ac:dyDescent="0.35">
      <c r="BY6764" s="48"/>
    </row>
    <row r="6765" spans="77:77" x14ac:dyDescent="0.35">
      <c r="BY6765" s="48"/>
    </row>
    <row r="6766" spans="77:77" x14ac:dyDescent="0.35">
      <c r="BY6766" s="48"/>
    </row>
    <row r="6767" spans="77:77" x14ac:dyDescent="0.35">
      <c r="BY6767" s="48"/>
    </row>
    <row r="6768" spans="77:77" x14ac:dyDescent="0.35">
      <c r="BY6768" s="48"/>
    </row>
    <row r="6769" spans="77:77" x14ac:dyDescent="0.35">
      <c r="BY6769" s="48"/>
    </row>
    <row r="6770" spans="77:77" x14ac:dyDescent="0.35">
      <c r="BY6770" s="48"/>
    </row>
    <row r="6771" spans="77:77" x14ac:dyDescent="0.35">
      <c r="BY6771" s="48"/>
    </row>
    <row r="6772" spans="77:77" x14ac:dyDescent="0.35">
      <c r="BY6772" s="48"/>
    </row>
    <row r="6773" spans="77:77" x14ac:dyDescent="0.35">
      <c r="BY6773" s="48"/>
    </row>
    <row r="6774" spans="77:77" x14ac:dyDescent="0.35">
      <c r="BY6774" s="48"/>
    </row>
    <row r="6775" spans="77:77" x14ac:dyDescent="0.35">
      <c r="BY6775" s="48"/>
    </row>
    <row r="6776" spans="77:77" x14ac:dyDescent="0.35">
      <c r="BY6776" s="48"/>
    </row>
    <row r="6777" spans="77:77" x14ac:dyDescent="0.35">
      <c r="BY6777" s="48"/>
    </row>
    <row r="6778" spans="77:77" x14ac:dyDescent="0.35">
      <c r="BY6778" s="48"/>
    </row>
    <row r="6779" spans="77:77" x14ac:dyDescent="0.35">
      <c r="BY6779" s="48"/>
    </row>
    <row r="6780" spans="77:77" x14ac:dyDescent="0.35">
      <c r="BY6780" s="48"/>
    </row>
    <row r="6781" spans="77:77" x14ac:dyDescent="0.35">
      <c r="BY6781" s="48"/>
    </row>
    <row r="6782" spans="77:77" x14ac:dyDescent="0.35">
      <c r="BY6782" s="48"/>
    </row>
    <row r="6783" spans="77:77" x14ac:dyDescent="0.35">
      <c r="BY6783" s="48"/>
    </row>
    <row r="6784" spans="77:77" x14ac:dyDescent="0.35">
      <c r="BY6784" s="48"/>
    </row>
    <row r="6785" spans="77:77" x14ac:dyDescent="0.35">
      <c r="BY6785" s="48"/>
    </row>
    <row r="6786" spans="77:77" x14ac:dyDescent="0.35">
      <c r="BY6786" s="48"/>
    </row>
    <row r="6787" spans="77:77" x14ac:dyDescent="0.35">
      <c r="BY6787" s="48"/>
    </row>
    <row r="6788" spans="77:77" x14ac:dyDescent="0.35">
      <c r="BY6788" s="48"/>
    </row>
    <row r="6789" spans="77:77" x14ac:dyDescent="0.35">
      <c r="BY6789" s="48"/>
    </row>
    <row r="6790" spans="77:77" x14ac:dyDescent="0.35">
      <c r="BY6790" s="48"/>
    </row>
    <row r="6791" spans="77:77" x14ac:dyDescent="0.35">
      <c r="BY6791" s="48"/>
    </row>
    <row r="6792" spans="77:77" x14ac:dyDescent="0.35">
      <c r="BY6792" s="48"/>
    </row>
    <row r="6793" spans="77:77" x14ac:dyDescent="0.35">
      <c r="BY6793" s="48"/>
    </row>
    <row r="6794" spans="77:77" x14ac:dyDescent="0.35">
      <c r="BY6794" s="48"/>
    </row>
    <row r="6795" spans="77:77" x14ac:dyDescent="0.35">
      <c r="BY6795" s="48"/>
    </row>
    <row r="6796" spans="77:77" x14ac:dyDescent="0.35">
      <c r="BY6796" s="48"/>
    </row>
    <row r="6797" spans="77:77" x14ac:dyDescent="0.35">
      <c r="BY6797" s="48"/>
    </row>
    <row r="6798" spans="77:77" x14ac:dyDescent="0.35">
      <c r="BY6798" s="48"/>
    </row>
    <row r="6799" spans="77:77" x14ac:dyDescent="0.35">
      <c r="BY6799" s="48"/>
    </row>
    <row r="6800" spans="77:77" x14ac:dyDescent="0.35">
      <c r="BY6800" s="48"/>
    </row>
    <row r="6801" spans="77:77" x14ac:dyDescent="0.35">
      <c r="BY6801" s="48"/>
    </row>
    <row r="6802" spans="77:77" x14ac:dyDescent="0.35">
      <c r="BY6802" s="48"/>
    </row>
    <row r="6803" spans="77:77" x14ac:dyDescent="0.35">
      <c r="BY6803" s="48"/>
    </row>
    <row r="6804" spans="77:77" x14ac:dyDescent="0.35">
      <c r="BY6804" s="48"/>
    </row>
    <row r="6805" spans="77:77" x14ac:dyDescent="0.35">
      <c r="BY6805" s="48"/>
    </row>
    <row r="6806" spans="77:77" x14ac:dyDescent="0.35">
      <c r="BY6806" s="48"/>
    </row>
    <row r="6807" spans="77:77" x14ac:dyDescent="0.35">
      <c r="BY6807" s="48"/>
    </row>
    <row r="6808" spans="77:77" x14ac:dyDescent="0.35">
      <c r="BY6808" s="48"/>
    </row>
    <row r="6809" spans="77:77" x14ac:dyDescent="0.35">
      <c r="BY6809" s="48"/>
    </row>
    <row r="6810" spans="77:77" x14ac:dyDescent="0.35">
      <c r="BY6810" s="48"/>
    </row>
    <row r="6811" spans="77:77" x14ac:dyDescent="0.35">
      <c r="BY6811" s="48"/>
    </row>
    <row r="6812" spans="77:77" x14ac:dyDescent="0.35">
      <c r="BY6812" s="48"/>
    </row>
    <row r="6813" spans="77:77" x14ac:dyDescent="0.35">
      <c r="BY6813" s="48"/>
    </row>
    <row r="6814" spans="77:77" x14ac:dyDescent="0.35">
      <c r="BY6814" s="48"/>
    </row>
    <row r="6815" spans="77:77" x14ac:dyDescent="0.35">
      <c r="BY6815" s="48"/>
    </row>
    <row r="6816" spans="77:77" x14ac:dyDescent="0.35">
      <c r="BY6816" s="48"/>
    </row>
    <row r="6817" spans="77:77" x14ac:dyDescent="0.35">
      <c r="BY6817" s="48"/>
    </row>
    <row r="6818" spans="77:77" x14ac:dyDescent="0.35">
      <c r="BY6818" s="48"/>
    </row>
    <row r="6819" spans="77:77" x14ac:dyDescent="0.35">
      <c r="BY6819" s="48"/>
    </row>
    <row r="6820" spans="77:77" x14ac:dyDescent="0.35">
      <c r="BY6820" s="48"/>
    </row>
    <row r="6821" spans="77:77" x14ac:dyDescent="0.35">
      <c r="BY6821" s="48"/>
    </row>
    <row r="6822" spans="77:77" x14ac:dyDescent="0.35">
      <c r="BY6822" s="48"/>
    </row>
    <row r="6823" spans="77:77" x14ac:dyDescent="0.35">
      <c r="BY6823" s="48"/>
    </row>
    <row r="6824" spans="77:77" x14ac:dyDescent="0.35">
      <c r="BY6824" s="48"/>
    </row>
    <row r="6825" spans="77:77" x14ac:dyDescent="0.35">
      <c r="BY6825" s="48"/>
    </row>
    <row r="6826" spans="77:77" x14ac:dyDescent="0.35">
      <c r="BY6826" s="48"/>
    </row>
    <row r="6827" spans="77:77" x14ac:dyDescent="0.35">
      <c r="BY6827" s="48"/>
    </row>
    <row r="6828" spans="77:77" x14ac:dyDescent="0.35">
      <c r="BY6828" s="48"/>
    </row>
    <row r="6829" spans="77:77" x14ac:dyDescent="0.35">
      <c r="BY6829" s="48"/>
    </row>
    <row r="6830" spans="77:77" x14ac:dyDescent="0.35">
      <c r="BY6830" s="48"/>
    </row>
    <row r="6831" spans="77:77" x14ac:dyDescent="0.35">
      <c r="BY6831" s="48"/>
    </row>
    <row r="6832" spans="77:77" x14ac:dyDescent="0.35">
      <c r="BY6832" s="48"/>
    </row>
    <row r="6833" spans="77:77" x14ac:dyDescent="0.35">
      <c r="BY6833" s="48"/>
    </row>
    <row r="6834" spans="77:77" x14ac:dyDescent="0.35">
      <c r="BY6834" s="48"/>
    </row>
    <row r="6835" spans="77:77" x14ac:dyDescent="0.35">
      <c r="BY6835" s="48"/>
    </row>
    <row r="6836" spans="77:77" x14ac:dyDescent="0.35">
      <c r="BY6836" s="48"/>
    </row>
    <row r="6837" spans="77:77" x14ac:dyDescent="0.35">
      <c r="BY6837" s="48"/>
    </row>
    <row r="6838" spans="77:77" x14ac:dyDescent="0.35">
      <c r="BY6838" s="48"/>
    </row>
    <row r="6839" spans="77:77" x14ac:dyDescent="0.35">
      <c r="BY6839" s="48"/>
    </row>
    <row r="6840" spans="77:77" x14ac:dyDescent="0.35">
      <c r="BY6840" s="48"/>
    </row>
    <row r="6841" spans="77:77" x14ac:dyDescent="0.35">
      <c r="BY6841" s="48"/>
    </row>
    <row r="6842" spans="77:77" x14ac:dyDescent="0.35">
      <c r="BY6842" s="48"/>
    </row>
    <row r="6843" spans="77:77" x14ac:dyDescent="0.35">
      <c r="BY6843" s="48"/>
    </row>
    <row r="6844" spans="77:77" x14ac:dyDescent="0.35">
      <c r="BY6844" s="48"/>
    </row>
    <row r="6845" spans="77:77" x14ac:dyDescent="0.35">
      <c r="BY6845" s="48"/>
    </row>
    <row r="6846" spans="77:77" x14ac:dyDescent="0.35">
      <c r="BY6846" s="48"/>
    </row>
    <row r="6847" spans="77:77" x14ac:dyDescent="0.35">
      <c r="BY6847" s="48"/>
    </row>
    <row r="6848" spans="77:77" x14ac:dyDescent="0.35">
      <c r="BY6848" s="48"/>
    </row>
    <row r="6849" spans="77:77" x14ac:dyDescent="0.35">
      <c r="BY6849" s="48"/>
    </row>
    <row r="6850" spans="77:77" x14ac:dyDescent="0.35">
      <c r="BY6850" s="48"/>
    </row>
    <row r="6851" spans="77:77" x14ac:dyDescent="0.35">
      <c r="BY6851" s="48"/>
    </row>
    <row r="6852" spans="77:77" x14ac:dyDescent="0.35">
      <c r="BY6852" s="48"/>
    </row>
    <row r="6853" spans="77:77" x14ac:dyDescent="0.35">
      <c r="BY6853" s="48"/>
    </row>
    <row r="6854" spans="77:77" x14ac:dyDescent="0.35">
      <c r="BY6854" s="48"/>
    </row>
    <row r="6855" spans="77:77" x14ac:dyDescent="0.35">
      <c r="BY6855" s="48"/>
    </row>
    <row r="6856" spans="77:77" x14ac:dyDescent="0.35">
      <c r="BY6856" s="48"/>
    </row>
    <row r="6857" spans="77:77" x14ac:dyDescent="0.35">
      <c r="BY6857" s="48"/>
    </row>
    <row r="6858" spans="77:77" x14ac:dyDescent="0.35">
      <c r="BY6858" s="48"/>
    </row>
    <row r="6859" spans="77:77" x14ac:dyDescent="0.35">
      <c r="BY6859" s="48"/>
    </row>
    <row r="6860" spans="77:77" x14ac:dyDescent="0.35">
      <c r="BY6860" s="48"/>
    </row>
    <row r="6861" spans="77:77" x14ac:dyDescent="0.35">
      <c r="BY6861" s="48"/>
    </row>
    <row r="6862" spans="77:77" x14ac:dyDescent="0.35">
      <c r="BY6862" s="48"/>
    </row>
    <row r="6863" spans="77:77" x14ac:dyDescent="0.35">
      <c r="BY6863" s="48"/>
    </row>
    <row r="6864" spans="77:77" x14ac:dyDescent="0.35">
      <c r="BY6864" s="48"/>
    </row>
    <row r="6865" spans="77:77" x14ac:dyDescent="0.35">
      <c r="BY6865" s="48"/>
    </row>
    <row r="6866" spans="77:77" x14ac:dyDescent="0.35">
      <c r="BY6866" s="48"/>
    </row>
    <row r="6867" spans="77:77" x14ac:dyDescent="0.35">
      <c r="BY6867" s="48"/>
    </row>
    <row r="6868" spans="77:77" x14ac:dyDescent="0.35">
      <c r="BY6868" s="48"/>
    </row>
    <row r="6869" spans="77:77" x14ac:dyDescent="0.35">
      <c r="BY6869" s="48"/>
    </row>
    <row r="6870" spans="77:77" x14ac:dyDescent="0.35">
      <c r="BY6870" s="48"/>
    </row>
    <row r="6871" spans="77:77" x14ac:dyDescent="0.35">
      <c r="BY6871" s="48"/>
    </row>
    <row r="6872" spans="77:77" x14ac:dyDescent="0.35">
      <c r="BY6872" s="48"/>
    </row>
    <row r="6873" spans="77:77" x14ac:dyDescent="0.35">
      <c r="BY6873" s="48"/>
    </row>
    <row r="6874" spans="77:77" x14ac:dyDescent="0.35">
      <c r="BY6874" s="48"/>
    </row>
    <row r="6875" spans="77:77" x14ac:dyDescent="0.35">
      <c r="BY6875" s="48"/>
    </row>
    <row r="6876" spans="77:77" x14ac:dyDescent="0.35">
      <c r="BY6876" s="48"/>
    </row>
    <row r="6877" spans="77:77" x14ac:dyDescent="0.35">
      <c r="BY6877" s="48"/>
    </row>
    <row r="6878" spans="77:77" x14ac:dyDescent="0.35">
      <c r="BY6878" s="48"/>
    </row>
    <row r="6879" spans="77:77" x14ac:dyDescent="0.35">
      <c r="BY6879" s="48"/>
    </row>
    <row r="6880" spans="77:77" x14ac:dyDescent="0.35">
      <c r="BY6880" s="48"/>
    </row>
    <row r="6881" spans="77:77" x14ac:dyDescent="0.35">
      <c r="BY6881" s="48"/>
    </row>
    <row r="6882" spans="77:77" x14ac:dyDescent="0.35">
      <c r="BY6882" s="48"/>
    </row>
    <row r="6883" spans="77:77" x14ac:dyDescent="0.35">
      <c r="BY6883" s="48"/>
    </row>
    <row r="6884" spans="77:77" x14ac:dyDescent="0.35">
      <c r="BY6884" s="48"/>
    </row>
    <row r="6885" spans="77:77" x14ac:dyDescent="0.35">
      <c r="BY6885" s="48"/>
    </row>
    <row r="6886" spans="77:77" x14ac:dyDescent="0.35">
      <c r="BY6886" s="48"/>
    </row>
    <row r="6887" spans="77:77" x14ac:dyDescent="0.35">
      <c r="BY6887" s="48"/>
    </row>
    <row r="6888" spans="77:77" x14ac:dyDescent="0.35">
      <c r="BY6888" s="48"/>
    </row>
    <row r="6889" spans="77:77" x14ac:dyDescent="0.35">
      <c r="BY6889" s="48"/>
    </row>
    <row r="6890" spans="77:77" x14ac:dyDescent="0.35">
      <c r="BY6890" s="48"/>
    </row>
    <row r="6891" spans="77:77" x14ac:dyDescent="0.35">
      <c r="BY6891" s="48"/>
    </row>
    <row r="6892" spans="77:77" x14ac:dyDescent="0.35">
      <c r="BY6892" s="48"/>
    </row>
    <row r="6893" spans="77:77" x14ac:dyDescent="0.35">
      <c r="BY6893" s="48"/>
    </row>
    <row r="6894" spans="77:77" x14ac:dyDescent="0.35">
      <c r="BY6894" s="48"/>
    </row>
    <row r="6895" spans="77:77" x14ac:dyDescent="0.35">
      <c r="BY6895" s="48"/>
    </row>
    <row r="6896" spans="77:77" x14ac:dyDescent="0.35">
      <c r="BY6896" s="48"/>
    </row>
    <row r="6897" spans="77:77" x14ac:dyDescent="0.35">
      <c r="BY6897" s="48"/>
    </row>
    <row r="6898" spans="77:77" x14ac:dyDescent="0.35">
      <c r="BY6898" s="48"/>
    </row>
    <row r="6899" spans="77:77" x14ac:dyDescent="0.35">
      <c r="BY6899" s="48"/>
    </row>
    <row r="6900" spans="77:77" x14ac:dyDescent="0.35">
      <c r="BY6900" s="48"/>
    </row>
    <row r="6901" spans="77:77" x14ac:dyDescent="0.35">
      <c r="BY6901" s="48"/>
    </row>
    <row r="6902" spans="77:77" x14ac:dyDescent="0.35">
      <c r="BY6902" s="48"/>
    </row>
    <row r="6903" spans="77:77" x14ac:dyDescent="0.35">
      <c r="BY6903" s="48"/>
    </row>
    <row r="6904" spans="77:77" x14ac:dyDescent="0.35">
      <c r="BY6904" s="48"/>
    </row>
    <row r="6905" spans="77:77" x14ac:dyDescent="0.35">
      <c r="BY6905" s="48"/>
    </row>
    <row r="6906" spans="77:77" x14ac:dyDescent="0.35">
      <c r="BY6906" s="48"/>
    </row>
    <row r="6907" spans="77:77" x14ac:dyDescent="0.35">
      <c r="BY6907" s="48"/>
    </row>
    <row r="6908" spans="77:77" x14ac:dyDescent="0.35">
      <c r="BY6908" s="48"/>
    </row>
    <row r="6909" spans="77:77" x14ac:dyDescent="0.35">
      <c r="BY6909" s="48"/>
    </row>
    <row r="6910" spans="77:77" x14ac:dyDescent="0.35">
      <c r="BY6910" s="48"/>
    </row>
    <row r="6911" spans="77:77" x14ac:dyDescent="0.35">
      <c r="BY6911" s="48"/>
    </row>
    <row r="6912" spans="77:77" x14ac:dyDescent="0.35">
      <c r="BY6912" s="48"/>
    </row>
    <row r="6913" spans="77:77" x14ac:dyDescent="0.35">
      <c r="BY6913" s="48"/>
    </row>
    <row r="6914" spans="77:77" x14ac:dyDescent="0.35">
      <c r="BY6914" s="48"/>
    </row>
    <row r="6915" spans="77:77" x14ac:dyDescent="0.35">
      <c r="BY6915" s="48"/>
    </row>
    <row r="6916" spans="77:77" x14ac:dyDescent="0.35">
      <c r="BY6916" s="48"/>
    </row>
    <row r="6917" spans="77:77" x14ac:dyDescent="0.35">
      <c r="BY6917" s="48"/>
    </row>
    <row r="6918" spans="77:77" x14ac:dyDescent="0.35">
      <c r="BY6918" s="48"/>
    </row>
    <row r="6919" spans="77:77" x14ac:dyDescent="0.35">
      <c r="BY6919" s="48"/>
    </row>
    <row r="6920" spans="77:77" x14ac:dyDescent="0.35">
      <c r="BY6920" s="48"/>
    </row>
    <row r="6921" spans="77:77" x14ac:dyDescent="0.35">
      <c r="BY6921" s="48"/>
    </row>
    <row r="6922" spans="77:77" x14ac:dyDescent="0.35">
      <c r="BY6922" s="48"/>
    </row>
    <row r="6923" spans="77:77" x14ac:dyDescent="0.35">
      <c r="BY6923" s="48"/>
    </row>
    <row r="6924" spans="77:77" x14ac:dyDescent="0.35">
      <c r="BY6924" s="48"/>
    </row>
    <row r="6925" spans="77:77" x14ac:dyDescent="0.35">
      <c r="BY6925" s="48"/>
    </row>
    <row r="6926" spans="77:77" x14ac:dyDescent="0.35">
      <c r="BY6926" s="48"/>
    </row>
    <row r="6927" spans="77:77" x14ac:dyDescent="0.35">
      <c r="BY6927" s="48"/>
    </row>
    <row r="6928" spans="77:77" x14ac:dyDescent="0.35">
      <c r="BY6928" s="48"/>
    </row>
    <row r="6929" spans="77:77" x14ac:dyDescent="0.35">
      <c r="BY6929" s="48"/>
    </row>
    <row r="6930" spans="77:77" x14ac:dyDescent="0.35">
      <c r="BY6930" s="48"/>
    </row>
    <row r="6931" spans="77:77" x14ac:dyDescent="0.35">
      <c r="BY6931" s="48"/>
    </row>
    <row r="6932" spans="77:77" x14ac:dyDescent="0.35">
      <c r="BY6932" s="48"/>
    </row>
    <row r="6933" spans="77:77" x14ac:dyDescent="0.35">
      <c r="BY6933" s="48"/>
    </row>
    <row r="6934" spans="77:77" x14ac:dyDescent="0.35">
      <c r="BY6934" s="48"/>
    </row>
    <row r="6935" spans="77:77" x14ac:dyDescent="0.35">
      <c r="BY6935" s="48"/>
    </row>
    <row r="6936" spans="77:77" x14ac:dyDescent="0.35">
      <c r="BY6936" s="48"/>
    </row>
    <row r="6937" spans="77:77" x14ac:dyDescent="0.35">
      <c r="BY6937" s="48"/>
    </row>
    <row r="6938" spans="77:77" x14ac:dyDescent="0.35">
      <c r="BY6938" s="48"/>
    </row>
    <row r="6939" spans="77:77" x14ac:dyDescent="0.35">
      <c r="BY6939" s="48"/>
    </row>
    <row r="6940" spans="77:77" x14ac:dyDescent="0.35">
      <c r="BY6940" s="48"/>
    </row>
    <row r="6941" spans="77:77" x14ac:dyDescent="0.35">
      <c r="BY6941" s="48"/>
    </row>
    <row r="6942" spans="77:77" x14ac:dyDescent="0.35">
      <c r="BY6942" s="48"/>
    </row>
    <row r="6943" spans="77:77" x14ac:dyDescent="0.35">
      <c r="BY6943" s="48"/>
    </row>
    <row r="6944" spans="77:77" x14ac:dyDescent="0.35">
      <c r="BY6944" s="48"/>
    </row>
    <row r="6945" spans="77:77" x14ac:dyDescent="0.35">
      <c r="BY6945" s="48"/>
    </row>
    <row r="6946" spans="77:77" x14ac:dyDescent="0.35">
      <c r="BY6946" s="48"/>
    </row>
    <row r="6947" spans="77:77" x14ac:dyDescent="0.35">
      <c r="BY6947" s="48"/>
    </row>
    <row r="6948" spans="77:77" x14ac:dyDescent="0.35">
      <c r="BY6948" s="48"/>
    </row>
    <row r="6949" spans="77:77" x14ac:dyDescent="0.35">
      <c r="BY6949" s="48"/>
    </row>
    <row r="6950" spans="77:77" x14ac:dyDescent="0.35">
      <c r="BY6950" s="48"/>
    </row>
    <row r="6951" spans="77:77" x14ac:dyDescent="0.35">
      <c r="BY6951" s="48"/>
    </row>
    <row r="6952" spans="77:77" x14ac:dyDescent="0.35">
      <c r="BY6952" s="48"/>
    </row>
    <row r="6953" spans="77:77" x14ac:dyDescent="0.35">
      <c r="BY6953" s="48"/>
    </row>
    <row r="6954" spans="77:77" x14ac:dyDescent="0.35">
      <c r="BY6954" s="48"/>
    </row>
    <row r="6955" spans="77:77" x14ac:dyDescent="0.35">
      <c r="BY6955" s="48"/>
    </row>
    <row r="6956" spans="77:77" x14ac:dyDescent="0.35">
      <c r="BY6956" s="48"/>
    </row>
    <row r="6957" spans="77:77" x14ac:dyDescent="0.35">
      <c r="BY6957" s="48"/>
    </row>
    <row r="6958" spans="77:77" x14ac:dyDescent="0.35">
      <c r="BY6958" s="48"/>
    </row>
    <row r="6959" spans="77:77" x14ac:dyDescent="0.35">
      <c r="BY6959" s="48"/>
    </row>
    <row r="6960" spans="77:77" x14ac:dyDescent="0.35">
      <c r="BY6960" s="48"/>
    </row>
    <row r="6961" spans="77:77" x14ac:dyDescent="0.35">
      <c r="BY6961" s="48"/>
    </row>
    <row r="6962" spans="77:77" x14ac:dyDescent="0.35">
      <c r="BY6962" s="48"/>
    </row>
    <row r="6963" spans="77:77" x14ac:dyDescent="0.35">
      <c r="BY6963" s="48"/>
    </row>
    <row r="6964" spans="77:77" x14ac:dyDescent="0.35">
      <c r="BY6964" s="48"/>
    </row>
    <row r="6965" spans="77:77" x14ac:dyDescent="0.35">
      <c r="BY6965" s="48"/>
    </row>
    <row r="6966" spans="77:77" x14ac:dyDescent="0.35">
      <c r="BY6966" s="48"/>
    </row>
    <row r="6967" spans="77:77" x14ac:dyDescent="0.35">
      <c r="BY6967" s="48"/>
    </row>
    <row r="6968" spans="77:77" x14ac:dyDescent="0.35">
      <c r="BY6968" s="48"/>
    </row>
    <row r="6969" spans="77:77" x14ac:dyDescent="0.35">
      <c r="BY6969" s="48"/>
    </row>
    <row r="6970" spans="77:77" x14ac:dyDescent="0.35">
      <c r="BY6970" s="48"/>
    </row>
    <row r="6971" spans="77:77" x14ac:dyDescent="0.35">
      <c r="BY6971" s="48"/>
    </row>
    <row r="6972" spans="77:77" x14ac:dyDescent="0.35">
      <c r="BY6972" s="48"/>
    </row>
    <row r="6973" spans="77:77" x14ac:dyDescent="0.35">
      <c r="BY6973" s="48"/>
    </row>
    <row r="6974" spans="77:77" x14ac:dyDescent="0.35">
      <c r="BY6974" s="48"/>
    </row>
    <row r="6975" spans="77:77" x14ac:dyDescent="0.35">
      <c r="BY6975" s="48"/>
    </row>
    <row r="6976" spans="77:77" x14ac:dyDescent="0.35">
      <c r="BY6976" s="48"/>
    </row>
    <row r="6977" spans="77:77" x14ac:dyDescent="0.35">
      <c r="BY6977" s="48"/>
    </row>
    <row r="6978" spans="77:77" x14ac:dyDescent="0.35">
      <c r="BY6978" s="48"/>
    </row>
    <row r="6979" spans="77:77" x14ac:dyDescent="0.35">
      <c r="BY6979" s="48"/>
    </row>
    <row r="6980" spans="77:77" x14ac:dyDescent="0.35">
      <c r="BY6980" s="48"/>
    </row>
    <row r="6981" spans="77:77" x14ac:dyDescent="0.35">
      <c r="BY6981" s="48"/>
    </row>
    <row r="6982" spans="77:77" x14ac:dyDescent="0.35">
      <c r="BY6982" s="48"/>
    </row>
    <row r="6983" spans="77:77" x14ac:dyDescent="0.35">
      <c r="BY6983" s="48"/>
    </row>
    <row r="6984" spans="77:77" x14ac:dyDescent="0.35">
      <c r="BY6984" s="48"/>
    </row>
    <row r="6985" spans="77:77" x14ac:dyDescent="0.35">
      <c r="BY6985" s="48"/>
    </row>
    <row r="6986" spans="77:77" x14ac:dyDescent="0.35">
      <c r="BY6986" s="48"/>
    </row>
    <row r="6987" spans="77:77" x14ac:dyDescent="0.35">
      <c r="BY6987" s="48"/>
    </row>
    <row r="6988" spans="77:77" x14ac:dyDescent="0.35">
      <c r="BY6988" s="48"/>
    </row>
    <row r="6989" spans="77:77" x14ac:dyDescent="0.35">
      <c r="BY6989" s="48"/>
    </row>
    <row r="6990" spans="77:77" x14ac:dyDescent="0.35">
      <c r="BY6990" s="48"/>
    </row>
    <row r="6991" spans="77:77" x14ac:dyDescent="0.35">
      <c r="BY6991" s="48"/>
    </row>
    <row r="6992" spans="77:77" x14ac:dyDescent="0.35">
      <c r="BY6992" s="48"/>
    </row>
    <row r="6993" spans="77:77" x14ac:dyDescent="0.35">
      <c r="BY6993" s="48"/>
    </row>
    <row r="6994" spans="77:77" x14ac:dyDescent="0.35">
      <c r="BY6994" s="48"/>
    </row>
    <row r="6995" spans="77:77" x14ac:dyDescent="0.35">
      <c r="BY6995" s="48"/>
    </row>
    <row r="6996" spans="77:77" x14ac:dyDescent="0.35">
      <c r="BY6996" s="48"/>
    </row>
    <row r="6997" spans="77:77" x14ac:dyDescent="0.35">
      <c r="BY6997" s="48"/>
    </row>
    <row r="6998" spans="77:77" x14ac:dyDescent="0.35">
      <c r="BY6998" s="48"/>
    </row>
    <row r="6999" spans="77:77" x14ac:dyDescent="0.35">
      <c r="BY6999" s="48"/>
    </row>
    <row r="7000" spans="77:77" x14ac:dyDescent="0.35">
      <c r="BY7000" s="48"/>
    </row>
    <row r="7001" spans="77:77" x14ac:dyDescent="0.35">
      <c r="BY7001" s="48"/>
    </row>
    <row r="7002" spans="77:77" x14ac:dyDescent="0.35">
      <c r="BY7002" s="48"/>
    </row>
    <row r="7003" spans="77:77" x14ac:dyDescent="0.35">
      <c r="BY7003" s="48"/>
    </row>
    <row r="7004" spans="77:77" x14ac:dyDescent="0.35">
      <c r="BY7004" s="48"/>
    </row>
    <row r="7005" spans="77:77" x14ac:dyDescent="0.35">
      <c r="BY7005" s="48"/>
    </row>
    <row r="7006" spans="77:77" x14ac:dyDescent="0.35">
      <c r="BY7006" s="48"/>
    </row>
    <row r="7007" spans="77:77" x14ac:dyDescent="0.35">
      <c r="BY7007" s="48"/>
    </row>
    <row r="7008" spans="77:77" x14ac:dyDescent="0.35">
      <c r="BY7008" s="48"/>
    </row>
    <row r="7009" spans="77:77" x14ac:dyDescent="0.35">
      <c r="BY7009" s="48"/>
    </row>
    <row r="7010" spans="77:77" x14ac:dyDescent="0.35">
      <c r="BY7010" s="48"/>
    </row>
    <row r="7011" spans="77:77" x14ac:dyDescent="0.35">
      <c r="BY7011" s="48"/>
    </row>
    <row r="7012" spans="77:77" x14ac:dyDescent="0.35">
      <c r="BY7012" s="48"/>
    </row>
    <row r="7013" spans="77:77" x14ac:dyDescent="0.35">
      <c r="BY7013" s="48"/>
    </row>
    <row r="7014" spans="77:77" x14ac:dyDescent="0.35">
      <c r="BY7014" s="48"/>
    </row>
    <row r="7015" spans="77:77" x14ac:dyDescent="0.35">
      <c r="BY7015" s="48"/>
    </row>
    <row r="7016" spans="77:77" x14ac:dyDescent="0.35">
      <c r="BY7016" s="48"/>
    </row>
    <row r="7017" spans="77:77" x14ac:dyDescent="0.35">
      <c r="BY7017" s="48"/>
    </row>
    <row r="7018" spans="77:77" x14ac:dyDescent="0.35">
      <c r="BY7018" s="48"/>
    </row>
    <row r="7019" spans="77:77" x14ac:dyDescent="0.35">
      <c r="BY7019" s="48"/>
    </row>
    <row r="7020" spans="77:77" x14ac:dyDescent="0.35">
      <c r="BY7020" s="48"/>
    </row>
    <row r="7021" spans="77:77" x14ac:dyDescent="0.35">
      <c r="BY7021" s="48"/>
    </row>
    <row r="7022" spans="77:77" x14ac:dyDescent="0.35">
      <c r="BY7022" s="48"/>
    </row>
    <row r="7023" spans="77:77" x14ac:dyDescent="0.35">
      <c r="BY7023" s="48"/>
    </row>
    <row r="7024" spans="77:77" x14ac:dyDescent="0.35">
      <c r="BY7024" s="48"/>
    </row>
    <row r="7025" spans="77:77" x14ac:dyDescent="0.35">
      <c r="BY7025" s="48"/>
    </row>
    <row r="7026" spans="77:77" x14ac:dyDescent="0.35">
      <c r="BY7026" s="48"/>
    </row>
    <row r="7027" spans="77:77" x14ac:dyDescent="0.35">
      <c r="BY7027" s="48"/>
    </row>
    <row r="7028" spans="77:77" x14ac:dyDescent="0.35">
      <c r="BY7028" s="48"/>
    </row>
    <row r="7029" spans="77:77" x14ac:dyDescent="0.35">
      <c r="BY7029" s="48"/>
    </row>
    <row r="7030" spans="77:77" x14ac:dyDescent="0.35">
      <c r="BY7030" s="48"/>
    </row>
    <row r="7031" spans="77:77" x14ac:dyDescent="0.35">
      <c r="BY7031" s="48"/>
    </row>
    <row r="7032" spans="77:77" x14ac:dyDescent="0.35">
      <c r="BY7032" s="48"/>
    </row>
    <row r="7033" spans="77:77" x14ac:dyDescent="0.35">
      <c r="BY7033" s="48"/>
    </row>
    <row r="7034" spans="77:77" x14ac:dyDescent="0.35">
      <c r="BY7034" s="48"/>
    </row>
    <row r="7035" spans="77:77" x14ac:dyDescent="0.35">
      <c r="BY7035" s="48"/>
    </row>
    <row r="7036" spans="77:77" x14ac:dyDescent="0.35">
      <c r="BY7036" s="48"/>
    </row>
    <row r="7037" spans="77:77" x14ac:dyDescent="0.35">
      <c r="BY7037" s="48"/>
    </row>
    <row r="7038" spans="77:77" x14ac:dyDescent="0.35">
      <c r="BY7038" s="48"/>
    </row>
    <row r="7039" spans="77:77" x14ac:dyDescent="0.35">
      <c r="BY7039" s="48"/>
    </row>
    <row r="7040" spans="77:77" x14ac:dyDescent="0.35">
      <c r="BY7040" s="48"/>
    </row>
    <row r="7041" spans="77:77" x14ac:dyDescent="0.35">
      <c r="BY7041" s="48"/>
    </row>
    <row r="7042" spans="77:77" x14ac:dyDescent="0.35">
      <c r="BY7042" s="48"/>
    </row>
    <row r="7043" spans="77:77" x14ac:dyDescent="0.35">
      <c r="BY7043" s="48"/>
    </row>
    <row r="7044" spans="77:77" x14ac:dyDescent="0.35">
      <c r="BY7044" s="48"/>
    </row>
    <row r="7045" spans="77:77" x14ac:dyDescent="0.35">
      <c r="BY7045" s="48"/>
    </row>
    <row r="7046" spans="77:77" x14ac:dyDescent="0.35">
      <c r="BY7046" s="48"/>
    </row>
    <row r="7047" spans="77:77" x14ac:dyDescent="0.35">
      <c r="BY7047" s="48"/>
    </row>
    <row r="7048" spans="77:77" x14ac:dyDescent="0.35">
      <c r="BY7048" s="48"/>
    </row>
    <row r="7049" spans="77:77" x14ac:dyDescent="0.35">
      <c r="BY7049" s="48"/>
    </row>
    <row r="7050" spans="77:77" x14ac:dyDescent="0.35">
      <c r="BY7050" s="48"/>
    </row>
    <row r="7051" spans="77:77" x14ac:dyDescent="0.35">
      <c r="BY7051" s="48"/>
    </row>
    <row r="7052" spans="77:77" x14ac:dyDescent="0.35">
      <c r="BY7052" s="48"/>
    </row>
    <row r="7053" spans="77:77" x14ac:dyDescent="0.35">
      <c r="BY7053" s="48"/>
    </row>
    <row r="7054" spans="77:77" x14ac:dyDescent="0.35">
      <c r="BY7054" s="48"/>
    </row>
    <row r="7055" spans="77:77" x14ac:dyDescent="0.35">
      <c r="BY7055" s="48"/>
    </row>
    <row r="7056" spans="77:77" x14ac:dyDescent="0.35">
      <c r="BY7056" s="48"/>
    </row>
    <row r="7057" spans="77:77" x14ac:dyDescent="0.35">
      <c r="BY7057" s="48"/>
    </row>
    <row r="7058" spans="77:77" x14ac:dyDescent="0.35">
      <c r="BY7058" s="48"/>
    </row>
    <row r="7059" spans="77:77" x14ac:dyDescent="0.35">
      <c r="BY7059" s="48"/>
    </row>
    <row r="7060" spans="77:77" x14ac:dyDescent="0.35">
      <c r="BY7060" s="48"/>
    </row>
    <row r="7061" spans="77:77" x14ac:dyDescent="0.35">
      <c r="BY7061" s="48"/>
    </row>
    <row r="7062" spans="77:77" x14ac:dyDescent="0.35">
      <c r="BY7062" s="48"/>
    </row>
    <row r="7063" spans="77:77" x14ac:dyDescent="0.35">
      <c r="BY7063" s="48"/>
    </row>
    <row r="7064" spans="77:77" x14ac:dyDescent="0.35">
      <c r="BY7064" s="48"/>
    </row>
    <row r="7065" spans="77:77" x14ac:dyDescent="0.35">
      <c r="BY7065" s="48"/>
    </row>
    <row r="7066" spans="77:77" x14ac:dyDescent="0.35">
      <c r="BY7066" s="48"/>
    </row>
    <row r="7067" spans="77:77" x14ac:dyDescent="0.35">
      <c r="BY7067" s="48"/>
    </row>
    <row r="7068" spans="77:77" x14ac:dyDescent="0.35">
      <c r="BY7068" s="48"/>
    </row>
    <row r="7069" spans="77:77" x14ac:dyDescent="0.35">
      <c r="BY7069" s="48"/>
    </row>
    <row r="7070" spans="77:77" x14ac:dyDescent="0.35">
      <c r="BY7070" s="48"/>
    </row>
    <row r="7071" spans="77:77" x14ac:dyDescent="0.35">
      <c r="BY7071" s="48"/>
    </row>
    <row r="7072" spans="77:77" x14ac:dyDescent="0.35">
      <c r="BY7072" s="48"/>
    </row>
    <row r="7073" spans="77:77" x14ac:dyDescent="0.35">
      <c r="BY7073" s="48"/>
    </row>
    <row r="7074" spans="77:77" x14ac:dyDescent="0.35">
      <c r="BY7074" s="48"/>
    </row>
    <row r="7075" spans="77:77" x14ac:dyDescent="0.35">
      <c r="BY7075" s="48"/>
    </row>
    <row r="7076" spans="77:77" x14ac:dyDescent="0.35">
      <c r="BY7076" s="48"/>
    </row>
    <row r="7077" spans="77:77" x14ac:dyDescent="0.35">
      <c r="BY7077" s="48"/>
    </row>
    <row r="7078" spans="77:77" x14ac:dyDescent="0.35">
      <c r="BY7078" s="48"/>
    </row>
    <row r="7079" spans="77:77" x14ac:dyDescent="0.35">
      <c r="BY7079" s="48"/>
    </row>
    <row r="7080" spans="77:77" x14ac:dyDescent="0.35">
      <c r="BY7080" s="48"/>
    </row>
    <row r="7081" spans="77:77" x14ac:dyDescent="0.35">
      <c r="BY7081" s="48"/>
    </row>
    <row r="7082" spans="77:77" x14ac:dyDescent="0.35">
      <c r="BY7082" s="48"/>
    </row>
    <row r="7083" spans="77:77" x14ac:dyDescent="0.35">
      <c r="BY7083" s="48"/>
    </row>
    <row r="7084" spans="77:77" x14ac:dyDescent="0.35">
      <c r="BY7084" s="48"/>
    </row>
    <row r="7085" spans="77:77" x14ac:dyDescent="0.35">
      <c r="BY7085" s="48"/>
    </row>
    <row r="7086" spans="77:77" x14ac:dyDescent="0.35">
      <c r="BY7086" s="48"/>
    </row>
    <row r="7087" spans="77:77" x14ac:dyDescent="0.35">
      <c r="BY7087" s="48"/>
    </row>
    <row r="7088" spans="77:77" x14ac:dyDescent="0.35">
      <c r="BY7088" s="48"/>
    </row>
    <row r="7089" spans="77:77" x14ac:dyDescent="0.35">
      <c r="BY7089" s="48"/>
    </row>
    <row r="7090" spans="77:77" x14ac:dyDescent="0.35">
      <c r="BY7090" s="48"/>
    </row>
    <row r="7091" spans="77:77" x14ac:dyDescent="0.35">
      <c r="BY7091" s="48"/>
    </row>
    <row r="7092" spans="77:77" x14ac:dyDescent="0.35">
      <c r="BY7092" s="48"/>
    </row>
    <row r="7093" spans="77:77" x14ac:dyDescent="0.35">
      <c r="BY7093" s="48"/>
    </row>
    <row r="7094" spans="77:77" x14ac:dyDescent="0.35">
      <c r="BY7094" s="48"/>
    </row>
    <row r="7095" spans="77:77" x14ac:dyDescent="0.35">
      <c r="BY7095" s="48"/>
    </row>
    <row r="7096" spans="77:77" x14ac:dyDescent="0.35">
      <c r="BY7096" s="48"/>
    </row>
    <row r="7097" spans="77:77" x14ac:dyDescent="0.35">
      <c r="BY7097" s="48"/>
    </row>
    <row r="7098" spans="77:77" x14ac:dyDescent="0.35">
      <c r="BY7098" s="48"/>
    </row>
    <row r="7099" spans="77:77" x14ac:dyDescent="0.35">
      <c r="BY7099" s="48"/>
    </row>
    <row r="7100" spans="77:77" x14ac:dyDescent="0.35">
      <c r="BY7100" s="48"/>
    </row>
    <row r="7101" spans="77:77" x14ac:dyDescent="0.35">
      <c r="BY7101" s="48"/>
    </row>
    <row r="7102" spans="77:77" x14ac:dyDescent="0.35">
      <c r="BY7102" s="48"/>
    </row>
    <row r="7103" spans="77:77" x14ac:dyDescent="0.35">
      <c r="BY7103" s="48"/>
    </row>
    <row r="7104" spans="77:77" x14ac:dyDescent="0.35">
      <c r="BY7104" s="48"/>
    </row>
    <row r="7105" spans="77:77" x14ac:dyDescent="0.35">
      <c r="BY7105" s="48"/>
    </row>
    <row r="7106" spans="77:77" x14ac:dyDescent="0.35">
      <c r="BY7106" s="48"/>
    </row>
    <row r="7107" spans="77:77" x14ac:dyDescent="0.35">
      <c r="BY7107" s="48"/>
    </row>
    <row r="7108" spans="77:77" x14ac:dyDescent="0.35">
      <c r="BY7108" s="48"/>
    </row>
    <row r="7109" spans="77:77" x14ac:dyDescent="0.35">
      <c r="BY7109" s="48"/>
    </row>
    <row r="7110" spans="77:77" x14ac:dyDescent="0.35">
      <c r="BY7110" s="48"/>
    </row>
    <row r="7111" spans="77:77" x14ac:dyDescent="0.35">
      <c r="BY7111" s="48"/>
    </row>
    <row r="7112" spans="77:77" x14ac:dyDescent="0.35">
      <c r="BY7112" s="48"/>
    </row>
    <row r="7113" spans="77:77" x14ac:dyDescent="0.35">
      <c r="BY7113" s="48"/>
    </row>
    <row r="7114" spans="77:77" x14ac:dyDescent="0.35">
      <c r="BY7114" s="48"/>
    </row>
    <row r="7115" spans="77:77" x14ac:dyDescent="0.35">
      <c r="BY7115" s="48"/>
    </row>
    <row r="7116" spans="77:77" x14ac:dyDescent="0.35">
      <c r="BY7116" s="48"/>
    </row>
    <row r="7117" spans="77:77" x14ac:dyDescent="0.35">
      <c r="BY7117" s="48"/>
    </row>
    <row r="7118" spans="77:77" x14ac:dyDescent="0.35">
      <c r="BY7118" s="48"/>
    </row>
    <row r="7119" spans="77:77" x14ac:dyDescent="0.35">
      <c r="BY7119" s="48"/>
    </row>
    <row r="7120" spans="77:77" x14ac:dyDescent="0.35">
      <c r="BY7120" s="48"/>
    </row>
    <row r="7121" spans="77:77" x14ac:dyDescent="0.35">
      <c r="BY7121" s="48"/>
    </row>
    <row r="7122" spans="77:77" x14ac:dyDescent="0.35">
      <c r="BY7122" s="48"/>
    </row>
    <row r="7123" spans="77:77" x14ac:dyDescent="0.35">
      <c r="BY7123" s="48"/>
    </row>
    <row r="7124" spans="77:77" x14ac:dyDescent="0.35">
      <c r="BY7124" s="48"/>
    </row>
    <row r="7125" spans="77:77" x14ac:dyDescent="0.35">
      <c r="BY7125" s="48"/>
    </row>
    <row r="7126" spans="77:77" x14ac:dyDescent="0.35">
      <c r="BY7126" s="48"/>
    </row>
    <row r="7127" spans="77:77" x14ac:dyDescent="0.35">
      <c r="BY7127" s="48"/>
    </row>
    <row r="7128" spans="77:77" x14ac:dyDescent="0.35">
      <c r="BY7128" s="48"/>
    </row>
    <row r="7129" spans="77:77" x14ac:dyDescent="0.35">
      <c r="BY7129" s="48"/>
    </row>
    <row r="7130" spans="77:77" x14ac:dyDescent="0.35">
      <c r="BY7130" s="48"/>
    </row>
    <row r="7131" spans="77:77" x14ac:dyDescent="0.35">
      <c r="BY7131" s="48"/>
    </row>
    <row r="7132" spans="77:77" x14ac:dyDescent="0.35">
      <c r="BY7132" s="48"/>
    </row>
    <row r="7133" spans="77:77" x14ac:dyDescent="0.35">
      <c r="BY7133" s="48"/>
    </row>
    <row r="7134" spans="77:77" x14ac:dyDescent="0.35">
      <c r="BY7134" s="48"/>
    </row>
    <row r="7135" spans="77:77" x14ac:dyDescent="0.35">
      <c r="BY7135" s="48"/>
    </row>
    <row r="7136" spans="77:77" x14ac:dyDescent="0.35">
      <c r="BY7136" s="48"/>
    </row>
    <row r="7137" spans="77:77" x14ac:dyDescent="0.35">
      <c r="BY7137" s="48"/>
    </row>
    <row r="7138" spans="77:77" x14ac:dyDescent="0.35">
      <c r="BY7138" s="48"/>
    </row>
    <row r="7139" spans="77:77" x14ac:dyDescent="0.35">
      <c r="BY7139" s="48"/>
    </row>
    <row r="7140" spans="77:77" x14ac:dyDescent="0.35">
      <c r="BY7140" s="48"/>
    </row>
    <row r="7141" spans="77:77" x14ac:dyDescent="0.35">
      <c r="BY7141" s="48"/>
    </row>
    <row r="7142" spans="77:77" x14ac:dyDescent="0.35">
      <c r="BY7142" s="48"/>
    </row>
    <row r="7143" spans="77:77" x14ac:dyDescent="0.35">
      <c r="BY7143" s="48"/>
    </row>
    <row r="7144" spans="77:77" x14ac:dyDescent="0.35">
      <c r="BY7144" s="48"/>
    </row>
    <row r="7145" spans="77:77" x14ac:dyDescent="0.35">
      <c r="BY7145" s="48"/>
    </row>
    <row r="7146" spans="77:77" x14ac:dyDescent="0.35">
      <c r="BY7146" s="48"/>
    </row>
    <row r="7147" spans="77:77" x14ac:dyDescent="0.35">
      <c r="BY7147" s="48"/>
    </row>
    <row r="7148" spans="77:77" x14ac:dyDescent="0.35">
      <c r="BY7148" s="48"/>
    </row>
    <row r="7149" spans="77:77" x14ac:dyDescent="0.35">
      <c r="BY7149" s="48"/>
    </row>
    <row r="7150" spans="77:77" x14ac:dyDescent="0.35">
      <c r="BY7150" s="48"/>
    </row>
    <row r="7151" spans="77:77" x14ac:dyDescent="0.35">
      <c r="BY7151" s="48"/>
    </row>
    <row r="7152" spans="77:77" x14ac:dyDescent="0.35">
      <c r="BY7152" s="48"/>
    </row>
    <row r="7153" spans="77:77" x14ac:dyDescent="0.35">
      <c r="BY7153" s="48"/>
    </row>
    <row r="7154" spans="77:77" x14ac:dyDescent="0.35">
      <c r="BY7154" s="48"/>
    </row>
    <row r="7155" spans="77:77" x14ac:dyDescent="0.35">
      <c r="BY7155" s="48"/>
    </row>
    <row r="7156" spans="77:77" x14ac:dyDescent="0.35">
      <c r="BY7156" s="48"/>
    </row>
    <row r="7157" spans="77:77" x14ac:dyDescent="0.35">
      <c r="BY7157" s="48"/>
    </row>
    <row r="7158" spans="77:77" x14ac:dyDescent="0.35">
      <c r="BY7158" s="48"/>
    </row>
    <row r="7159" spans="77:77" x14ac:dyDescent="0.35">
      <c r="BY7159" s="48"/>
    </row>
    <row r="7160" spans="77:77" x14ac:dyDescent="0.35">
      <c r="BY7160" s="48"/>
    </row>
    <row r="7161" spans="77:77" x14ac:dyDescent="0.35">
      <c r="BY7161" s="48"/>
    </row>
    <row r="7162" spans="77:77" x14ac:dyDescent="0.35">
      <c r="BY7162" s="48"/>
    </row>
    <row r="7163" spans="77:77" x14ac:dyDescent="0.35">
      <c r="BY7163" s="48"/>
    </row>
    <row r="7164" spans="77:77" x14ac:dyDescent="0.35">
      <c r="BY7164" s="48"/>
    </row>
    <row r="7165" spans="77:77" x14ac:dyDescent="0.35">
      <c r="BY7165" s="48"/>
    </row>
    <row r="7166" spans="77:77" x14ac:dyDescent="0.35">
      <c r="BY7166" s="48"/>
    </row>
    <row r="7167" spans="77:77" x14ac:dyDescent="0.35">
      <c r="BY7167" s="48"/>
    </row>
    <row r="7168" spans="77:77" x14ac:dyDescent="0.35">
      <c r="BY7168" s="48"/>
    </row>
    <row r="7169" spans="77:77" x14ac:dyDescent="0.35">
      <c r="BY7169" s="48"/>
    </row>
    <row r="7170" spans="77:77" x14ac:dyDescent="0.35">
      <c r="BY7170" s="48"/>
    </row>
    <row r="7171" spans="77:77" x14ac:dyDescent="0.35">
      <c r="BY7171" s="48"/>
    </row>
    <row r="7172" spans="77:77" x14ac:dyDescent="0.35">
      <c r="BY7172" s="48"/>
    </row>
    <row r="7173" spans="77:77" x14ac:dyDescent="0.35">
      <c r="BY7173" s="48"/>
    </row>
    <row r="7174" spans="77:77" x14ac:dyDescent="0.35">
      <c r="BY7174" s="48"/>
    </row>
    <row r="7175" spans="77:77" x14ac:dyDescent="0.35">
      <c r="BY7175" s="48"/>
    </row>
    <row r="7176" spans="77:77" x14ac:dyDescent="0.35">
      <c r="BY7176" s="48"/>
    </row>
    <row r="7177" spans="77:77" x14ac:dyDescent="0.35">
      <c r="BY7177" s="48"/>
    </row>
    <row r="7178" spans="77:77" x14ac:dyDescent="0.35">
      <c r="BY7178" s="48"/>
    </row>
    <row r="7179" spans="77:77" x14ac:dyDescent="0.35">
      <c r="BY7179" s="48"/>
    </row>
    <row r="7180" spans="77:77" x14ac:dyDescent="0.35">
      <c r="BY7180" s="48"/>
    </row>
    <row r="7181" spans="77:77" x14ac:dyDescent="0.35">
      <c r="BY7181" s="48"/>
    </row>
    <row r="7182" spans="77:77" x14ac:dyDescent="0.35">
      <c r="BY7182" s="48"/>
    </row>
    <row r="7183" spans="77:77" x14ac:dyDescent="0.35">
      <c r="BY7183" s="48"/>
    </row>
    <row r="7184" spans="77:77" x14ac:dyDescent="0.35">
      <c r="BY7184" s="48"/>
    </row>
    <row r="7185" spans="77:77" x14ac:dyDescent="0.35">
      <c r="BY7185" s="48"/>
    </row>
    <row r="7186" spans="77:77" x14ac:dyDescent="0.35">
      <c r="BY7186" s="48"/>
    </row>
    <row r="7187" spans="77:77" x14ac:dyDescent="0.35">
      <c r="BY7187" s="48"/>
    </row>
    <row r="7188" spans="77:77" x14ac:dyDescent="0.35">
      <c r="BY7188" s="48"/>
    </row>
    <row r="7189" spans="77:77" x14ac:dyDescent="0.35">
      <c r="BY7189" s="48"/>
    </row>
    <row r="7190" spans="77:77" x14ac:dyDescent="0.35">
      <c r="BY7190" s="48"/>
    </row>
    <row r="7191" spans="77:77" x14ac:dyDescent="0.35">
      <c r="BY7191" s="48"/>
    </row>
    <row r="7192" spans="77:77" x14ac:dyDescent="0.35">
      <c r="BY7192" s="48"/>
    </row>
    <row r="7193" spans="77:77" x14ac:dyDescent="0.35">
      <c r="BY7193" s="48"/>
    </row>
    <row r="7194" spans="77:77" x14ac:dyDescent="0.35">
      <c r="BY7194" s="48"/>
    </row>
    <row r="7195" spans="77:77" x14ac:dyDescent="0.35">
      <c r="BY7195" s="48"/>
    </row>
    <row r="7196" spans="77:77" x14ac:dyDescent="0.35">
      <c r="BY7196" s="48"/>
    </row>
    <row r="7197" spans="77:77" x14ac:dyDescent="0.35">
      <c r="BY7197" s="48"/>
    </row>
    <row r="7198" spans="77:77" x14ac:dyDescent="0.35">
      <c r="BY7198" s="48"/>
    </row>
    <row r="7199" spans="77:77" x14ac:dyDescent="0.35">
      <c r="BY7199" s="48"/>
    </row>
    <row r="7200" spans="77:77" x14ac:dyDescent="0.35">
      <c r="BY7200" s="48"/>
    </row>
    <row r="7201" spans="77:77" x14ac:dyDescent="0.35">
      <c r="BY7201" s="48"/>
    </row>
    <row r="7202" spans="77:77" x14ac:dyDescent="0.35">
      <c r="BY7202" s="48"/>
    </row>
    <row r="7203" spans="77:77" x14ac:dyDescent="0.35">
      <c r="BY7203" s="48"/>
    </row>
    <row r="7204" spans="77:77" x14ac:dyDescent="0.35">
      <c r="BY7204" s="48"/>
    </row>
    <row r="7205" spans="77:77" x14ac:dyDescent="0.35">
      <c r="BY7205" s="48"/>
    </row>
    <row r="7206" spans="77:77" x14ac:dyDescent="0.35">
      <c r="BY7206" s="48"/>
    </row>
    <row r="7207" spans="77:77" x14ac:dyDescent="0.35">
      <c r="BY7207" s="48"/>
    </row>
    <row r="7208" spans="77:77" x14ac:dyDescent="0.35">
      <c r="BY7208" s="48"/>
    </row>
    <row r="7209" spans="77:77" x14ac:dyDescent="0.35">
      <c r="BY7209" s="48"/>
    </row>
    <row r="7210" spans="77:77" x14ac:dyDescent="0.35">
      <c r="BY7210" s="48"/>
    </row>
    <row r="7211" spans="77:77" x14ac:dyDescent="0.35">
      <c r="BY7211" s="48"/>
    </row>
    <row r="7212" spans="77:77" x14ac:dyDescent="0.35">
      <c r="BY7212" s="48"/>
    </row>
    <row r="7213" spans="77:77" x14ac:dyDescent="0.35">
      <c r="BY7213" s="48"/>
    </row>
    <row r="7214" spans="77:77" x14ac:dyDescent="0.35">
      <c r="BY7214" s="48"/>
    </row>
    <row r="7215" spans="77:77" x14ac:dyDescent="0.35">
      <c r="BY7215" s="48"/>
    </row>
    <row r="7216" spans="77:77" x14ac:dyDescent="0.35">
      <c r="BY7216" s="48"/>
    </row>
    <row r="7217" spans="77:77" x14ac:dyDescent="0.35">
      <c r="BY7217" s="48"/>
    </row>
    <row r="7218" spans="77:77" x14ac:dyDescent="0.35">
      <c r="BY7218" s="48"/>
    </row>
    <row r="7219" spans="77:77" x14ac:dyDescent="0.35">
      <c r="BY7219" s="48"/>
    </row>
    <row r="7220" spans="77:77" x14ac:dyDescent="0.35">
      <c r="BY7220" s="48"/>
    </row>
    <row r="7221" spans="77:77" x14ac:dyDescent="0.35">
      <c r="BY7221" s="48"/>
    </row>
    <row r="7222" spans="77:77" x14ac:dyDescent="0.35">
      <c r="BY7222" s="48"/>
    </row>
    <row r="7223" spans="77:77" x14ac:dyDescent="0.35">
      <c r="BY7223" s="48"/>
    </row>
    <row r="7224" spans="77:77" x14ac:dyDescent="0.35">
      <c r="BY7224" s="48"/>
    </row>
    <row r="7225" spans="77:77" x14ac:dyDescent="0.35">
      <c r="BY7225" s="48"/>
    </row>
    <row r="7226" spans="77:77" x14ac:dyDescent="0.35">
      <c r="BY7226" s="48"/>
    </row>
    <row r="7227" spans="77:77" x14ac:dyDescent="0.35">
      <c r="BY7227" s="48"/>
    </row>
    <row r="7228" spans="77:77" x14ac:dyDescent="0.35">
      <c r="BY7228" s="48"/>
    </row>
    <row r="7229" spans="77:77" x14ac:dyDescent="0.35">
      <c r="BY7229" s="48"/>
    </row>
    <row r="7230" spans="77:77" x14ac:dyDescent="0.35">
      <c r="BY7230" s="48"/>
    </row>
    <row r="7231" spans="77:77" x14ac:dyDescent="0.35">
      <c r="BY7231" s="48"/>
    </row>
    <row r="7232" spans="77:77" x14ac:dyDescent="0.35">
      <c r="BY7232" s="48"/>
    </row>
    <row r="7233" spans="77:77" x14ac:dyDescent="0.35">
      <c r="BY7233" s="48"/>
    </row>
    <row r="7234" spans="77:77" x14ac:dyDescent="0.35">
      <c r="BY7234" s="48"/>
    </row>
    <row r="7235" spans="77:77" x14ac:dyDescent="0.35">
      <c r="BY7235" s="48"/>
    </row>
    <row r="7236" spans="77:77" x14ac:dyDescent="0.35">
      <c r="BY7236" s="48"/>
    </row>
    <row r="7237" spans="77:77" x14ac:dyDescent="0.35">
      <c r="BY7237" s="48"/>
    </row>
    <row r="7238" spans="77:77" x14ac:dyDescent="0.35">
      <c r="BY7238" s="48"/>
    </row>
    <row r="7239" spans="77:77" x14ac:dyDescent="0.35">
      <c r="BY7239" s="48"/>
    </row>
    <row r="7240" spans="77:77" x14ac:dyDescent="0.35">
      <c r="BY7240" s="48"/>
    </row>
    <row r="7241" spans="77:77" x14ac:dyDescent="0.35">
      <c r="BY7241" s="48"/>
    </row>
    <row r="7242" spans="77:77" x14ac:dyDescent="0.35">
      <c r="BY7242" s="48"/>
    </row>
    <row r="7243" spans="77:77" x14ac:dyDescent="0.35">
      <c r="BY7243" s="48"/>
    </row>
    <row r="7244" spans="77:77" x14ac:dyDescent="0.35">
      <c r="BY7244" s="48"/>
    </row>
    <row r="7245" spans="77:77" x14ac:dyDescent="0.35">
      <c r="BY7245" s="48"/>
    </row>
    <row r="7246" spans="77:77" x14ac:dyDescent="0.35">
      <c r="BY7246" s="48"/>
    </row>
    <row r="7247" spans="77:77" x14ac:dyDescent="0.35">
      <c r="BY7247" s="48"/>
    </row>
    <row r="7248" spans="77:77" x14ac:dyDescent="0.35">
      <c r="BY7248" s="48"/>
    </row>
    <row r="7249" spans="77:77" x14ac:dyDescent="0.35">
      <c r="BY7249" s="48"/>
    </row>
    <row r="7250" spans="77:77" x14ac:dyDescent="0.35">
      <c r="BY7250" s="48"/>
    </row>
    <row r="7251" spans="77:77" x14ac:dyDescent="0.35">
      <c r="BY7251" s="48"/>
    </row>
    <row r="7252" spans="77:77" x14ac:dyDescent="0.35">
      <c r="BY7252" s="48"/>
    </row>
    <row r="7253" spans="77:77" x14ac:dyDescent="0.35">
      <c r="BY7253" s="48"/>
    </row>
    <row r="7254" spans="77:77" x14ac:dyDescent="0.35">
      <c r="BY7254" s="48"/>
    </row>
    <row r="7255" spans="77:77" x14ac:dyDescent="0.35">
      <c r="BY7255" s="48"/>
    </row>
    <row r="7256" spans="77:77" x14ac:dyDescent="0.35">
      <c r="BY7256" s="48"/>
    </row>
    <row r="7257" spans="77:77" x14ac:dyDescent="0.35">
      <c r="BY7257" s="48"/>
    </row>
    <row r="7258" spans="77:77" x14ac:dyDescent="0.35">
      <c r="BY7258" s="48"/>
    </row>
    <row r="7259" spans="77:77" x14ac:dyDescent="0.35">
      <c r="BY7259" s="48"/>
    </row>
    <row r="7260" spans="77:77" x14ac:dyDescent="0.35">
      <c r="BY7260" s="48"/>
    </row>
    <row r="7261" spans="77:77" x14ac:dyDescent="0.35">
      <c r="BY7261" s="48"/>
    </row>
    <row r="7262" spans="77:77" x14ac:dyDescent="0.35">
      <c r="BY7262" s="48"/>
    </row>
    <row r="7263" spans="77:77" x14ac:dyDescent="0.35">
      <c r="BY7263" s="48"/>
    </row>
    <row r="7264" spans="77:77" x14ac:dyDescent="0.35">
      <c r="BY7264" s="48"/>
    </row>
    <row r="7265" spans="77:77" x14ac:dyDescent="0.35">
      <c r="BY7265" s="48"/>
    </row>
    <row r="7266" spans="77:77" x14ac:dyDescent="0.35">
      <c r="BY7266" s="48"/>
    </row>
    <row r="7267" spans="77:77" x14ac:dyDescent="0.35">
      <c r="BY7267" s="48"/>
    </row>
    <row r="7268" spans="77:77" x14ac:dyDescent="0.35">
      <c r="BY7268" s="48"/>
    </row>
    <row r="7269" spans="77:77" x14ac:dyDescent="0.35">
      <c r="BY7269" s="48"/>
    </row>
    <row r="7270" spans="77:77" x14ac:dyDescent="0.35">
      <c r="BY7270" s="48"/>
    </row>
    <row r="7271" spans="77:77" x14ac:dyDescent="0.35">
      <c r="BY7271" s="48"/>
    </row>
    <row r="7272" spans="77:77" x14ac:dyDescent="0.35">
      <c r="BY7272" s="48"/>
    </row>
    <row r="7273" spans="77:77" x14ac:dyDescent="0.35">
      <c r="BY7273" s="48"/>
    </row>
    <row r="7274" spans="77:77" x14ac:dyDescent="0.35">
      <c r="BY7274" s="48"/>
    </row>
    <row r="7275" spans="77:77" x14ac:dyDescent="0.35">
      <c r="BY7275" s="48"/>
    </row>
    <row r="7276" spans="77:77" x14ac:dyDescent="0.35">
      <c r="BY7276" s="48"/>
    </row>
    <row r="7277" spans="77:77" x14ac:dyDescent="0.35">
      <c r="BY7277" s="48"/>
    </row>
    <row r="7278" spans="77:77" x14ac:dyDescent="0.35">
      <c r="BY7278" s="48"/>
    </row>
    <row r="7279" spans="77:77" x14ac:dyDescent="0.35">
      <c r="BY7279" s="48"/>
    </row>
    <row r="7280" spans="77:77" x14ac:dyDescent="0.35">
      <c r="BY7280" s="48"/>
    </row>
    <row r="7281" spans="77:77" x14ac:dyDescent="0.35">
      <c r="BY7281" s="48"/>
    </row>
    <row r="7282" spans="77:77" x14ac:dyDescent="0.35">
      <c r="BY7282" s="48"/>
    </row>
    <row r="7283" spans="77:77" x14ac:dyDescent="0.35">
      <c r="BY7283" s="48"/>
    </row>
    <row r="7284" spans="77:77" x14ac:dyDescent="0.35">
      <c r="BY7284" s="48"/>
    </row>
    <row r="7285" spans="77:77" x14ac:dyDescent="0.35">
      <c r="BY7285" s="48"/>
    </row>
    <row r="7286" spans="77:77" x14ac:dyDescent="0.35">
      <c r="BY7286" s="48"/>
    </row>
    <row r="7287" spans="77:77" x14ac:dyDescent="0.35">
      <c r="BY7287" s="48"/>
    </row>
    <row r="7288" spans="77:77" x14ac:dyDescent="0.35">
      <c r="BY7288" s="48"/>
    </row>
    <row r="7289" spans="77:77" x14ac:dyDescent="0.35">
      <c r="BY7289" s="48"/>
    </row>
    <row r="7290" spans="77:77" x14ac:dyDescent="0.35">
      <c r="BY7290" s="48"/>
    </row>
    <row r="7291" spans="77:77" x14ac:dyDescent="0.35">
      <c r="BY7291" s="48"/>
    </row>
    <row r="7292" spans="77:77" x14ac:dyDescent="0.35">
      <c r="BY7292" s="48"/>
    </row>
    <row r="7293" spans="77:77" x14ac:dyDescent="0.35">
      <c r="BY7293" s="48"/>
    </row>
    <row r="7294" spans="77:77" x14ac:dyDescent="0.35">
      <c r="BY7294" s="48"/>
    </row>
    <row r="7295" spans="77:77" x14ac:dyDescent="0.35">
      <c r="BY7295" s="48"/>
    </row>
    <row r="7296" spans="77:77" x14ac:dyDescent="0.35">
      <c r="BY7296" s="48"/>
    </row>
    <row r="7297" spans="77:77" x14ac:dyDescent="0.35">
      <c r="BY7297" s="48"/>
    </row>
    <row r="7298" spans="77:77" x14ac:dyDescent="0.35">
      <c r="BY7298" s="48"/>
    </row>
    <row r="7299" spans="77:77" x14ac:dyDescent="0.35">
      <c r="BY7299" s="48"/>
    </row>
    <row r="7300" spans="77:77" x14ac:dyDescent="0.35">
      <c r="BY7300" s="48"/>
    </row>
    <row r="7301" spans="77:77" x14ac:dyDescent="0.35">
      <c r="BY7301" s="48"/>
    </row>
    <row r="7302" spans="77:77" x14ac:dyDescent="0.35">
      <c r="BY7302" s="48"/>
    </row>
    <row r="7303" spans="77:77" x14ac:dyDescent="0.35">
      <c r="BY7303" s="48"/>
    </row>
    <row r="7304" spans="77:77" x14ac:dyDescent="0.35">
      <c r="BY7304" s="48"/>
    </row>
    <row r="7305" spans="77:77" x14ac:dyDescent="0.35">
      <c r="BY7305" s="48"/>
    </row>
    <row r="7306" spans="77:77" x14ac:dyDescent="0.35">
      <c r="BY7306" s="48"/>
    </row>
    <row r="7307" spans="77:77" x14ac:dyDescent="0.35">
      <c r="BY7307" s="48"/>
    </row>
    <row r="7308" spans="77:77" x14ac:dyDescent="0.35">
      <c r="BY7308" s="48"/>
    </row>
    <row r="7309" spans="77:77" x14ac:dyDescent="0.35">
      <c r="BY7309" s="48"/>
    </row>
    <row r="7310" spans="77:77" x14ac:dyDescent="0.35">
      <c r="BY7310" s="48"/>
    </row>
    <row r="7311" spans="77:77" x14ac:dyDescent="0.35">
      <c r="BY7311" s="48"/>
    </row>
    <row r="7312" spans="77:77" x14ac:dyDescent="0.35">
      <c r="BY7312" s="48"/>
    </row>
    <row r="7313" spans="77:77" x14ac:dyDescent="0.35">
      <c r="BY7313" s="48"/>
    </row>
    <row r="7314" spans="77:77" x14ac:dyDescent="0.35">
      <c r="BY7314" s="48"/>
    </row>
    <row r="7315" spans="77:77" x14ac:dyDescent="0.35">
      <c r="BY7315" s="48"/>
    </row>
    <row r="7316" spans="77:77" x14ac:dyDescent="0.35">
      <c r="BY7316" s="48"/>
    </row>
    <row r="7317" spans="77:77" x14ac:dyDescent="0.35">
      <c r="BY7317" s="48"/>
    </row>
    <row r="7318" spans="77:77" x14ac:dyDescent="0.35">
      <c r="BY7318" s="48"/>
    </row>
    <row r="7319" spans="77:77" x14ac:dyDescent="0.35">
      <c r="BY7319" s="48"/>
    </row>
    <row r="7320" spans="77:77" x14ac:dyDescent="0.35">
      <c r="BY7320" s="48"/>
    </row>
    <row r="7321" spans="77:77" x14ac:dyDescent="0.35">
      <c r="BY7321" s="48"/>
    </row>
    <row r="7322" spans="77:77" x14ac:dyDescent="0.35">
      <c r="BY7322" s="48"/>
    </row>
    <row r="7323" spans="77:77" x14ac:dyDescent="0.35">
      <c r="BY7323" s="48"/>
    </row>
    <row r="7324" spans="77:77" x14ac:dyDescent="0.35">
      <c r="BY7324" s="48"/>
    </row>
    <row r="7325" spans="77:77" x14ac:dyDescent="0.35">
      <c r="BY7325" s="48"/>
    </row>
    <row r="7326" spans="77:77" x14ac:dyDescent="0.35">
      <c r="BY7326" s="48"/>
    </row>
    <row r="7327" spans="77:77" x14ac:dyDescent="0.35">
      <c r="BY7327" s="48"/>
    </row>
    <row r="7328" spans="77:77" x14ac:dyDescent="0.35">
      <c r="BY7328" s="48"/>
    </row>
    <row r="7329" spans="77:77" x14ac:dyDescent="0.35">
      <c r="BY7329" s="48"/>
    </row>
    <row r="7330" spans="77:77" x14ac:dyDescent="0.35">
      <c r="BY7330" s="48"/>
    </row>
    <row r="7331" spans="77:77" x14ac:dyDescent="0.35">
      <c r="BY7331" s="48"/>
    </row>
    <row r="7332" spans="77:77" x14ac:dyDescent="0.35">
      <c r="BY7332" s="48"/>
    </row>
    <row r="7333" spans="77:77" x14ac:dyDescent="0.35">
      <c r="BY7333" s="48"/>
    </row>
    <row r="7334" spans="77:77" x14ac:dyDescent="0.35">
      <c r="BY7334" s="48"/>
    </row>
    <row r="7335" spans="77:77" x14ac:dyDescent="0.35">
      <c r="BY7335" s="48"/>
    </row>
    <row r="7336" spans="77:77" x14ac:dyDescent="0.35">
      <c r="BY7336" s="48"/>
    </row>
    <row r="7337" spans="77:77" x14ac:dyDescent="0.35">
      <c r="BY7337" s="48"/>
    </row>
    <row r="7338" spans="77:77" x14ac:dyDescent="0.35">
      <c r="BY7338" s="48"/>
    </row>
    <row r="7339" spans="77:77" x14ac:dyDescent="0.35">
      <c r="BY7339" s="48"/>
    </row>
    <row r="7340" spans="77:77" x14ac:dyDescent="0.35">
      <c r="BY7340" s="48"/>
    </row>
    <row r="7341" spans="77:77" x14ac:dyDescent="0.35">
      <c r="BY7341" s="48"/>
    </row>
    <row r="7342" spans="77:77" x14ac:dyDescent="0.35">
      <c r="BY7342" s="48"/>
    </row>
    <row r="7343" spans="77:77" x14ac:dyDescent="0.35">
      <c r="BY7343" s="48"/>
    </row>
    <row r="7344" spans="77:77" x14ac:dyDescent="0.35">
      <c r="BY7344" s="48"/>
    </row>
    <row r="7345" spans="77:77" x14ac:dyDescent="0.35">
      <c r="BY7345" s="48"/>
    </row>
    <row r="7346" spans="77:77" x14ac:dyDescent="0.35">
      <c r="BY7346" s="48"/>
    </row>
    <row r="7347" spans="77:77" x14ac:dyDescent="0.35">
      <c r="BY7347" s="48"/>
    </row>
    <row r="7348" spans="77:77" x14ac:dyDescent="0.35">
      <c r="BY7348" s="48"/>
    </row>
    <row r="7349" spans="77:77" x14ac:dyDescent="0.35">
      <c r="BY7349" s="48"/>
    </row>
    <row r="7350" spans="77:77" x14ac:dyDescent="0.35">
      <c r="BY7350" s="48"/>
    </row>
    <row r="7351" spans="77:77" x14ac:dyDescent="0.35">
      <c r="BY7351" s="48"/>
    </row>
    <row r="7352" spans="77:77" x14ac:dyDescent="0.35">
      <c r="BY7352" s="48"/>
    </row>
    <row r="7353" spans="77:77" x14ac:dyDescent="0.35">
      <c r="BY7353" s="48"/>
    </row>
    <row r="7354" spans="77:77" x14ac:dyDescent="0.35">
      <c r="BY7354" s="48"/>
    </row>
    <row r="7355" spans="77:77" x14ac:dyDescent="0.35">
      <c r="BY7355" s="48"/>
    </row>
    <row r="7356" spans="77:77" x14ac:dyDescent="0.35">
      <c r="BY7356" s="48"/>
    </row>
    <row r="7357" spans="77:77" x14ac:dyDescent="0.35">
      <c r="BY7357" s="48"/>
    </row>
    <row r="7358" spans="77:77" x14ac:dyDescent="0.35">
      <c r="BY7358" s="48"/>
    </row>
    <row r="7359" spans="77:77" x14ac:dyDescent="0.35">
      <c r="BY7359" s="48"/>
    </row>
    <row r="7360" spans="77:77" x14ac:dyDescent="0.35">
      <c r="BY7360" s="48"/>
    </row>
    <row r="7361" spans="77:77" x14ac:dyDescent="0.35">
      <c r="BY7361" s="48"/>
    </row>
    <row r="7362" spans="77:77" x14ac:dyDescent="0.35">
      <c r="BY7362" s="48"/>
    </row>
    <row r="7363" spans="77:77" x14ac:dyDescent="0.35">
      <c r="BY7363" s="48"/>
    </row>
    <row r="7364" spans="77:77" x14ac:dyDescent="0.35">
      <c r="BY7364" s="48"/>
    </row>
    <row r="7365" spans="77:77" x14ac:dyDescent="0.35">
      <c r="BY7365" s="48"/>
    </row>
    <row r="7366" spans="77:77" x14ac:dyDescent="0.35">
      <c r="BY7366" s="48"/>
    </row>
    <row r="7367" spans="77:77" x14ac:dyDescent="0.35">
      <c r="BY7367" s="48"/>
    </row>
    <row r="7368" spans="77:77" x14ac:dyDescent="0.35">
      <c r="BY7368" s="48"/>
    </row>
    <row r="7369" spans="77:77" x14ac:dyDescent="0.35">
      <c r="BY7369" s="48"/>
    </row>
    <row r="7370" spans="77:77" x14ac:dyDescent="0.35">
      <c r="BY7370" s="48"/>
    </row>
    <row r="7371" spans="77:77" x14ac:dyDescent="0.35">
      <c r="BY7371" s="48"/>
    </row>
    <row r="7372" spans="77:77" x14ac:dyDescent="0.35">
      <c r="BY7372" s="48"/>
    </row>
    <row r="7373" spans="77:77" x14ac:dyDescent="0.35">
      <c r="BY7373" s="48"/>
    </row>
    <row r="7374" spans="77:77" x14ac:dyDescent="0.35">
      <c r="BY7374" s="48"/>
    </row>
    <row r="7375" spans="77:77" x14ac:dyDescent="0.35">
      <c r="BY7375" s="48"/>
    </row>
    <row r="7376" spans="77:77" x14ac:dyDescent="0.35">
      <c r="BY7376" s="48"/>
    </row>
    <row r="7377" spans="77:77" x14ac:dyDescent="0.35">
      <c r="BY7377" s="48"/>
    </row>
    <row r="7378" spans="77:77" x14ac:dyDescent="0.35">
      <c r="BY7378" s="48"/>
    </row>
    <row r="7379" spans="77:77" x14ac:dyDescent="0.35">
      <c r="BY7379" s="48"/>
    </row>
    <row r="7380" spans="77:77" x14ac:dyDescent="0.35">
      <c r="BY7380" s="48"/>
    </row>
    <row r="7381" spans="77:77" x14ac:dyDescent="0.35">
      <c r="BY7381" s="48"/>
    </row>
    <row r="7382" spans="77:77" x14ac:dyDescent="0.35">
      <c r="BY7382" s="48"/>
    </row>
    <row r="7383" spans="77:77" x14ac:dyDescent="0.35">
      <c r="BY7383" s="48"/>
    </row>
    <row r="7384" spans="77:77" x14ac:dyDescent="0.35">
      <c r="BY7384" s="48"/>
    </row>
    <row r="7385" spans="77:77" x14ac:dyDescent="0.35">
      <c r="BY7385" s="48"/>
    </row>
    <row r="7386" spans="77:77" x14ac:dyDescent="0.35">
      <c r="BY7386" s="48"/>
    </row>
    <row r="7387" spans="77:77" x14ac:dyDescent="0.35">
      <c r="BY7387" s="48"/>
    </row>
    <row r="7388" spans="77:77" x14ac:dyDescent="0.35">
      <c r="BY7388" s="48"/>
    </row>
    <row r="7389" spans="77:77" x14ac:dyDescent="0.35">
      <c r="BY7389" s="48"/>
    </row>
    <row r="7390" spans="77:77" x14ac:dyDescent="0.35">
      <c r="BY7390" s="48"/>
    </row>
    <row r="7391" spans="77:77" x14ac:dyDescent="0.35">
      <c r="BY7391" s="48"/>
    </row>
    <row r="7392" spans="77:77" x14ac:dyDescent="0.35">
      <c r="BY7392" s="48"/>
    </row>
    <row r="7393" spans="77:77" x14ac:dyDescent="0.35">
      <c r="BY7393" s="48"/>
    </row>
    <row r="7394" spans="77:77" x14ac:dyDescent="0.35">
      <c r="BY7394" s="48"/>
    </row>
    <row r="7395" spans="77:77" x14ac:dyDescent="0.35">
      <c r="BY7395" s="48"/>
    </row>
    <row r="7396" spans="77:77" x14ac:dyDescent="0.35">
      <c r="BY7396" s="48"/>
    </row>
    <row r="7397" spans="77:77" x14ac:dyDescent="0.35">
      <c r="BY7397" s="48"/>
    </row>
    <row r="7398" spans="77:77" x14ac:dyDescent="0.35">
      <c r="BY7398" s="48"/>
    </row>
    <row r="7399" spans="77:77" x14ac:dyDescent="0.35">
      <c r="BY7399" s="48"/>
    </row>
    <row r="7400" spans="77:77" x14ac:dyDescent="0.35">
      <c r="BY7400" s="48"/>
    </row>
    <row r="7401" spans="77:77" x14ac:dyDescent="0.35">
      <c r="BY7401" s="48"/>
    </row>
    <row r="7402" spans="77:77" x14ac:dyDescent="0.35">
      <c r="BY7402" s="48"/>
    </row>
    <row r="7403" spans="77:77" x14ac:dyDescent="0.35">
      <c r="BY7403" s="48"/>
    </row>
    <row r="7404" spans="77:77" x14ac:dyDescent="0.35">
      <c r="BY7404" s="48"/>
    </row>
    <row r="7405" spans="77:77" x14ac:dyDescent="0.35">
      <c r="BY7405" s="48"/>
    </row>
    <row r="7406" spans="77:77" x14ac:dyDescent="0.35">
      <c r="BY7406" s="48"/>
    </row>
    <row r="7407" spans="77:77" x14ac:dyDescent="0.35">
      <c r="BY7407" s="48"/>
    </row>
    <row r="7408" spans="77:77" x14ac:dyDescent="0.35">
      <c r="BY7408" s="48"/>
    </row>
    <row r="7409" spans="77:77" x14ac:dyDescent="0.35">
      <c r="BY7409" s="48"/>
    </row>
    <row r="7410" spans="77:77" x14ac:dyDescent="0.35">
      <c r="BY7410" s="48"/>
    </row>
    <row r="7411" spans="77:77" x14ac:dyDescent="0.35">
      <c r="BY7411" s="48"/>
    </row>
    <row r="7412" spans="77:77" x14ac:dyDescent="0.35">
      <c r="BY7412" s="48"/>
    </row>
    <row r="7413" spans="77:77" x14ac:dyDescent="0.35">
      <c r="BY7413" s="48"/>
    </row>
    <row r="7414" spans="77:77" x14ac:dyDescent="0.35">
      <c r="BY7414" s="48"/>
    </row>
    <row r="7415" spans="77:77" x14ac:dyDescent="0.35">
      <c r="BY7415" s="48"/>
    </row>
    <row r="7416" spans="77:77" x14ac:dyDescent="0.35">
      <c r="BY7416" s="48"/>
    </row>
    <row r="7417" spans="77:77" x14ac:dyDescent="0.35">
      <c r="BY7417" s="48"/>
    </row>
    <row r="7418" spans="77:77" x14ac:dyDescent="0.35">
      <c r="BY7418" s="48"/>
    </row>
    <row r="7419" spans="77:77" x14ac:dyDescent="0.35">
      <c r="BY7419" s="48"/>
    </row>
    <row r="7420" spans="77:77" x14ac:dyDescent="0.35">
      <c r="BY7420" s="48"/>
    </row>
    <row r="7421" spans="77:77" x14ac:dyDescent="0.35">
      <c r="BY7421" s="48"/>
    </row>
    <row r="7422" spans="77:77" x14ac:dyDescent="0.35">
      <c r="BY7422" s="48"/>
    </row>
    <row r="7423" spans="77:77" x14ac:dyDescent="0.35">
      <c r="BY7423" s="48"/>
    </row>
    <row r="7424" spans="77:77" x14ac:dyDescent="0.35">
      <c r="BY7424" s="48"/>
    </row>
    <row r="7425" spans="77:77" x14ac:dyDescent="0.35">
      <c r="BY7425" s="48"/>
    </row>
    <row r="7426" spans="77:77" x14ac:dyDescent="0.35">
      <c r="BY7426" s="48"/>
    </row>
    <row r="7427" spans="77:77" x14ac:dyDescent="0.35">
      <c r="BY7427" s="48"/>
    </row>
    <row r="7428" spans="77:77" x14ac:dyDescent="0.35">
      <c r="BY7428" s="48"/>
    </row>
    <row r="7429" spans="77:77" x14ac:dyDescent="0.35">
      <c r="BY7429" s="48"/>
    </row>
    <row r="7430" spans="77:77" x14ac:dyDescent="0.35">
      <c r="BY7430" s="48"/>
    </row>
    <row r="7431" spans="77:77" x14ac:dyDescent="0.35">
      <c r="BY7431" s="48"/>
    </row>
    <row r="7432" spans="77:77" x14ac:dyDescent="0.35">
      <c r="BY7432" s="48"/>
    </row>
    <row r="7433" spans="77:77" x14ac:dyDescent="0.35">
      <c r="BY7433" s="48"/>
    </row>
    <row r="7434" spans="77:77" x14ac:dyDescent="0.35">
      <c r="BY7434" s="48"/>
    </row>
    <row r="7435" spans="77:77" x14ac:dyDescent="0.35">
      <c r="BY7435" s="48"/>
    </row>
    <row r="7436" spans="77:77" x14ac:dyDescent="0.35">
      <c r="BY7436" s="48"/>
    </row>
    <row r="7437" spans="77:77" x14ac:dyDescent="0.35">
      <c r="BY7437" s="48"/>
    </row>
    <row r="7438" spans="77:77" x14ac:dyDescent="0.35">
      <c r="BY7438" s="48"/>
    </row>
    <row r="7439" spans="77:77" x14ac:dyDescent="0.35">
      <c r="BY7439" s="48"/>
    </row>
    <row r="7440" spans="77:77" x14ac:dyDescent="0.35">
      <c r="BY7440" s="48"/>
    </row>
    <row r="7441" spans="77:77" x14ac:dyDescent="0.35">
      <c r="BY7441" s="48"/>
    </row>
    <row r="7442" spans="77:77" x14ac:dyDescent="0.35">
      <c r="BY7442" s="48"/>
    </row>
    <row r="7443" spans="77:77" x14ac:dyDescent="0.35">
      <c r="BY7443" s="48"/>
    </row>
    <row r="7444" spans="77:77" x14ac:dyDescent="0.35">
      <c r="BY7444" s="48"/>
    </row>
    <row r="7445" spans="77:77" x14ac:dyDescent="0.35">
      <c r="BY7445" s="48"/>
    </row>
    <row r="7446" spans="77:77" x14ac:dyDescent="0.35">
      <c r="BY7446" s="48"/>
    </row>
    <row r="7447" spans="77:77" x14ac:dyDescent="0.35">
      <c r="BY7447" s="48"/>
    </row>
    <row r="7448" spans="77:77" x14ac:dyDescent="0.35">
      <c r="BY7448" s="48"/>
    </row>
    <row r="7449" spans="77:77" x14ac:dyDescent="0.35">
      <c r="BY7449" s="48"/>
    </row>
    <row r="7450" spans="77:77" x14ac:dyDescent="0.35">
      <c r="BY7450" s="48"/>
    </row>
    <row r="7451" spans="77:77" x14ac:dyDescent="0.35">
      <c r="BY7451" s="48"/>
    </row>
    <row r="7452" spans="77:77" x14ac:dyDescent="0.35">
      <c r="BY7452" s="48"/>
    </row>
    <row r="7453" spans="77:77" x14ac:dyDescent="0.35">
      <c r="BY7453" s="48"/>
    </row>
    <row r="7454" spans="77:77" x14ac:dyDescent="0.35">
      <c r="BY7454" s="48"/>
    </row>
    <row r="7455" spans="77:77" x14ac:dyDescent="0.35">
      <c r="BY7455" s="48"/>
    </row>
    <row r="7456" spans="77:77" x14ac:dyDescent="0.35">
      <c r="BY7456" s="48"/>
    </row>
    <row r="7457" spans="77:77" x14ac:dyDescent="0.35">
      <c r="BY7457" s="48"/>
    </row>
    <row r="7458" spans="77:77" x14ac:dyDescent="0.35">
      <c r="BY7458" s="48"/>
    </row>
    <row r="7459" spans="77:77" x14ac:dyDescent="0.35">
      <c r="BY7459" s="48"/>
    </row>
    <row r="7460" spans="77:77" x14ac:dyDescent="0.35">
      <c r="BY7460" s="48"/>
    </row>
    <row r="7461" spans="77:77" x14ac:dyDescent="0.35">
      <c r="BY7461" s="48"/>
    </row>
    <row r="7462" spans="77:77" x14ac:dyDescent="0.35">
      <c r="BY7462" s="48"/>
    </row>
    <row r="7463" spans="77:77" x14ac:dyDescent="0.35">
      <c r="BY7463" s="48"/>
    </row>
    <row r="7464" spans="77:77" x14ac:dyDescent="0.35">
      <c r="BY7464" s="48"/>
    </row>
    <row r="7465" spans="77:77" x14ac:dyDescent="0.35">
      <c r="BY7465" s="48"/>
    </row>
    <row r="7466" spans="77:77" x14ac:dyDescent="0.35">
      <c r="BY7466" s="48"/>
    </row>
    <row r="7467" spans="77:77" x14ac:dyDescent="0.35">
      <c r="BY7467" s="48"/>
    </row>
    <row r="7468" spans="77:77" x14ac:dyDescent="0.35">
      <c r="BY7468" s="48"/>
    </row>
    <row r="7469" spans="77:77" x14ac:dyDescent="0.35">
      <c r="BY7469" s="48"/>
    </row>
    <row r="7470" spans="77:77" x14ac:dyDescent="0.35">
      <c r="BY7470" s="48"/>
    </row>
    <row r="7471" spans="77:77" x14ac:dyDescent="0.35">
      <c r="BY7471" s="48"/>
    </row>
    <row r="7472" spans="77:77" x14ac:dyDescent="0.35">
      <c r="BY7472" s="48"/>
    </row>
    <row r="7473" spans="77:77" x14ac:dyDescent="0.35">
      <c r="BY7473" s="48"/>
    </row>
    <row r="7474" spans="77:77" x14ac:dyDescent="0.35">
      <c r="BY7474" s="48"/>
    </row>
    <row r="7475" spans="77:77" x14ac:dyDescent="0.35">
      <c r="BY7475" s="48"/>
    </row>
    <row r="7476" spans="77:77" x14ac:dyDescent="0.35">
      <c r="BY7476" s="48"/>
    </row>
    <row r="7477" spans="77:77" x14ac:dyDescent="0.35">
      <c r="BY7477" s="48"/>
    </row>
    <row r="7478" spans="77:77" x14ac:dyDescent="0.35">
      <c r="BY7478" s="48"/>
    </row>
    <row r="7479" spans="77:77" x14ac:dyDescent="0.35">
      <c r="BY7479" s="48"/>
    </row>
    <row r="7480" spans="77:77" x14ac:dyDescent="0.35">
      <c r="BY7480" s="48"/>
    </row>
    <row r="7481" spans="77:77" x14ac:dyDescent="0.35">
      <c r="BY7481" s="48"/>
    </row>
    <row r="7482" spans="77:77" x14ac:dyDescent="0.35">
      <c r="BY7482" s="48"/>
    </row>
    <row r="7483" spans="77:77" x14ac:dyDescent="0.35">
      <c r="BY7483" s="48"/>
    </row>
    <row r="7484" spans="77:77" x14ac:dyDescent="0.35">
      <c r="BY7484" s="48"/>
    </row>
    <row r="7485" spans="77:77" x14ac:dyDescent="0.35">
      <c r="BY7485" s="48"/>
    </row>
    <row r="7486" spans="77:77" x14ac:dyDescent="0.35">
      <c r="BY7486" s="48"/>
    </row>
    <row r="7487" spans="77:77" x14ac:dyDescent="0.35">
      <c r="BY7487" s="48"/>
    </row>
    <row r="7488" spans="77:77" x14ac:dyDescent="0.35">
      <c r="BY7488" s="48"/>
    </row>
    <row r="7489" spans="77:77" x14ac:dyDescent="0.35">
      <c r="BY7489" s="48"/>
    </row>
    <row r="7490" spans="77:77" x14ac:dyDescent="0.35">
      <c r="BY7490" s="48"/>
    </row>
    <row r="7491" spans="77:77" x14ac:dyDescent="0.35">
      <c r="BY7491" s="48"/>
    </row>
    <row r="7492" spans="77:77" x14ac:dyDescent="0.35">
      <c r="BY7492" s="48"/>
    </row>
    <row r="7493" spans="77:77" x14ac:dyDescent="0.35">
      <c r="BY7493" s="48"/>
    </row>
    <row r="7494" spans="77:77" x14ac:dyDescent="0.35">
      <c r="BY7494" s="48"/>
    </row>
    <row r="7495" spans="77:77" x14ac:dyDescent="0.35">
      <c r="BY7495" s="48"/>
    </row>
    <row r="7496" spans="77:77" x14ac:dyDescent="0.35">
      <c r="BY7496" s="48"/>
    </row>
    <row r="7497" spans="77:77" x14ac:dyDescent="0.35">
      <c r="BY7497" s="48"/>
    </row>
    <row r="7498" spans="77:77" x14ac:dyDescent="0.35">
      <c r="BY7498" s="48"/>
    </row>
    <row r="7499" spans="77:77" x14ac:dyDescent="0.35">
      <c r="BY7499" s="48"/>
    </row>
    <row r="7500" spans="77:77" x14ac:dyDescent="0.35">
      <c r="BY7500" s="48"/>
    </row>
    <row r="7501" spans="77:77" x14ac:dyDescent="0.35">
      <c r="BY7501" s="48"/>
    </row>
    <row r="7502" spans="77:77" x14ac:dyDescent="0.35">
      <c r="BY7502" s="48"/>
    </row>
    <row r="7503" spans="77:77" x14ac:dyDescent="0.35">
      <c r="BY7503" s="48"/>
    </row>
    <row r="7504" spans="77:77" x14ac:dyDescent="0.35">
      <c r="BY7504" s="48"/>
    </row>
    <row r="7505" spans="77:77" x14ac:dyDescent="0.35">
      <c r="BY7505" s="48"/>
    </row>
    <row r="7506" spans="77:77" x14ac:dyDescent="0.35">
      <c r="BY7506" s="48"/>
    </row>
    <row r="7507" spans="77:77" x14ac:dyDescent="0.35">
      <c r="BY7507" s="48"/>
    </row>
    <row r="7508" spans="77:77" x14ac:dyDescent="0.35">
      <c r="BY7508" s="48"/>
    </row>
    <row r="7509" spans="77:77" x14ac:dyDescent="0.35">
      <c r="BY7509" s="48"/>
    </row>
    <row r="7510" spans="77:77" x14ac:dyDescent="0.35">
      <c r="BY7510" s="48"/>
    </row>
    <row r="7511" spans="77:77" x14ac:dyDescent="0.35">
      <c r="BY7511" s="48"/>
    </row>
    <row r="7512" spans="77:77" x14ac:dyDescent="0.35">
      <c r="BY7512" s="48"/>
    </row>
    <row r="7513" spans="77:77" x14ac:dyDescent="0.35">
      <c r="BY7513" s="48"/>
    </row>
    <row r="7514" spans="77:77" x14ac:dyDescent="0.35">
      <c r="BY7514" s="48"/>
    </row>
    <row r="7515" spans="77:77" x14ac:dyDescent="0.35">
      <c r="BY7515" s="48"/>
    </row>
    <row r="7516" spans="77:77" x14ac:dyDescent="0.35">
      <c r="BY7516" s="48"/>
    </row>
    <row r="7517" spans="77:77" x14ac:dyDescent="0.35">
      <c r="BY7517" s="48"/>
    </row>
    <row r="7518" spans="77:77" x14ac:dyDescent="0.35">
      <c r="BY7518" s="48"/>
    </row>
    <row r="7519" spans="77:77" x14ac:dyDescent="0.35">
      <c r="BY7519" s="48"/>
    </row>
    <row r="7520" spans="77:77" x14ac:dyDescent="0.35">
      <c r="BY7520" s="48"/>
    </row>
    <row r="7521" spans="77:77" x14ac:dyDescent="0.35">
      <c r="BY7521" s="48"/>
    </row>
    <row r="7522" spans="77:77" x14ac:dyDescent="0.35">
      <c r="BY7522" s="48"/>
    </row>
    <row r="7523" spans="77:77" x14ac:dyDescent="0.35">
      <c r="BY7523" s="48"/>
    </row>
    <row r="7524" spans="77:77" x14ac:dyDescent="0.35">
      <c r="BY7524" s="48"/>
    </row>
    <row r="7525" spans="77:77" x14ac:dyDescent="0.35">
      <c r="BY7525" s="48"/>
    </row>
    <row r="7526" spans="77:77" x14ac:dyDescent="0.35">
      <c r="BY7526" s="48"/>
    </row>
    <row r="7527" spans="77:77" x14ac:dyDescent="0.35">
      <c r="BY7527" s="48"/>
    </row>
    <row r="7528" spans="77:77" x14ac:dyDescent="0.35">
      <c r="BY7528" s="48"/>
    </row>
    <row r="7529" spans="77:77" x14ac:dyDescent="0.35">
      <c r="BY7529" s="48"/>
    </row>
    <row r="7530" spans="77:77" x14ac:dyDescent="0.35">
      <c r="BY7530" s="48"/>
    </row>
    <row r="7531" spans="77:77" x14ac:dyDescent="0.35">
      <c r="BY7531" s="48"/>
    </row>
    <row r="7532" spans="77:77" x14ac:dyDescent="0.35">
      <c r="BY7532" s="48"/>
    </row>
    <row r="7533" spans="77:77" x14ac:dyDescent="0.35">
      <c r="BY7533" s="48"/>
    </row>
    <row r="7534" spans="77:77" x14ac:dyDescent="0.35">
      <c r="BY7534" s="48"/>
    </row>
    <row r="7535" spans="77:77" x14ac:dyDescent="0.35">
      <c r="BY7535" s="48"/>
    </row>
    <row r="7536" spans="77:77" x14ac:dyDescent="0.35">
      <c r="BY7536" s="48"/>
    </row>
    <row r="7537" spans="77:77" x14ac:dyDescent="0.35">
      <c r="BY7537" s="48"/>
    </row>
    <row r="7538" spans="77:77" x14ac:dyDescent="0.35">
      <c r="BY7538" s="48"/>
    </row>
    <row r="7539" spans="77:77" x14ac:dyDescent="0.35">
      <c r="BY7539" s="48"/>
    </row>
    <row r="7540" spans="77:77" x14ac:dyDescent="0.35">
      <c r="BY7540" s="48"/>
    </row>
    <row r="7541" spans="77:77" x14ac:dyDescent="0.35">
      <c r="BY7541" s="48"/>
    </row>
    <row r="7542" spans="77:77" x14ac:dyDescent="0.35">
      <c r="BY7542" s="48"/>
    </row>
    <row r="7543" spans="77:77" x14ac:dyDescent="0.35">
      <c r="BY7543" s="48"/>
    </row>
    <row r="7544" spans="77:77" x14ac:dyDescent="0.35">
      <c r="BY7544" s="48"/>
    </row>
    <row r="7545" spans="77:77" x14ac:dyDescent="0.35">
      <c r="BY7545" s="48"/>
    </row>
    <row r="7546" spans="77:77" x14ac:dyDescent="0.35">
      <c r="BY7546" s="48"/>
    </row>
    <row r="7547" spans="77:77" x14ac:dyDescent="0.35">
      <c r="BY7547" s="48"/>
    </row>
    <row r="7548" spans="77:77" x14ac:dyDescent="0.35">
      <c r="BY7548" s="48"/>
    </row>
    <row r="7549" spans="77:77" x14ac:dyDescent="0.35">
      <c r="BY7549" s="48"/>
    </row>
    <row r="7550" spans="77:77" x14ac:dyDescent="0.35">
      <c r="BY7550" s="48"/>
    </row>
    <row r="7551" spans="77:77" x14ac:dyDescent="0.35">
      <c r="BY7551" s="48"/>
    </row>
    <row r="7552" spans="77:77" x14ac:dyDescent="0.35">
      <c r="BY7552" s="48"/>
    </row>
    <row r="7553" spans="77:77" x14ac:dyDescent="0.35">
      <c r="BY7553" s="48"/>
    </row>
    <row r="7554" spans="77:77" x14ac:dyDescent="0.35">
      <c r="BY7554" s="48"/>
    </row>
    <row r="7555" spans="77:77" x14ac:dyDescent="0.35">
      <c r="BY7555" s="48"/>
    </row>
    <row r="7556" spans="77:77" x14ac:dyDescent="0.35">
      <c r="BY7556" s="48"/>
    </row>
    <row r="7557" spans="77:77" x14ac:dyDescent="0.35">
      <c r="BY7557" s="48"/>
    </row>
    <row r="7558" spans="77:77" x14ac:dyDescent="0.35">
      <c r="BY7558" s="48"/>
    </row>
    <row r="7559" spans="77:77" x14ac:dyDescent="0.35">
      <c r="BY7559" s="48"/>
    </row>
    <row r="7560" spans="77:77" x14ac:dyDescent="0.35">
      <c r="BY7560" s="48"/>
    </row>
    <row r="7561" spans="77:77" x14ac:dyDescent="0.35">
      <c r="BY7561" s="48"/>
    </row>
    <row r="7562" spans="77:77" x14ac:dyDescent="0.35">
      <c r="BY7562" s="48"/>
    </row>
    <row r="7563" spans="77:77" x14ac:dyDescent="0.35">
      <c r="BY7563" s="48"/>
    </row>
    <row r="7564" spans="77:77" x14ac:dyDescent="0.35">
      <c r="BY7564" s="48"/>
    </row>
    <row r="7565" spans="77:77" x14ac:dyDescent="0.35">
      <c r="BY7565" s="48"/>
    </row>
    <row r="7566" spans="77:77" x14ac:dyDescent="0.35">
      <c r="BY7566" s="48"/>
    </row>
    <row r="7567" spans="77:77" x14ac:dyDescent="0.35">
      <c r="BY7567" s="48"/>
    </row>
    <row r="7568" spans="77:77" x14ac:dyDescent="0.35">
      <c r="BY7568" s="48"/>
    </row>
    <row r="7569" spans="77:77" x14ac:dyDescent="0.35">
      <c r="BY7569" s="48"/>
    </row>
    <row r="7570" spans="77:77" x14ac:dyDescent="0.35">
      <c r="BY7570" s="48"/>
    </row>
    <row r="7571" spans="77:77" x14ac:dyDescent="0.35">
      <c r="BY7571" s="48"/>
    </row>
    <row r="7572" spans="77:77" x14ac:dyDescent="0.35">
      <c r="BY7572" s="48"/>
    </row>
    <row r="7573" spans="77:77" x14ac:dyDescent="0.35">
      <c r="BY7573" s="48"/>
    </row>
    <row r="7574" spans="77:77" x14ac:dyDescent="0.35">
      <c r="BY7574" s="48"/>
    </row>
    <row r="7575" spans="77:77" x14ac:dyDescent="0.35">
      <c r="BY7575" s="48"/>
    </row>
    <row r="7576" spans="77:77" x14ac:dyDescent="0.35">
      <c r="BY7576" s="48"/>
    </row>
    <row r="7577" spans="77:77" x14ac:dyDescent="0.35">
      <c r="BY7577" s="48"/>
    </row>
    <row r="7578" spans="77:77" x14ac:dyDescent="0.35">
      <c r="BY7578" s="48"/>
    </row>
    <row r="7579" spans="77:77" x14ac:dyDescent="0.35">
      <c r="BY7579" s="48"/>
    </row>
    <row r="7580" spans="77:77" x14ac:dyDescent="0.35">
      <c r="BY7580" s="48"/>
    </row>
    <row r="7581" spans="77:77" x14ac:dyDescent="0.35">
      <c r="BY7581" s="48"/>
    </row>
    <row r="7582" spans="77:77" x14ac:dyDescent="0.35">
      <c r="BY7582" s="48"/>
    </row>
    <row r="7583" spans="77:77" x14ac:dyDescent="0.35">
      <c r="BY7583" s="48"/>
    </row>
    <row r="7584" spans="77:77" x14ac:dyDescent="0.35">
      <c r="BY7584" s="48"/>
    </row>
    <row r="7585" spans="77:77" x14ac:dyDescent="0.35">
      <c r="BY7585" s="48"/>
    </row>
    <row r="7586" spans="77:77" x14ac:dyDescent="0.35">
      <c r="BY7586" s="48"/>
    </row>
    <row r="7587" spans="77:77" x14ac:dyDescent="0.35">
      <c r="BY7587" s="48"/>
    </row>
    <row r="7588" spans="77:77" x14ac:dyDescent="0.35">
      <c r="BY7588" s="48"/>
    </row>
    <row r="7589" spans="77:77" x14ac:dyDescent="0.35">
      <c r="BY7589" s="48"/>
    </row>
    <row r="7590" spans="77:77" x14ac:dyDescent="0.35">
      <c r="BY7590" s="48"/>
    </row>
    <row r="7591" spans="77:77" x14ac:dyDescent="0.35">
      <c r="BY7591" s="48"/>
    </row>
    <row r="7592" spans="77:77" x14ac:dyDescent="0.35">
      <c r="BY7592" s="48"/>
    </row>
    <row r="7593" spans="77:77" x14ac:dyDescent="0.35">
      <c r="BY7593" s="48"/>
    </row>
    <row r="7594" spans="77:77" x14ac:dyDescent="0.35">
      <c r="BY7594" s="48"/>
    </row>
    <row r="7595" spans="77:77" x14ac:dyDescent="0.35">
      <c r="BY7595" s="48"/>
    </row>
    <row r="7596" spans="77:77" x14ac:dyDescent="0.35">
      <c r="BY7596" s="48"/>
    </row>
    <row r="7597" spans="77:77" x14ac:dyDescent="0.35">
      <c r="BY7597" s="48"/>
    </row>
    <row r="7598" spans="77:77" x14ac:dyDescent="0.35">
      <c r="BY7598" s="48"/>
    </row>
    <row r="7599" spans="77:77" x14ac:dyDescent="0.35">
      <c r="BY7599" s="48"/>
    </row>
    <row r="7600" spans="77:77" x14ac:dyDescent="0.35">
      <c r="BY7600" s="48"/>
    </row>
    <row r="7601" spans="77:77" x14ac:dyDescent="0.35">
      <c r="BY7601" s="48"/>
    </row>
    <row r="7602" spans="77:77" x14ac:dyDescent="0.35">
      <c r="BY7602" s="48"/>
    </row>
    <row r="7603" spans="77:77" x14ac:dyDescent="0.35">
      <c r="BY7603" s="48"/>
    </row>
    <row r="7604" spans="77:77" x14ac:dyDescent="0.35">
      <c r="BY7604" s="48"/>
    </row>
    <row r="7605" spans="77:77" x14ac:dyDescent="0.35">
      <c r="BY7605" s="48"/>
    </row>
    <row r="7606" spans="77:77" x14ac:dyDescent="0.35">
      <c r="BY7606" s="48"/>
    </row>
    <row r="7607" spans="77:77" x14ac:dyDescent="0.35">
      <c r="BY7607" s="48"/>
    </row>
    <row r="7608" spans="77:77" x14ac:dyDescent="0.35">
      <c r="BY7608" s="48"/>
    </row>
    <row r="7609" spans="77:77" x14ac:dyDescent="0.35">
      <c r="BY7609" s="48"/>
    </row>
    <row r="7610" spans="77:77" x14ac:dyDescent="0.35">
      <c r="BY7610" s="48"/>
    </row>
    <row r="7611" spans="77:77" x14ac:dyDescent="0.35">
      <c r="BY7611" s="48"/>
    </row>
    <row r="7612" spans="77:77" x14ac:dyDescent="0.35">
      <c r="BY7612" s="48"/>
    </row>
    <row r="7613" spans="77:77" x14ac:dyDescent="0.35">
      <c r="BY7613" s="48"/>
    </row>
    <row r="7614" spans="77:77" x14ac:dyDescent="0.35">
      <c r="BY7614" s="48"/>
    </row>
    <row r="7615" spans="77:77" x14ac:dyDescent="0.35">
      <c r="BY7615" s="48"/>
    </row>
    <row r="7616" spans="77:77" x14ac:dyDescent="0.35">
      <c r="BY7616" s="48"/>
    </row>
    <row r="7617" spans="77:77" x14ac:dyDescent="0.35">
      <c r="BY7617" s="48"/>
    </row>
    <row r="7618" spans="77:77" x14ac:dyDescent="0.35">
      <c r="BY7618" s="48"/>
    </row>
    <row r="7619" spans="77:77" x14ac:dyDescent="0.35">
      <c r="BY7619" s="48"/>
    </row>
    <row r="7620" spans="77:77" x14ac:dyDescent="0.35">
      <c r="BY7620" s="48"/>
    </row>
    <row r="7621" spans="77:77" x14ac:dyDescent="0.35">
      <c r="BY7621" s="48"/>
    </row>
    <row r="7622" spans="77:77" x14ac:dyDescent="0.35">
      <c r="BY7622" s="48"/>
    </row>
    <row r="7623" spans="77:77" x14ac:dyDescent="0.35">
      <c r="BY7623" s="48"/>
    </row>
    <row r="7624" spans="77:77" x14ac:dyDescent="0.35">
      <c r="BY7624" s="48"/>
    </row>
    <row r="7625" spans="77:77" x14ac:dyDescent="0.35">
      <c r="BY7625" s="48"/>
    </row>
    <row r="7626" spans="77:77" x14ac:dyDescent="0.35">
      <c r="BY7626" s="48"/>
    </row>
    <row r="7627" spans="77:77" x14ac:dyDescent="0.35">
      <c r="BY7627" s="48"/>
    </row>
    <row r="7628" spans="77:77" x14ac:dyDescent="0.35">
      <c r="BY7628" s="48"/>
    </row>
    <row r="7629" spans="77:77" x14ac:dyDescent="0.35">
      <c r="BY7629" s="48"/>
    </row>
    <row r="7630" spans="77:77" x14ac:dyDescent="0.35">
      <c r="BY7630" s="48"/>
    </row>
    <row r="7631" spans="77:77" x14ac:dyDescent="0.35">
      <c r="BY7631" s="48"/>
    </row>
    <row r="7632" spans="77:77" x14ac:dyDescent="0.35">
      <c r="BY7632" s="48"/>
    </row>
    <row r="7633" spans="77:77" x14ac:dyDescent="0.35">
      <c r="BY7633" s="48"/>
    </row>
    <row r="7634" spans="77:77" x14ac:dyDescent="0.35">
      <c r="BY7634" s="48"/>
    </row>
    <row r="7635" spans="77:77" x14ac:dyDescent="0.35">
      <c r="BY7635" s="48"/>
    </row>
    <row r="7636" spans="77:77" x14ac:dyDescent="0.35">
      <c r="BY7636" s="48"/>
    </row>
    <row r="7637" spans="77:77" x14ac:dyDescent="0.35">
      <c r="BY7637" s="48"/>
    </row>
    <row r="7638" spans="77:77" x14ac:dyDescent="0.35">
      <c r="BY7638" s="48"/>
    </row>
    <row r="7639" spans="77:77" x14ac:dyDescent="0.35">
      <c r="BY7639" s="48"/>
    </row>
    <row r="7640" spans="77:77" x14ac:dyDescent="0.35">
      <c r="BY7640" s="48"/>
    </row>
    <row r="7641" spans="77:77" x14ac:dyDescent="0.35">
      <c r="BY7641" s="48"/>
    </row>
    <row r="7642" spans="77:77" x14ac:dyDescent="0.35">
      <c r="BY7642" s="48"/>
    </row>
    <row r="7643" spans="77:77" x14ac:dyDescent="0.35">
      <c r="BY7643" s="48"/>
    </row>
    <row r="7644" spans="77:77" x14ac:dyDescent="0.35">
      <c r="BY7644" s="48"/>
    </row>
    <row r="7645" spans="77:77" x14ac:dyDescent="0.35">
      <c r="BY7645" s="48"/>
    </row>
    <row r="7646" spans="77:77" x14ac:dyDescent="0.35">
      <c r="BY7646" s="48"/>
    </row>
    <row r="7647" spans="77:77" x14ac:dyDescent="0.35">
      <c r="BY7647" s="48"/>
    </row>
    <row r="7648" spans="77:77" x14ac:dyDescent="0.35">
      <c r="BY7648" s="48"/>
    </row>
    <row r="7649" spans="77:77" x14ac:dyDescent="0.35">
      <c r="BY7649" s="48"/>
    </row>
    <row r="7650" spans="77:77" x14ac:dyDescent="0.35">
      <c r="BY7650" s="48"/>
    </row>
    <row r="7651" spans="77:77" x14ac:dyDescent="0.35">
      <c r="BY7651" s="48"/>
    </row>
    <row r="7652" spans="77:77" x14ac:dyDescent="0.35">
      <c r="BY7652" s="48"/>
    </row>
    <row r="7653" spans="77:77" x14ac:dyDescent="0.35">
      <c r="BY7653" s="48"/>
    </row>
    <row r="7654" spans="77:77" x14ac:dyDescent="0.35">
      <c r="BY7654" s="48"/>
    </row>
    <row r="7655" spans="77:77" x14ac:dyDescent="0.35">
      <c r="BY7655" s="48"/>
    </row>
    <row r="7656" spans="77:77" x14ac:dyDescent="0.35">
      <c r="BY7656" s="48"/>
    </row>
    <row r="7657" spans="77:77" x14ac:dyDescent="0.35">
      <c r="BY7657" s="48"/>
    </row>
    <row r="7658" spans="77:77" x14ac:dyDescent="0.35">
      <c r="BY7658" s="48"/>
    </row>
    <row r="7659" spans="77:77" x14ac:dyDescent="0.35">
      <c r="BY7659" s="48"/>
    </row>
    <row r="7660" spans="77:77" x14ac:dyDescent="0.35">
      <c r="BY7660" s="48"/>
    </row>
    <row r="7661" spans="77:77" x14ac:dyDescent="0.35">
      <c r="BY7661" s="48"/>
    </row>
    <row r="7662" spans="77:77" x14ac:dyDescent="0.35">
      <c r="BY7662" s="48"/>
    </row>
    <row r="7663" spans="77:77" x14ac:dyDescent="0.35">
      <c r="BY7663" s="48"/>
    </row>
    <row r="7664" spans="77:77" x14ac:dyDescent="0.35">
      <c r="BY7664" s="48"/>
    </row>
    <row r="7665" spans="77:77" x14ac:dyDescent="0.35">
      <c r="BY7665" s="48"/>
    </row>
    <row r="7666" spans="77:77" x14ac:dyDescent="0.35">
      <c r="BY7666" s="48"/>
    </row>
    <row r="7667" spans="77:77" x14ac:dyDescent="0.35">
      <c r="BY7667" s="48"/>
    </row>
    <row r="7668" spans="77:77" x14ac:dyDescent="0.35">
      <c r="BY7668" s="48"/>
    </row>
    <row r="7669" spans="77:77" x14ac:dyDescent="0.35">
      <c r="BY7669" s="48"/>
    </row>
    <row r="7670" spans="77:77" x14ac:dyDescent="0.35">
      <c r="BY7670" s="48"/>
    </row>
    <row r="7671" spans="77:77" x14ac:dyDescent="0.35">
      <c r="BY7671" s="48"/>
    </row>
    <row r="7672" spans="77:77" x14ac:dyDescent="0.35">
      <c r="BY7672" s="48"/>
    </row>
    <row r="7673" spans="77:77" x14ac:dyDescent="0.35">
      <c r="BY7673" s="48"/>
    </row>
    <row r="7674" spans="77:77" x14ac:dyDescent="0.35">
      <c r="BY7674" s="48"/>
    </row>
    <row r="7675" spans="77:77" x14ac:dyDescent="0.35">
      <c r="BY7675" s="48"/>
    </row>
    <row r="7676" spans="77:77" x14ac:dyDescent="0.35">
      <c r="BY7676" s="48"/>
    </row>
    <row r="7677" spans="77:77" x14ac:dyDescent="0.35">
      <c r="BY7677" s="48"/>
    </row>
    <row r="7678" spans="77:77" x14ac:dyDescent="0.35">
      <c r="BY7678" s="48"/>
    </row>
    <row r="7679" spans="77:77" x14ac:dyDescent="0.35">
      <c r="BY7679" s="48"/>
    </row>
    <row r="7680" spans="77:77" x14ac:dyDescent="0.35">
      <c r="BY7680" s="48"/>
    </row>
    <row r="7681" spans="77:77" x14ac:dyDescent="0.35">
      <c r="BY7681" s="48"/>
    </row>
    <row r="7682" spans="77:77" x14ac:dyDescent="0.35">
      <c r="BY7682" s="48"/>
    </row>
    <row r="7683" spans="77:77" x14ac:dyDescent="0.35">
      <c r="BY7683" s="48"/>
    </row>
    <row r="7684" spans="77:77" x14ac:dyDescent="0.35">
      <c r="BY7684" s="48"/>
    </row>
    <row r="7685" spans="77:77" x14ac:dyDescent="0.35">
      <c r="BY7685" s="48"/>
    </row>
    <row r="7686" spans="77:77" x14ac:dyDescent="0.35">
      <c r="BY7686" s="48"/>
    </row>
    <row r="7687" spans="77:77" x14ac:dyDescent="0.35">
      <c r="BY7687" s="48"/>
    </row>
    <row r="7688" spans="77:77" x14ac:dyDescent="0.35">
      <c r="BY7688" s="48"/>
    </row>
    <row r="7689" spans="77:77" x14ac:dyDescent="0.35">
      <c r="BY7689" s="48"/>
    </row>
    <row r="7690" spans="77:77" x14ac:dyDescent="0.35">
      <c r="BY7690" s="48"/>
    </row>
    <row r="7691" spans="77:77" x14ac:dyDescent="0.35">
      <c r="BY7691" s="48"/>
    </row>
    <row r="7692" spans="77:77" x14ac:dyDescent="0.35">
      <c r="BY7692" s="48"/>
    </row>
    <row r="7693" spans="77:77" x14ac:dyDescent="0.35">
      <c r="BY7693" s="48"/>
    </row>
    <row r="7694" spans="77:77" x14ac:dyDescent="0.35">
      <c r="BY7694" s="48"/>
    </row>
    <row r="7695" spans="77:77" x14ac:dyDescent="0.35">
      <c r="BY7695" s="48"/>
    </row>
    <row r="7696" spans="77:77" x14ac:dyDescent="0.35">
      <c r="BY7696" s="48"/>
    </row>
    <row r="7697" spans="77:77" x14ac:dyDescent="0.35">
      <c r="BY7697" s="48"/>
    </row>
    <row r="7698" spans="77:77" x14ac:dyDescent="0.35">
      <c r="BY7698" s="48"/>
    </row>
    <row r="7699" spans="77:77" x14ac:dyDescent="0.35">
      <c r="BY7699" s="48"/>
    </row>
    <row r="7700" spans="77:77" x14ac:dyDescent="0.35">
      <c r="BY7700" s="48"/>
    </row>
    <row r="7701" spans="77:77" x14ac:dyDescent="0.35">
      <c r="BY7701" s="48"/>
    </row>
    <row r="7702" spans="77:77" x14ac:dyDescent="0.35">
      <c r="BY7702" s="48"/>
    </row>
    <row r="7703" spans="77:77" x14ac:dyDescent="0.35">
      <c r="BY7703" s="48"/>
    </row>
    <row r="7704" spans="77:77" x14ac:dyDescent="0.35">
      <c r="BY7704" s="48"/>
    </row>
    <row r="7705" spans="77:77" x14ac:dyDescent="0.35">
      <c r="BY7705" s="48"/>
    </row>
    <row r="7706" spans="77:77" x14ac:dyDescent="0.35">
      <c r="BY7706" s="48"/>
    </row>
    <row r="7707" spans="77:77" x14ac:dyDescent="0.35">
      <c r="BY7707" s="48"/>
    </row>
    <row r="7708" spans="77:77" x14ac:dyDescent="0.35">
      <c r="BY7708" s="48"/>
    </row>
    <row r="7709" spans="77:77" x14ac:dyDescent="0.35">
      <c r="BY7709" s="48"/>
    </row>
    <row r="7710" spans="77:77" x14ac:dyDescent="0.35">
      <c r="BY7710" s="48"/>
    </row>
    <row r="7711" spans="77:77" x14ac:dyDescent="0.35">
      <c r="BY7711" s="48"/>
    </row>
    <row r="7712" spans="77:77" x14ac:dyDescent="0.35">
      <c r="BY7712" s="48"/>
    </row>
    <row r="7713" spans="77:77" x14ac:dyDescent="0.35">
      <c r="BY7713" s="48"/>
    </row>
    <row r="7714" spans="77:77" x14ac:dyDescent="0.35">
      <c r="BY7714" s="48"/>
    </row>
    <row r="7715" spans="77:77" x14ac:dyDescent="0.35">
      <c r="BY7715" s="48"/>
    </row>
    <row r="7716" spans="77:77" x14ac:dyDescent="0.35">
      <c r="BY7716" s="48"/>
    </row>
    <row r="7717" spans="77:77" x14ac:dyDescent="0.35">
      <c r="BY7717" s="48"/>
    </row>
    <row r="7718" spans="77:77" x14ac:dyDescent="0.35">
      <c r="BY7718" s="48"/>
    </row>
    <row r="7719" spans="77:77" x14ac:dyDescent="0.35">
      <c r="BY7719" s="48"/>
    </row>
    <row r="7720" spans="77:77" x14ac:dyDescent="0.35">
      <c r="BY7720" s="48"/>
    </row>
    <row r="7721" spans="77:77" x14ac:dyDescent="0.35">
      <c r="BY7721" s="48"/>
    </row>
    <row r="7722" spans="77:77" x14ac:dyDescent="0.35">
      <c r="BY7722" s="48"/>
    </row>
    <row r="7723" spans="77:77" x14ac:dyDescent="0.35">
      <c r="BY7723" s="48"/>
    </row>
    <row r="7724" spans="77:77" x14ac:dyDescent="0.35">
      <c r="BY7724" s="48"/>
    </row>
    <row r="7725" spans="77:77" x14ac:dyDescent="0.35">
      <c r="BY7725" s="48"/>
    </row>
    <row r="7726" spans="77:77" x14ac:dyDescent="0.35">
      <c r="BY7726" s="48"/>
    </row>
    <row r="7727" spans="77:77" x14ac:dyDescent="0.35">
      <c r="BY7727" s="48"/>
    </row>
    <row r="7728" spans="77:77" x14ac:dyDescent="0.35">
      <c r="BY7728" s="48"/>
    </row>
    <row r="7729" spans="77:77" x14ac:dyDescent="0.35">
      <c r="BY7729" s="48"/>
    </row>
    <row r="7730" spans="77:77" x14ac:dyDescent="0.35">
      <c r="BY7730" s="48"/>
    </row>
    <row r="7731" spans="77:77" x14ac:dyDescent="0.35">
      <c r="BY7731" s="48"/>
    </row>
    <row r="7732" spans="77:77" x14ac:dyDescent="0.35">
      <c r="BY7732" s="48"/>
    </row>
    <row r="7733" spans="77:77" x14ac:dyDescent="0.35">
      <c r="BY7733" s="48"/>
    </row>
    <row r="7734" spans="77:77" x14ac:dyDescent="0.35">
      <c r="BY7734" s="48"/>
    </row>
    <row r="7735" spans="77:77" x14ac:dyDescent="0.35">
      <c r="BY7735" s="48"/>
    </row>
    <row r="7736" spans="77:77" x14ac:dyDescent="0.35">
      <c r="BY7736" s="48"/>
    </row>
    <row r="7737" spans="77:77" x14ac:dyDescent="0.35">
      <c r="BY7737" s="48"/>
    </row>
    <row r="7738" spans="77:77" x14ac:dyDescent="0.35">
      <c r="BY7738" s="48"/>
    </row>
    <row r="7739" spans="77:77" x14ac:dyDescent="0.35">
      <c r="BY7739" s="48"/>
    </row>
    <row r="7740" spans="77:77" x14ac:dyDescent="0.35">
      <c r="BY7740" s="48"/>
    </row>
    <row r="7741" spans="77:77" x14ac:dyDescent="0.35">
      <c r="BY7741" s="48"/>
    </row>
    <row r="7742" spans="77:77" x14ac:dyDescent="0.35">
      <c r="BY7742" s="48"/>
    </row>
    <row r="7743" spans="77:77" x14ac:dyDescent="0.35">
      <c r="BY7743" s="48"/>
    </row>
    <row r="7744" spans="77:77" x14ac:dyDescent="0.35">
      <c r="BY7744" s="48"/>
    </row>
    <row r="7745" spans="77:77" x14ac:dyDescent="0.35">
      <c r="BY7745" s="48"/>
    </row>
    <row r="7746" spans="77:77" x14ac:dyDescent="0.35">
      <c r="BY7746" s="48"/>
    </row>
    <row r="7747" spans="77:77" x14ac:dyDescent="0.35">
      <c r="BY7747" s="48"/>
    </row>
    <row r="7748" spans="77:77" x14ac:dyDescent="0.35">
      <c r="BY7748" s="48"/>
    </row>
    <row r="7749" spans="77:77" x14ac:dyDescent="0.35">
      <c r="BY7749" s="48"/>
    </row>
    <row r="7750" spans="77:77" x14ac:dyDescent="0.35">
      <c r="BY7750" s="48"/>
    </row>
    <row r="7751" spans="77:77" x14ac:dyDescent="0.35">
      <c r="BY7751" s="48"/>
    </row>
    <row r="7752" spans="77:77" x14ac:dyDescent="0.35">
      <c r="BY7752" s="48"/>
    </row>
    <row r="7753" spans="77:77" x14ac:dyDescent="0.35">
      <c r="BY7753" s="48"/>
    </row>
    <row r="7754" spans="77:77" x14ac:dyDescent="0.35">
      <c r="BY7754" s="48"/>
    </row>
    <row r="7755" spans="77:77" x14ac:dyDescent="0.35">
      <c r="BY7755" s="48"/>
    </row>
    <row r="7756" spans="77:77" x14ac:dyDescent="0.35">
      <c r="BY7756" s="48"/>
    </row>
    <row r="7757" spans="77:77" x14ac:dyDescent="0.35">
      <c r="BY7757" s="48"/>
    </row>
    <row r="7758" spans="77:77" x14ac:dyDescent="0.35">
      <c r="BY7758" s="48"/>
    </row>
    <row r="7759" spans="77:77" x14ac:dyDescent="0.35">
      <c r="BY7759" s="48"/>
    </row>
    <row r="7760" spans="77:77" x14ac:dyDescent="0.35">
      <c r="BY7760" s="48"/>
    </row>
    <row r="7761" spans="77:77" x14ac:dyDescent="0.35">
      <c r="BY7761" s="48"/>
    </row>
    <row r="7762" spans="77:77" x14ac:dyDescent="0.35">
      <c r="BY7762" s="48"/>
    </row>
    <row r="7763" spans="77:77" x14ac:dyDescent="0.35">
      <c r="BY7763" s="48"/>
    </row>
    <row r="7764" spans="77:77" x14ac:dyDescent="0.35">
      <c r="BY7764" s="48"/>
    </row>
    <row r="7765" spans="77:77" x14ac:dyDescent="0.35">
      <c r="BY7765" s="48"/>
    </row>
    <row r="7766" spans="77:77" x14ac:dyDescent="0.35">
      <c r="BY7766" s="48"/>
    </row>
    <row r="7767" spans="77:77" x14ac:dyDescent="0.35">
      <c r="BY7767" s="48"/>
    </row>
    <row r="7768" spans="77:77" x14ac:dyDescent="0.35">
      <c r="BY7768" s="48"/>
    </row>
    <row r="7769" spans="77:77" x14ac:dyDescent="0.35">
      <c r="BY7769" s="48"/>
    </row>
    <row r="7770" spans="77:77" x14ac:dyDescent="0.35">
      <c r="BY7770" s="48"/>
    </row>
    <row r="7771" spans="77:77" x14ac:dyDescent="0.35">
      <c r="BY7771" s="48"/>
    </row>
    <row r="7772" spans="77:77" x14ac:dyDescent="0.35">
      <c r="BY7772" s="48"/>
    </row>
    <row r="7773" spans="77:77" x14ac:dyDescent="0.35">
      <c r="BY7773" s="48"/>
    </row>
    <row r="7774" spans="77:77" x14ac:dyDescent="0.35">
      <c r="BY7774" s="48"/>
    </row>
    <row r="7775" spans="77:77" x14ac:dyDescent="0.35">
      <c r="BY7775" s="48"/>
    </row>
    <row r="7776" spans="77:77" x14ac:dyDescent="0.35">
      <c r="BY7776" s="48"/>
    </row>
    <row r="7777" spans="77:77" x14ac:dyDescent="0.35">
      <c r="BY7777" s="48"/>
    </row>
    <row r="7778" spans="77:77" x14ac:dyDescent="0.35">
      <c r="BY7778" s="48"/>
    </row>
    <row r="7779" spans="77:77" x14ac:dyDescent="0.35">
      <c r="BY7779" s="48"/>
    </row>
    <row r="7780" spans="77:77" x14ac:dyDescent="0.35">
      <c r="BY7780" s="48"/>
    </row>
    <row r="7781" spans="77:77" x14ac:dyDescent="0.35">
      <c r="BY7781" s="48"/>
    </row>
    <row r="7782" spans="77:77" x14ac:dyDescent="0.35">
      <c r="BY7782" s="48"/>
    </row>
    <row r="7783" spans="77:77" x14ac:dyDescent="0.35">
      <c r="BY7783" s="48"/>
    </row>
    <row r="7784" spans="77:77" x14ac:dyDescent="0.35">
      <c r="BY7784" s="48"/>
    </row>
    <row r="7785" spans="77:77" x14ac:dyDescent="0.35">
      <c r="BY7785" s="48"/>
    </row>
    <row r="7786" spans="77:77" x14ac:dyDescent="0.35">
      <c r="BY7786" s="48"/>
    </row>
    <row r="7787" spans="77:77" x14ac:dyDescent="0.35">
      <c r="BY7787" s="48"/>
    </row>
    <row r="7788" spans="77:77" x14ac:dyDescent="0.35">
      <c r="BY7788" s="48"/>
    </row>
    <row r="7789" spans="77:77" x14ac:dyDescent="0.35">
      <c r="BY7789" s="48"/>
    </row>
    <row r="7790" spans="77:77" x14ac:dyDescent="0.35">
      <c r="BY7790" s="48"/>
    </row>
    <row r="7791" spans="77:77" x14ac:dyDescent="0.35">
      <c r="BY7791" s="48"/>
    </row>
    <row r="7792" spans="77:77" x14ac:dyDescent="0.35">
      <c r="BY7792" s="48"/>
    </row>
    <row r="7793" spans="77:77" x14ac:dyDescent="0.35">
      <c r="BY7793" s="48"/>
    </row>
    <row r="7794" spans="77:77" x14ac:dyDescent="0.35">
      <c r="BY7794" s="48"/>
    </row>
    <row r="7795" spans="77:77" x14ac:dyDescent="0.35">
      <c r="BY7795" s="48"/>
    </row>
    <row r="7796" spans="77:77" x14ac:dyDescent="0.35">
      <c r="BY7796" s="48"/>
    </row>
    <row r="7797" spans="77:77" x14ac:dyDescent="0.35">
      <c r="BY7797" s="48"/>
    </row>
    <row r="7798" spans="77:77" x14ac:dyDescent="0.35">
      <c r="BY7798" s="48"/>
    </row>
    <row r="7799" spans="77:77" x14ac:dyDescent="0.35">
      <c r="BY7799" s="48"/>
    </row>
    <row r="7800" spans="77:77" x14ac:dyDescent="0.35">
      <c r="BY7800" s="48"/>
    </row>
    <row r="7801" spans="77:77" x14ac:dyDescent="0.35">
      <c r="BY7801" s="48"/>
    </row>
    <row r="7802" spans="77:77" x14ac:dyDescent="0.35">
      <c r="BY7802" s="48"/>
    </row>
    <row r="7803" spans="77:77" x14ac:dyDescent="0.35">
      <c r="BY7803" s="48"/>
    </row>
    <row r="7804" spans="77:77" x14ac:dyDescent="0.35">
      <c r="BY7804" s="48"/>
    </row>
    <row r="7805" spans="77:77" x14ac:dyDescent="0.35">
      <c r="BY7805" s="48"/>
    </row>
    <row r="7806" spans="77:77" x14ac:dyDescent="0.35">
      <c r="BY7806" s="48"/>
    </row>
    <row r="7807" spans="77:77" x14ac:dyDescent="0.35">
      <c r="BY7807" s="48"/>
    </row>
    <row r="7808" spans="77:77" x14ac:dyDescent="0.35">
      <c r="BY7808" s="48"/>
    </row>
    <row r="7809" spans="77:77" x14ac:dyDescent="0.35">
      <c r="BY7809" s="48"/>
    </row>
    <row r="7810" spans="77:77" x14ac:dyDescent="0.35">
      <c r="BY7810" s="48"/>
    </row>
    <row r="7811" spans="77:77" x14ac:dyDescent="0.35">
      <c r="BY7811" s="48"/>
    </row>
    <row r="7812" spans="77:77" x14ac:dyDescent="0.35">
      <c r="BY7812" s="48"/>
    </row>
    <row r="7813" spans="77:77" x14ac:dyDescent="0.35">
      <c r="BY7813" s="48"/>
    </row>
    <row r="7814" spans="77:77" x14ac:dyDescent="0.35">
      <c r="BY7814" s="48"/>
    </row>
    <row r="7815" spans="77:77" x14ac:dyDescent="0.35">
      <c r="BY7815" s="48"/>
    </row>
    <row r="7816" spans="77:77" x14ac:dyDescent="0.35">
      <c r="BY7816" s="48"/>
    </row>
    <row r="7817" spans="77:77" x14ac:dyDescent="0.35">
      <c r="BY7817" s="48"/>
    </row>
    <row r="7818" spans="77:77" x14ac:dyDescent="0.35">
      <c r="BY7818" s="48"/>
    </row>
    <row r="7819" spans="77:77" x14ac:dyDescent="0.35">
      <c r="BY7819" s="48"/>
    </row>
    <row r="7820" spans="77:77" x14ac:dyDescent="0.35">
      <c r="BY7820" s="48"/>
    </row>
    <row r="7821" spans="77:77" x14ac:dyDescent="0.35">
      <c r="BY7821" s="48"/>
    </row>
    <row r="7822" spans="77:77" x14ac:dyDescent="0.35">
      <c r="BY7822" s="48"/>
    </row>
    <row r="7823" spans="77:77" x14ac:dyDescent="0.35">
      <c r="BY7823" s="48"/>
    </row>
    <row r="7824" spans="77:77" x14ac:dyDescent="0.35">
      <c r="BY7824" s="48"/>
    </row>
    <row r="7825" spans="77:77" x14ac:dyDescent="0.35">
      <c r="BY7825" s="48"/>
    </row>
    <row r="7826" spans="77:77" x14ac:dyDescent="0.35">
      <c r="BY7826" s="48"/>
    </row>
    <row r="7827" spans="77:77" x14ac:dyDescent="0.35">
      <c r="BY7827" s="48"/>
    </row>
    <row r="7828" spans="77:77" x14ac:dyDescent="0.35">
      <c r="BY7828" s="48"/>
    </row>
    <row r="7829" spans="77:77" x14ac:dyDescent="0.35">
      <c r="BY7829" s="48"/>
    </row>
    <row r="7830" spans="77:77" x14ac:dyDescent="0.35">
      <c r="BY7830" s="48"/>
    </row>
    <row r="7831" spans="77:77" x14ac:dyDescent="0.35">
      <c r="BY7831" s="48"/>
    </row>
    <row r="7832" spans="77:77" x14ac:dyDescent="0.35">
      <c r="BY7832" s="48"/>
    </row>
    <row r="7833" spans="77:77" x14ac:dyDescent="0.35">
      <c r="BY7833" s="48"/>
    </row>
    <row r="7834" spans="77:77" x14ac:dyDescent="0.35">
      <c r="BY7834" s="48"/>
    </row>
    <row r="7835" spans="77:77" x14ac:dyDescent="0.35">
      <c r="BY7835" s="48"/>
    </row>
    <row r="7836" spans="77:77" x14ac:dyDescent="0.35">
      <c r="BY7836" s="48"/>
    </row>
    <row r="7837" spans="77:77" x14ac:dyDescent="0.35">
      <c r="BY7837" s="48"/>
    </row>
    <row r="7838" spans="77:77" x14ac:dyDescent="0.35">
      <c r="BY7838" s="48"/>
    </row>
    <row r="7839" spans="77:77" x14ac:dyDescent="0.35">
      <c r="BY7839" s="48"/>
    </row>
    <row r="7840" spans="77:77" x14ac:dyDescent="0.35">
      <c r="BY7840" s="48"/>
    </row>
    <row r="7841" spans="77:77" x14ac:dyDescent="0.35">
      <c r="BY7841" s="48"/>
    </row>
    <row r="7842" spans="77:77" x14ac:dyDescent="0.35">
      <c r="BY7842" s="48"/>
    </row>
    <row r="7843" spans="77:77" x14ac:dyDescent="0.35">
      <c r="BY7843" s="48"/>
    </row>
    <row r="7844" spans="77:77" x14ac:dyDescent="0.35">
      <c r="BY7844" s="48"/>
    </row>
    <row r="7845" spans="77:77" x14ac:dyDescent="0.35">
      <c r="BY7845" s="48"/>
    </row>
    <row r="7846" spans="77:77" x14ac:dyDescent="0.35">
      <c r="BY7846" s="48"/>
    </row>
    <row r="7847" spans="77:77" x14ac:dyDescent="0.35">
      <c r="BY7847" s="48"/>
    </row>
    <row r="7848" spans="77:77" x14ac:dyDescent="0.35">
      <c r="BY7848" s="48"/>
    </row>
    <row r="7849" spans="77:77" x14ac:dyDescent="0.35">
      <c r="BY7849" s="48"/>
    </row>
    <row r="7850" spans="77:77" x14ac:dyDescent="0.35">
      <c r="BY7850" s="48"/>
    </row>
    <row r="7851" spans="77:77" x14ac:dyDescent="0.35">
      <c r="BY7851" s="48"/>
    </row>
    <row r="7852" spans="77:77" x14ac:dyDescent="0.35">
      <c r="BY7852" s="48"/>
    </row>
    <row r="7853" spans="77:77" x14ac:dyDescent="0.35">
      <c r="BY7853" s="48"/>
    </row>
    <row r="7854" spans="77:77" x14ac:dyDescent="0.35">
      <c r="BY7854" s="48"/>
    </row>
    <row r="7855" spans="77:77" x14ac:dyDescent="0.35">
      <c r="BY7855" s="48"/>
    </row>
    <row r="7856" spans="77:77" x14ac:dyDescent="0.35">
      <c r="BY7856" s="48"/>
    </row>
    <row r="7857" spans="77:77" x14ac:dyDescent="0.35">
      <c r="BY7857" s="48"/>
    </row>
    <row r="7858" spans="77:77" x14ac:dyDescent="0.35">
      <c r="BY7858" s="48"/>
    </row>
    <row r="7859" spans="77:77" x14ac:dyDescent="0.35">
      <c r="BY7859" s="48"/>
    </row>
    <row r="7860" spans="77:77" x14ac:dyDescent="0.35">
      <c r="BY7860" s="48"/>
    </row>
    <row r="7861" spans="77:77" x14ac:dyDescent="0.35">
      <c r="BY7861" s="48"/>
    </row>
    <row r="7862" spans="77:77" x14ac:dyDescent="0.35">
      <c r="BY7862" s="48"/>
    </row>
    <row r="7863" spans="77:77" x14ac:dyDescent="0.35">
      <c r="BY7863" s="48"/>
    </row>
    <row r="7864" spans="77:77" x14ac:dyDescent="0.35">
      <c r="BY7864" s="48"/>
    </row>
    <row r="7865" spans="77:77" x14ac:dyDescent="0.35">
      <c r="BY7865" s="48"/>
    </row>
    <row r="7866" spans="77:77" x14ac:dyDescent="0.35">
      <c r="BY7866" s="48"/>
    </row>
    <row r="7867" spans="77:77" x14ac:dyDescent="0.35">
      <c r="BY7867" s="48"/>
    </row>
    <row r="7868" spans="77:77" x14ac:dyDescent="0.35">
      <c r="BY7868" s="48"/>
    </row>
    <row r="7869" spans="77:77" x14ac:dyDescent="0.35">
      <c r="BY7869" s="48"/>
    </row>
    <row r="7870" spans="77:77" x14ac:dyDescent="0.35">
      <c r="BY7870" s="48"/>
    </row>
    <row r="7871" spans="77:77" x14ac:dyDescent="0.35">
      <c r="BY7871" s="48"/>
    </row>
    <row r="7872" spans="77:77" x14ac:dyDescent="0.35">
      <c r="BY7872" s="48"/>
    </row>
    <row r="7873" spans="77:77" x14ac:dyDescent="0.35">
      <c r="BY7873" s="48"/>
    </row>
    <row r="7874" spans="77:77" x14ac:dyDescent="0.35">
      <c r="BY7874" s="48"/>
    </row>
    <row r="7875" spans="77:77" x14ac:dyDescent="0.35">
      <c r="BY7875" s="48"/>
    </row>
    <row r="7876" spans="77:77" x14ac:dyDescent="0.35">
      <c r="BY7876" s="48"/>
    </row>
    <row r="7877" spans="77:77" x14ac:dyDescent="0.35">
      <c r="BY7877" s="48"/>
    </row>
    <row r="7878" spans="77:77" x14ac:dyDescent="0.35">
      <c r="BY7878" s="48"/>
    </row>
    <row r="7879" spans="77:77" x14ac:dyDescent="0.35">
      <c r="BY7879" s="48"/>
    </row>
    <row r="7880" spans="77:77" x14ac:dyDescent="0.35">
      <c r="BY7880" s="48"/>
    </row>
    <row r="7881" spans="77:77" x14ac:dyDescent="0.35">
      <c r="BY7881" s="48"/>
    </row>
    <row r="7882" spans="77:77" x14ac:dyDescent="0.35">
      <c r="BY7882" s="48"/>
    </row>
    <row r="7883" spans="77:77" x14ac:dyDescent="0.35">
      <c r="BY7883" s="48"/>
    </row>
    <row r="7884" spans="77:77" x14ac:dyDescent="0.35">
      <c r="BY7884" s="48"/>
    </row>
    <row r="7885" spans="77:77" x14ac:dyDescent="0.35">
      <c r="BY7885" s="48"/>
    </row>
    <row r="7886" spans="77:77" x14ac:dyDescent="0.35">
      <c r="BY7886" s="48"/>
    </row>
    <row r="7887" spans="77:77" x14ac:dyDescent="0.35">
      <c r="BY7887" s="48"/>
    </row>
    <row r="7888" spans="77:77" x14ac:dyDescent="0.35">
      <c r="BY7888" s="48"/>
    </row>
    <row r="7889" spans="77:77" x14ac:dyDescent="0.35">
      <c r="BY7889" s="48"/>
    </row>
    <row r="7890" spans="77:77" x14ac:dyDescent="0.35">
      <c r="BY7890" s="48"/>
    </row>
    <row r="7891" spans="77:77" x14ac:dyDescent="0.35">
      <c r="BY7891" s="48"/>
    </row>
    <row r="7892" spans="77:77" x14ac:dyDescent="0.35">
      <c r="BY7892" s="48"/>
    </row>
    <row r="7893" spans="77:77" x14ac:dyDescent="0.35">
      <c r="BY7893" s="48"/>
    </row>
    <row r="7894" spans="77:77" x14ac:dyDescent="0.35">
      <c r="BY7894" s="48"/>
    </row>
    <row r="7895" spans="77:77" x14ac:dyDescent="0.35">
      <c r="BY7895" s="48"/>
    </row>
    <row r="7896" spans="77:77" x14ac:dyDescent="0.35">
      <c r="BY7896" s="48"/>
    </row>
    <row r="7897" spans="77:77" x14ac:dyDescent="0.35">
      <c r="BY7897" s="48"/>
    </row>
    <row r="7898" spans="77:77" x14ac:dyDescent="0.35">
      <c r="BY7898" s="48"/>
    </row>
    <row r="7899" spans="77:77" x14ac:dyDescent="0.35">
      <c r="BY7899" s="48"/>
    </row>
    <row r="7900" spans="77:77" x14ac:dyDescent="0.35">
      <c r="BY7900" s="48"/>
    </row>
    <row r="7901" spans="77:77" x14ac:dyDescent="0.35">
      <c r="BY7901" s="48"/>
    </row>
    <row r="7902" spans="77:77" x14ac:dyDescent="0.35">
      <c r="BY7902" s="48"/>
    </row>
    <row r="7903" spans="77:77" x14ac:dyDescent="0.35">
      <c r="BY7903" s="48"/>
    </row>
    <row r="7904" spans="77:77" x14ac:dyDescent="0.35">
      <c r="BY7904" s="48"/>
    </row>
    <row r="7905" spans="77:77" x14ac:dyDescent="0.35">
      <c r="BY7905" s="48"/>
    </row>
    <row r="7906" spans="77:77" x14ac:dyDescent="0.35">
      <c r="BY7906" s="48"/>
    </row>
    <row r="7907" spans="77:77" x14ac:dyDescent="0.35">
      <c r="BY7907" s="48"/>
    </row>
    <row r="7908" spans="77:77" x14ac:dyDescent="0.35">
      <c r="BY7908" s="48"/>
    </row>
    <row r="7909" spans="77:77" x14ac:dyDescent="0.35">
      <c r="BY7909" s="48"/>
    </row>
    <row r="7910" spans="77:77" x14ac:dyDescent="0.35">
      <c r="BY7910" s="48"/>
    </row>
    <row r="7911" spans="77:77" x14ac:dyDescent="0.35">
      <c r="BY7911" s="48"/>
    </row>
    <row r="7912" spans="77:77" x14ac:dyDescent="0.35">
      <c r="BY7912" s="48"/>
    </row>
    <row r="7913" spans="77:77" x14ac:dyDescent="0.35">
      <c r="BY7913" s="48"/>
    </row>
    <row r="7914" spans="77:77" x14ac:dyDescent="0.35">
      <c r="BY7914" s="48"/>
    </row>
    <row r="7915" spans="77:77" x14ac:dyDescent="0.35">
      <c r="BY7915" s="48"/>
    </row>
    <row r="7916" spans="77:77" x14ac:dyDescent="0.35">
      <c r="BY7916" s="48"/>
    </row>
    <row r="7917" spans="77:77" x14ac:dyDescent="0.35">
      <c r="BY7917" s="48"/>
    </row>
    <row r="7918" spans="77:77" x14ac:dyDescent="0.35">
      <c r="BY7918" s="48"/>
    </row>
    <row r="7919" spans="77:77" x14ac:dyDescent="0.35">
      <c r="BY7919" s="48"/>
    </row>
    <row r="7920" spans="77:77" x14ac:dyDescent="0.35">
      <c r="BY7920" s="48"/>
    </row>
    <row r="7921" spans="77:77" x14ac:dyDescent="0.35">
      <c r="BY7921" s="48"/>
    </row>
    <row r="7922" spans="77:77" x14ac:dyDescent="0.35">
      <c r="BY7922" s="48"/>
    </row>
    <row r="7923" spans="77:77" x14ac:dyDescent="0.35">
      <c r="BY7923" s="48"/>
    </row>
    <row r="7924" spans="77:77" x14ac:dyDescent="0.35">
      <c r="BY7924" s="48"/>
    </row>
    <row r="7925" spans="77:77" x14ac:dyDescent="0.35">
      <c r="BY7925" s="48"/>
    </row>
    <row r="7926" spans="77:77" x14ac:dyDescent="0.35">
      <c r="BY7926" s="48"/>
    </row>
    <row r="7927" spans="77:77" x14ac:dyDescent="0.35">
      <c r="BY7927" s="48"/>
    </row>
    <row r="7928" spans="77:77" x14ac:dyDescent="0.35">
      <c r="BY7928" s="48"/>
    </row>
    <row r="7929" spans="77:77" x14ac:dyDescent="0.35">
      <c r="BY7929" s="48"/>
    </row>
    <row r="7930" spans="77:77" x14ac:dyDescent="0.35">
      <c r="BY7930" s="48"/>
    </row>
    <row r="7931" spans="77:77" x14ac:dyDescent="0.35">
      <c r="BY7931" s="48"/>
    </row>
    <row r="7932" spans="77:77" x14ac:dyDescent="0.35">
      <c r="BY7932" s="48"/>
    </row>
    <row r="7933" spans="77:77" x14ac:dyDescent="0.35">
      <c r="BY7933" s="48"/>
    </row>
    <row r="7934" spans="77:77" x14ac:dyDescent="0.35">
      <c r="BY7934" s="48"/>
    </row>
    <row r="7935" spans="77:77" x14ac:dyDescent="0.35">
      <c r="BY7935" s="48"/>
    </row>
    <row r="7936" spans="77:77" x14ac:dyDescent="0.35">
      <c r="BY7936" s="48"/>
    </row>
    <row r="7937" spans="77:77" x14ac:dyDescent="0.35">
      <c r="BY7937" s="48"/>
    </row>
    <row r="7938" spans="77:77" x14ac:dyDescent="0.35">
      <c r="BY7938" s="48"/>
    </row>
    <row r="7939" spans="77:77" x14ac:dyDescent="0.35">
      <c r="BY7939" s="48"/>
    </row>
    <row r="7940" spans="77:77" x14ac:dyDescent="0.35">
      <c r="BY7940" s="48"/>
    </row>
    <row r="7941" spans="77:77" x14ac:dyDescent="0.35">
      <c r="BY7941" s="48"/>
    </row>
    <row r="7942" spans="77:77" x14ac:dyDescent="0.35">
      <c r="BY7942" s="48"/>
    </row>
    <row r="7943" spans="77:77" x14ac:dyDescent="0.35">
      <c r="BY7943" s="48"/>
    </row>
    <row r="7944" spans="77:77" x14ac:dyDescent="0.35">
      <c r="BY7944" s="48"/>
    </row>
    <row r="7945" spans="77:77" x14ac:dyDescent="0.35">
      <c r="BY7945" s="48"/>
    </row>
    <row r="7946" spans="77:77" x14ac:dyDescent="0.35">
      <c r="BY7946" s="48"/>
    </row>
    <row r="7947" spans="77:77" x14ac:dyDescent="0.35">
      <c r="BY7947" s="48"/>
    </row>
    <row r="7948" spans="77:77" x14ac:dyDescent="0.35">
      <c r="BY7948" s="48"/>
    </row>
    <row r="7949" spans="77:77" x14ac:dyDescent="0.35">
      <c r="BY7949" s="48"/>
    </row>
    <row r="7950" spans="77:77" x14ac:dyDescent="0.35">
      <c r="BY7950" s="48"/>
    </row>
    <row r="7951" spans="77:77" x14ac:dyDescent="0.35">
      <c r="BY7951" s="48"/>
    </row>
    <row r="7952" spans="77:77" x14ac:dyDescent="0.35">
      <c r="BY7952" s="48"/>
    </row>
    <row r="7953" spans="77:77" x14ac:dyDescent="0.35">
      <c r="BY7953" s="48"/>
    </row>
    <row r="7954" spans="77:77" x14ac:dyDescent="0.35">
      <c r="BY7954" s="48"/>
    </row>
    <row r="7955" spans="77:77" x14ac:dyDescent="0.35">
      <c r="BY7955" s="48"/>
    </row>
    <row r="7956" spans="77:77" x14ac:dyDescent="0.35">
      <c r="BY7956" s="48"/>
    </row>
    <row r="7957" spans="77:77" x14ac:dyDescent="0.35">
      <c r="BY7957" s="48"/>
    </row>
    <row r="7958" spans="77:77" x14ac:dyDescent="0.35">
      <c r="BY7958" s="48"/>
    </row>
    <row r="7959" spans="77:77" x14ac:dyDescent="0.35">
      <c r="BY7959" s="48"/>
    </row>
    <row r="7960" spans="77:77" x14ac:dyDescent="0.35">
      <c r="BY7960" s="48"/>
    </row>
    <row r="7961" spans="77:77" x14ac:dyDescent="0.35">
      <c r="BY7961" s="48"/>
    </row>
    <row r="7962" spans="77:77" x14ac:dyDescent="0.35">
      <c r="BY7962" s="48"/>
    </row>
    <row r="7963" spans="77:77" x14ac:dyDescent="0.35">
      <c r="BY7963" s="48"/>
    </row>
    <row r="7964" spans="77:77" x14ac:dyDescent="0.35">
      <c r="BY7964" s="48"/>
    </row>
    <row r="7965" spans="77:77" x14ac:dyDescent="0.35">
      <c r="BY7965" s="48"/>
    </row>
    <row r="7966" spans="77:77" x14ac:dyDescent="0.35">
      <c r="BY7966" s="48"/>
    </row>
    <row r="7967" spans="77:77" x14ac:dyDescent="0.35">
      <c r="BY7967" s="48"/>
    </row>
    <row r="7968" spans="77:77" x14ac:dyDescent="0.35">
      <c r="BY7968" s="48"/>
    </row>
    <row r="7969" spans="77:77" x14ac:dyDescent="0.35">
      <c r="BY7969" s="48"/>
    </row>
    <row r="7970" spans="77:77" x14ac:dyDescent="0.35">
      <c r="BY7970" s="48"/>
    </row>
    <row r="7971" spans="77:77" x14ac:dyDescent="0.35">
      <c r="BY7971" s="48"/>
    </row>
    <row r="7972" spans="77:77" x14ac:dyDescent="0.35">
      <c r="BY7972" s="48"/>
    </row>
    <row r="7973" spans="77:77" x14ac:dyDescent="0.35">
      <c r="BY7973" s="48"/>
    </row>
    <row r="7974" spans="77:77" x14ac:dyDescent="0.35">
      <c r="BY7974" s="48"/>
    </row>
    <row r="7975" spans="77:77" x14ac:dyDescent="0.35">
      <c r="BY7975" s="48"/>
    </row>
    <row r="7976" spans="77:77" x14ac:dyDescent="0.35">
      <c r="BY7976" s="48"/>
    </row>
    <row r="7977" spans="77:77" x14ac:dyDescent="0.35">
      <c r="BY7977" s="48"/>
    </row>
    <row r="7978" spans="77:77" x14ac:dyDescent="0.35">
      <c r="BY7978" s="48"/>
    </row>
    <row r="7979" spans="77:77" x14ac:dyDescent="0.35">
      <c r="BY7979" s="48"/>
    </row>
    <row r="7980" spans="77:77" x14ac:dyDescent="0.35">
      <c r="BY7980" s="48"/>
    </row>
    <row r="7981" spans="77:77" x14ac:dyDescent="0.35">
      <c r="BY7981" s="48"/>
    </row>
    <row r="7982" spans="77:77" x14ac:dyDescent="0.35">
      <c r="BY7982" s="48"/>
    </row>
    <row r="7983" spans="77:77" x14ac:dyDescent="0.35">
      <c r="BY7983" s="48"/>
    </row>
    <row r="7984" spans="77:77" x14ac:dyDescent="0.35">
      <c r="BY7984" s="48"/>
    </row>
    <row r="7985" spans="77:77" x14ac:dyDescent="0.35">
      <c r="BY7985" s="48"/>
    </row>
    <row r="7986" spans="77:77" x14ac:dyDescent="0.35">
      <c r="BY7986" s="48"/>
    </row>
    <row r="7987" spans="77:77" x14ac:dyDescent="0.35">
      <c r="BY7987" s="48"/>
    </row>
    <row r="7988" spans="77:77" x14ac:dyDescent="0.35">
      <c r="BY7988" s="48"/>
    </row>
    <row r="7989" spans="77:77" x14ac:dyDescent="0.35">
      <c r="BY7989" s="48"/>
    </row>
    <row r="7990" spans="77:77" x14ac:dyDescent="0.35">
      <c r="BY7990" s="48"/>
    </row>
    <row r="7991" spans="77:77" x14ac:dyDescent="0.35">
      <c r="BY7991" s="48"/>
    </row>
    <row r="7992" spans="77:77" x14ac:dyDescent="0.35">
      <c r="BY7992" s="48"/>
    </row>
    <row r="7993" spans="77:77" x14ac:dyDescent="0.35">
      <c r="BY7993" s="48"/>
    </row>
    <row r="7994" spans="77:77" x14ac:dyDescent="0.35">
      <c r="BY7994" s="48"/>
    </row>
    <row r="7995" spans="77:77" x14ac:dyDescent="0.35">
      <c r="BY7995" s="48"/>
    </row>
    <row r="7996" spans="77:77" x14ac:dyDescent="0.35">
      <c r="BY7996" s="48"/>
    </row>
    <row r="7997" spans="77:77" x14ac:dyDescent="0.35">
      <c r="BY7997" s="48"/>
    </row>
    <row r="7998" spans="77:77" x14ac:dyDescent="0.35">
      <c r="BY7998" s="48"/>
    </row>
    <row r="7999" spans="77:77" x14ac:dyDescent="0.35">
      <c r="BY7999" s="48"/>
    </row>
    <row r="8000" spans="77:77" x14ac:dyDescent="0.35">
      <c r="BY8000" s="48"/>
    </row>
    <row r="8001" spans="77:77" x14ac:dyDescent="0.35">
      <c r="BY8001" s="48"/>
    </row>
    <row r="8002" spans="77:77" x14ac:dyDescent="0.35">
      <c r="BY8002" s="48"/>
    </row>
    <row r="8003" spans="77:77" x14ac:dyDescent="0.35">
      <c r="BY8003" s="48"/>
    </row>
    <row r="8004" spans="77:77" x14ac:dyDescent="0.35">
      <c r="BY8004" s="48"/>
    </row>
    <row r="8005" spans="77:77" x14ac:dyDescent="0.35">
      <c r="BY8005" s="48"/>
    </row>
    <row r="8006" spans="77:77" x14ac:dyDescent="0.35">
      <c r="BY8006" s="48"/>
    </row>
    <row r="8007" spans="77:77" x14ac:dyDescent="0.35">
      <c r="BY8007" s="48"/>
    </row>
    <row r="8008" spans="77:77" x14ac:dyDescent="0.35">
      <c r="BY8008" s="48"/>
    </row>
    <row r="8009" spans="77:77" x14ac:dyDescent="0.35">
      <c r="BY8009" s="48"/>
    </row>
    <row r="8010" spans="77:77" x14ac:dyDescent="0.35">
      <c r="BY8010" s="48"/>
    </row>
    <row r="8011" spans="77:77" x14ac:dyDescent="0.35">
      <c r="BY8011" s="48"/>
    </row>
    <row r="8012" spans="77:77" x14ac:dyDescent="0.35">
      <c r="BY8012" s="48"/>
    </row>
    <row r="8013" spans="77:77" x14ac:dyDescent="0.35">
      <c r="BY8013" s="48"/>
    </row>
    <row r="8014" spans="77:77" x14ac:dyDescent="0.35">
      <c r="BY8014" s="48"/>
    </row>
    <row r="8015" spans="77:77" x14ac:dyDescent="0.35">
      <c r="BY8015" s="48"/>
    </row>
    <row r="8016" spans="77:77" x14ac:dyDescent="0.35">
      <c r="BY8016" s="48"/>
    </row>
    <row r="8017" spans="77:77" x14ac:dyDescent="0.35">
      <c r="BY8017" s="48"/>
    </row>
    <row r="8018" spans="77:77" x14ac:dyDescent="0.35">
      <c r="BY8018" s="48"/>
    </row>
    <row r="8019" spans="77:77" x14ac:dyDescent="0.35">
      <c r="BY8019" s="48"/>
    </row>
    <row r="8020" spans="77:77" x14ac:dyDescent="0.35">
      <c r="BY8020" s="48"/>
    </row>
    <row r="8021" spans="77:77" x14ac:dyDescent="0.35">
      <c r="BY8021" s="48"/>
    </row>
    <row r="8022" spans="77:77" x14ac:dyDescent="0.35">
      <c r="BY8022" s="48"/>
    </row>
    <row r="8023" spans="77:77" x14ac:dyDescent="0.35">
      <c r="BY8023" s="48"/>
    </row>
    <row r="8024" spans="77:77" x14ac:dyDescent="0.35">
      <c r="BY8024" s="48"/>
    </row>
    <row r="8025" spans="77:77" x14ac:dyDescent="0.35">
      <c r="BY8025" s="48"/>
    </row>
    <row r="8026" spans="77:77" x14ac:dyDescent="0.35">
      <c r="BY8026" s="48"/>
    </row>
    <row r="8027" spans="77:77" x14ac:dyDescent="0.35">
      <c r="BY8027" s="48"/>
    </row>
    <row r="8028" spans="77:77" x14ac:dyDescent="0.35">
      <c r="BY8028" s="48"/>
    </row>
    <row r="8029" spans="77:77" x14ac:dyDescent="0.35">
      <c r="BY8029" s="48"/>
    </row>
    <row r="8030" spans="77:77" x14ac:dyDescent="0.35">
      <c r="BY8030" s="48"/>
    </row>
    <row r="8031" spans="77:77" x14ac:dyDescent="0.35">
      <c r="BY8031" s="48"/>
    </row>
    <row r="8032" spans="77:77" x14ac:dyDescent="0.35">
      <c r="BY8032" s="48"/>
    </row>
    <row r="8033" spans="77:77" x14ac:dyDescent="0.35">
      <c r="BY8033" s="48"/>
    </row>
    <row r="8034" spans="77:77" x14ac:dyDescent="0.35">
      <c r="BY8034" s="48"/>
    </row>
    <row r="8035" spans="77:77" x14ac:dyDescent="0.35">
      <c r="BY8035" s="48"/>
    </row>
    <row r="8036" spans="77:77" x14ac:dyDescent="0.35">
      <c r="BY8036" s="48"/>
    </row>
    <row r="8037" spans="77:77" x14ac:dyDescent="0.35">
      <c r="BY8037" s="48"/>
    </row>
    <row r="8038" spans="77:77" x14ac:dyDescent="0.35">
      <c r="BY8038" s="48"/>
    </row>
    <row r="8039" spans="77:77" x14ac:dyDescent="0.35">
      <c r="BY8039" s="48"/>
    </row>
    <row r="8040" spans="77:77" x14ac:dyDescent="0.35">
      <c r="BY8040" s="48"/>
    </row>
    <row r="8041" spans="77:77" x14ac:dyDescent="0.35">
      <c r="BY8041" s="48"/>
    </row>
    <row r="8042" spans="77:77" x14ac:dyDescent="0.35">
      <c r="BY8042" s="48"/>
    </row>
    <row r="8043" spans="77:77" x14ac:dyDescent="0.35">
      <c r="BY8043" s="48"/>
    </row>
    <row r="8044" spans="77:77" x14ac:dyDescent="0.35">
      <c r="BY8044" s="48"/>
    </row>
    <row r="8045" spans="77:77" x14ac:dyDescent="0.35">
      <c r="BY8045" s="48"/>
    </row>
    <row r="8046" spans="77:77" x14ac:dyDescent="0.35">
      <c r="BY8046" s="48"/>
    </row>
    <row r="8047" spans="77:77" x14ac:dyDescent="0.35">
      <c r="BY8047" s="48"/>
    </row>
    <row r="8048" spans="77:77" x14ac:dyDescent="0.35">
      <c r="BY8048" s="48"/>
    </row>
    <row r="8049" spans="77:77" x14ac:dyDescent="0.35">
      <c r="BY8049" s="48"/>
    </row>
    <row r="8050" spans="77:77" x14ac:dyDescent="0.35">
      <c r="BY8050" s="48"/>
    </row>
    <row r="8051" spans="77:77" x14ac:dyDescent="0.35">
      <c r="BY8051" s="48"/>
    </row>
    <row r="8052" spans="77:77" x14ac:dyDescent="0.35">
      <c r="BY8052" s="48"/>
    </row>
    <row r="8053" spans="77:77" x14ac:dyDescent="0.35">
      <c r="BY8053" s="48"/>
    </row>
    <row r="8054" spans="77:77" x14ac:dyDescent="0.35">
      <c r="BY8054" s="48"/>
    </row>
    <row r="8055" spans="77:77" x14ac:dyDescent="0.35">
      <c r="BY8055" s="48"/>
    </row>
    <row r="8056" spans="77:77" x14ac:dyDescent="0.35">
      <c r="BY8056" s="48"/>
    </row>
    <row r="8057" spans="77:77" x14ac:dyDescent="0.35">
      <c r="BY8057" s="48"/>
    </row>
    <row r="8058" spans="77:77" x14ac:dyDescent="0.35">
      <c r="BY8058" s="48"/>
    </row>
    <row r="8059" spans="77:77" x14ac:dyDescent="0.35">
      <c r="BY8059" s="48"/>
    </row>
    <row r="8060" spans="77:77" x14ac:dyDescent="0.35">
      <c r="BY8060" s="48"/>
    </row>
    <row r="8061" spans="77:77" x14ac:dyDescent="0.35">
      <c r="BY8061" s="48"/>
    </row>
    <row r="8062" spans="77:77" x14ac:dyDescent="0.35">
      <c r="BY8062" s="48"/>
    </row>
    <row r="8063" spans="77:77" x14ac:dyDescent="0.35">
      <c r="BY8063" s="48"/>
    </row>
    <row r="8064" spans="77:77" x14ac:dyDescent="0.35">
      <c r="BY8064" s="48"/>
    </row>
    <row r="8065" spans="77:77" x14ac:dyDescent="0.35">
      <c r="BY8065" s="48"/>
    </row>
    <row r="8066" spans="77:77" x14ac:dyDescent="0.35">
      <c r="BY8066" s="48"/>
    </row>
    <row r="8067" spans="77:77" x14ac:dyDescent="0.35">
      <c r="BY8067" s="48"/>
    </row>
    <row r="8068" spans="77:77" x14ac:dyDescent="0.35">
      <c r="BY8068" s="48"/>
    </row>
    <row r="8069" spans="77:77" x14ac:dyDescent="0.35">
      <c r="BY8069" s="48"/>
    </row>
    <row r="8070" spans="77:77" x14ac:dyDescent="0.35">
      <c r="BY8070" s="48"/>
    </row>
    <row r="8071" spans="77:77" x14ac:dyDescent="0.35">
      <c r="BY8071" s="48"/>
    </row>
    <row r="8072" spans="77:77" x14ac:dyDescent="0.35">
      <c r="BY8072" s="48"/>
    </row>
    <row r="8073" spans="77:77" x14ac:dyDescent="0.35">
      <c r="BY8073" s="48"/>
    </row>
    <row r="8074" spans="77:77" x14ac:dyDescent="0.35">
      <c r="BY8074" s="48"/>
    </row>
    <row r="8075" spans="77:77" x14ac:dyDescent="0.35">
      <c r="BY8075" s="48"/>
    </row>
    <row r="8076" spans="77:77" x14ac:dyDescent="0.35">
      <c r="BY8076" s="48"/>
    </row>
    <row r="8077" spans="77:77" x14ac:dyDescent="0.35">
      <c r="BY8077" s="48"/>
    </row>
    <row r="8078" spans="77:77" x14ac:dyDescent="0.35">
      <c r="BY8078" s="48"/>
    </row>
    <row r="8079" spans="77:77" x14ac:dyDescent="0.35">
      <c r="BY8079" s="48"/>
    </row>
    <row r="8080" spans="77:77" x14ac:dyDescent="0.35">
      <c r="BY8080" s="48"/>
    </row>
    <row r="8081" spans="77:77" x14ac:dyDescent="0.35">
      <c r="BY8081" s="48"/>
    </row>
    <row r="8082" spans="77:77" x14ac:dyDescent="0.35">
      <c r="BY8082" s="48"/>
    </row>
    <row r="8083" spans="77:77" x14ac:dyDescent="0.35">
      <c r="BY8083" s="48"/>
    </row>
    <row r="8084" spans="77:77" x14ac:dyDescent="0.35">
      <c r="BY8084" s="48"/>
    </row>
    <row r="8085" spans="77:77" x14ac:dyDescent="0.35">
      <c r="BY8085" s="48"/>
    </row>
    <row r="8086" spans="77:77" x14ac:dyDescent="0.35">
      <c r="BY8086" s="48"/>
    </row>
    <row r="8087" spans="77:77" x14ac:dyDescent="0.35">
      <c r="BY8087" s="48"/>
    </row>
    <row r="8088" spans="77:77" x14ac:dyDescent="0.35">
      <c r="BY8088" s="48"/>
    </row>
    <row r="8089" spans="77:77" x14ac:dyDescent="0.35">
      <c r="BY8089" s="48"/>
    </row>
    <row r="8090" spans="77:77" x14ac:dyDescent="0.35">
      <c r="BY8090" s="48"/>
    </row>
    <row r="8091" spans="77:77" x14ac:dyDescent="0.35">
      <c r="BY8091" s="48"/>
    </row>
    <row r="8092" spans="77:77" x14ac:dyDescent="0.35">
      <c r="BY8092" s="48"/>
    </row>
    <row r="8093" spans="77:77" x14ac:dyDescent="0.35">
      <c r="BY8093" s="48"/>
    </row>
    <row r="8094" spans="77:77" x14ac:dyDescent="0.35">
      <c r="BY8094" s="48"/>
    </row>
    <row r="8095" spans="77:77" x14ac:dyDescent="0.35">
      <c r="BY8095" s="48"/>
    </row>
    <row r="8096" spans="77:77" x14ac:dyDescent="0.35">
      <c r="BY8096" s="48"/>
    </row>
    <row r="8097" spans="77:77" x14ac:dyDescent="0.35">
      <c r="BY8097" s="48"/>
    </row>
    <row r="8098" spans="77:77" x14ac:dyDescent="0.35">
      <c r="BY8098" s="48"/>
    </row>
    <row r="8099" spans="77:77" x14ac:dyDescent="0.35">
      <c r="BY8099" s="48"/>
    </row>
    <row r="8100" spans="77:77" x14ac:dyDescent="0.35">
      <c r="BY8100" s="48"/>
    </row>
    <row r="8101" spans="77:77" x14ac:dyDescent="0.35">
      <c r="BY8101" s="48"/>
    </row>
    <row r="8102" spans="77:77" x14ac:dyDescent="0.35">
      <c r="BY8102" s="48"/>
    </row>
    <row r="8103" spans="77:77" x14ac:dyDescent="0.35">
      <c r="BY8103" s="48"/>
    </row>
    <row r="8104" spans="77:77" x14ac:dyDescent="0.35">
      <c r="BY8104" s="48"/>
    </row>
    <row r="8105" spans="77:77" x14ac:dyDescent="0.35">
      <c r="BY8105" s="48"/>
    </row>
    <row r="8106" spans="77:77" x14ac:dyDescent="0.35">
      <c r="BY8106" s="48"/>
    </row>
    <row r="8107" spans="77:77" x14ac:dyDescent="0.35">
      <c r="BY8107" s="48"/>
    </row>
    <row r="8108" spans="77:77" x14ac:dyDescent="0.35">
      <c r="BY8108" s="48"/>
    </row>
    <row r="8109" spans="77:77" x14ac:dyDescent="0.35">
      <c r="BY8109" s="48"/>
    </row>
    <row r="8110" spans="77:77" x14ac:dyDescent="0.35">
      <c r="BY8110" s="48"/>
    </row>
    <row r="8111" spans="77:77" x14ac:dyDescent="0.35">
      <c r="BY8111" s="48"/>
    </row>
    <row r="8112" spans="77:77" x14ac:dyDescent="0.35">
      <c r="BY8112" s="48"/>
    </row>
    <row r="8113" spans="77:77" x14ac:dyDescent="0.35">
      <c r="BY8113" s="48"/>
    </row>
    <row r="8114" spans="77:77" x14ac:dyDescent="0.35">
      <c r="BY8114" s="48"/>
    </row>
    <row r="8115" spans="77:77" x14ac:dyDescent="0.35">
      <c r="BY8115" s="48"/>
    </row>
    <row r="8116" spans="77:77" x14ac:dyDescent="0.35">
      <c r="BY8116" s="48"/>
    </row>
    <row r="8117" spans="77:77" x14ac:dyDescent="0.35">
      <c r="BY8117" s="48"/>
    </row>
    <row r="8118" spans="77:77" x14ac:dyDescent="0.35">
      <c r="BY8118" s="48"/>
    </row>
    <row r="8119" spans="77:77" x14ac:dyDescent="0.35">
      <c r="BY8119" s="48"/>
    </row>
    <row r="8120" spans="77:77" x14ac:dyDescent="0.35">
      <c r="BY8120" s="48"/>
    </row>
    <row r="8121" spans="77:77" x14ac:dyDescent="0.35">
      <c r="BY8121" s="48"/>
    </row>
    <row r="8122" spans="77:77" x14ac:dyDescent="0.35">
      <c r="BY8122" s="48"/>
    </row>
    <row r="8123" spans="77:77" x14ac:dyDescent="0.35">
      <c r="BY8123" s="48"/>
    </row>
    <row r="8124" spans="77:77" x14ac:dyDescent="0.35">
      <c r="BY8124" s="48"/>
    </row>
    <row r="8125" spans="77:77" x14ac:dyDescent="0.35">
      <c r="BY8125" s="48"/>
    </row>
    <row r="8126" spans="77:77" x14ac:dyDescent="0.35">
      <c r="BY8126" s="48"/>
    </row>
    <row r="8127" spans="77:77" x14ac:dyDescent="0.35">
      <c r="BY8127" s="48"/>
    </row>
    <row r="8128" spans="77:77" x14ac:dyDescent="0.35">
      <c r="BY8128" s="48"/>
    </row>
    <row r="8129" spans="77:77" x14ac:dyDescent="0.35">
      <c r="BY8129" s="48"/>
    </row>
    <row r="8130" spans="77:77" x14ac:dyDescent="0.35">
      <c r="BY8130" s="48"/>
    </row>
    <row r="8131" spans="77:77" x14ac:dyDescent="0.35">
      <c r="BY8131" s="48"/>
    </row>
    <row r="8132" spans="77:77" x14ac:dyDescent="0.35">
      <c r="BY8132" s="48"/>
    </row>
    <row r="8133" spans="77:77" x14ac:dyDescent="0.35">
      <c r="BY8133" s="48"/>
    </row>
    <row r="8134" spans="77:77" x14ac:dyDescent="0.35">
      <c r="BY8134" s="48"/>
    </row>
    <row r="8135" spans="77:77" x14ac:dyDescent="0.35">
      <c r="BY8135" s="48"/>
    </row>
    <row r="8136" spans="77:77" x14ac:dyDescent="0.35">
      <c r="BY8136" s="48"/>
    </row>
    <row r="8137" spans="77:77" x14ac:dyDescent="0.35">
      <c r="BY8137" s="48"/>
    </row>
    <row r="8138" spans="77:77" x14ac:dyDescent="0.35">
      <c r="BY8138" s="48"/>
    </row>
    <row r="8139" spans="77:77" x14ac:dyDescent="0.35">
      <c r="BY8139" s="48"/>
    </row>
    <row r="8140" spans="77:77" x14ac:dyDescent="0.35">
      <c r="BY8140" s="48"/>
    </row>
    <row r="8141" spans="77:77" x14ac:dyDescent="0.35">
      <c r="BY8141" s="48"/>
    </row>
    <row r="8142" spans="77:77" x14ac:dyDescent="0.35">
      <c r="BY8142" s="48"/>
    </row>
    <row r="8143" spans="77:77" x14ac:dyDescent="0.35">
      <c r="BY8143" s="48"/>
    </row>
    <row r="8144" spans="77:77" x14ac:dyDescent="0.35">
      <c r="BY8144" s="48"/>
    </row>
    <row r="8145" spans="77:77" x14ac:dyDescent="0.35">
      <c r="BY8145" s="48"/>
    </row>
    <row r="8146" spans="77:77" x14ac:dyDescent="0.35">
      <c r="BY8146" s="48"/>
    </row>
    <row r="8147" spans="77:77" x14ac:dyDescent="0.35">
      <c r="BY8147" s="48"/>
    </row>
    <row r="8148" spans="77:77" x14ac:dyDescent="0.35">
      <c r="BY8148" s="48"/>
    </row>
    <row r="8149" spans="77:77" x14ac:dyDescent="0.35">
      <c r="BY8149" s="48"/>
    </row>
    <row r="8150" spans="77:77" x14ac:dyDescent="0.35">
      <c r="BY8150" s="48"/>
    </row>
    <row r="8151" spans="77:77" x14ac:dyDescent="0.35">
      <c r="BY8151" s="48"/>
    </row>
    <row r="8152" spans="77:77" x14ac:dyDescent="0.35">
      <c r="BY8152" s="48"/>
    </row>
    <row r="8153" spans="77:77" x14ac:dyDescent="0.35">
      <c r="BY8153" s="48"/>
    </row>
    <row r="8154" spans="77:77" x14ac:dyDescent="0.35">
      <c r="BY8154" s="48"/>
    </row>
    <row r="8155" spans="77:77" x14ac:dyDescent="0.35">
      <c r="BY8155" s="48"/>
    </row>
    <row r="8156" spans="77:77" x14ac:dyDescent="0.35">
      <c r="BY8156" s="48"/>
    </row>
    <row r="8157" spans="77:77" x14ac:dyDescent="0.35">
      <c r="BY8157" s="48"/>
    </row>
    <row r="8158" spans="77:77" x14ac:dyDescent="0.35">
      <c r="BY8158" s="48"/>
    </row>
    <row r="8159" spans="77:77" x14ac:dyDescent="0.35">
      <c r="BY8159" s="48"/>
    </row>
    <row r="8160" spans="77:77" x14ac:dyDescent="0.35">
      <c r="BY8160" s="48"/>
    </row>
    <row r="8161" spans="77:77" x14ac:dyDescent="0.35">
      <c r="BY8161" s="48"/>
    </row>
    <row r="8162" spans="77:77" x14ac:dyDescent="0.35">
      <c r="BY8162" s="48"/>
    </row>
    <row r="8163" spans="77:77" x14ac:dyDescent="0.35">
      <c r="BY8163" s="48"/>
    </row>
    <row r="8164" spans="77:77" x14ac:dyDescent="0.35">
      <c r="BY8164" s="48"/>
    </row>
    <row r="8165" spans="77:77" x14ac:dyDescent="0.35">
      <c r="BY8165" s="48"/>
    </row>
    <row r="8166" spans="77:77" x14ac:dyDescent="0.35">
      <c r="BY8166" s="48"/>
    </row>
    <row r="8167" spans="77:77" x14ac:dyDescent="0.35">
      <c r="BY8167" s="48"/>
    </row>
    <row r="8168" spans="77:77" x14ac:dyDescent="0.35">
      <c r="BY8168" s="48"/>
    </row>
    <row r="8169" spans="77:77" x14ac:dyDescent="0.35">
      <c r="BY8169" s="48"/>
    </row>
    <row r="8170" spans="77:77" x14ac:dyDescent="0.35">
      <c r="BY8170" s="48"/>
    </row>
    <row r="8171" spans="77:77" x14ac:dyDescent="0.35">
      <c r="BY8171" s="48"/>
    </row>
    <row r="8172" spans="77:77" x14ac:dyDescent="0.35">
      <c r="BY8172" s="48"/>
    </row>
    <row r="8173" spans="77:77" x14ac:dyDescent="0.35">
      <c r="BY8173" s="48"/>
    </row>
    <row r="8174" spans="77:77" x14ac:dyDescent="0.35">
      <c r="BY8174" s="48"/>
    </row>
    <row r="8175" spans="77:77" x14ac:dyDescent="0.35">
      <c r="BY8175" s="48"/>
    </row>
    <row r="8176" spans="77:77" x14ac:dyDescent="0.35">
      <c r="BY8176" s="48"/>
    </row>
    <row r="8177" spans="77:77" x14ac:dyDescent="0.35">
      <c r="BY8177" s="48"/>
    </row>
    <row r="8178" spans="77:77" x14ac:dyDescent="0.35">
      <c r="BY8178" s="48"/>
    </row>
    <row r="8179" spans="77:77" x14ac:dyDescent="0.35">
      <c r="BY8179" s="48"/>
    </row>
    <row r="8180" spans="77:77" x14ac:dyDescent="0.35">
      <c r="BY8180" s="48"/>
    </row>
    <row r="8181" spans="77:77" x14ac:dyDescent="0.35">
      <c r="BY8181" s="48"/>
    </row>
    <row r="8182" spans="77:77" x14ac:dyDescent="0.35">
      <c r="BY8182" s="48"/>
    </row>
    <row r="8183" spans="77:77" x14ac:dyDescent="0.35">
      <c r="BY8183" s="48"/>
    </row>
    <row r="8184" spans="77:77" x14ac:dyDescent="0.35">
      <c r="BY8184" s="48"/>
    </row>
    <row r="8185" spans="77:77" x14ac:dyDescent="0.35">
      <c r="BY8185" s="48"/>
    </row>
    <row r="8186" spans="77:77" x14ac:dyDescent="0.35">
      <c r="BY8186" s="48"/>
    </row>
    <row r="8187" spans="77:77" x14ac:dyDescent="0.35">
      <c r="BY8187" s="48"/>
    </row>
    <row r="8188" spans="77:77" x14ac:dyDescent="0.35">
      <c r="BY8188" s="48"/>
    </row>
    <row r="8189" spans="77:77" x14ac:dyDescent="0.35">
      <c r="BY8189" s="48"/>
    </row>
    <row r="8190" spans="77:77" x14ac:dyDescent="0.35">
      <c r="BY8190" s="48"/>
    </row>
    <row r="8191" spans="77:77" x14ac:dyDescent="0.35">
      <c r="BY8191" s="48"/>
    </row>
    <row r="8192" spans="77:77" x14ac:dyDescent="0.35">
      <c r="BY8192" s="48"/>
    </row>
    <row r="8193" spans="77:77" x14ac:dyDescent="0.35">
      <c r="BY8193" s="48"/>
    </row>
    <row r="8194" spans="77:77" x14ac:dyDescent="0.35">
      <c r="BY8194" s="48"/>
    </row>
    <row r="8195" spans="77:77" x14ac:dyDescent="0.35">
      <c r="BY8195" s="48"/>
    </row>
    <row r="8196" spans="77:77" x14ac:dyDescent="0.35">
      <c r="BY8196" s="48"/>
    </row>
    <row r="8197" spans="77:77" x14ac:dyDescent="0.35">
      <c r="BY8197" s="48"/>
    </row>
    <row r="8198" spans="77:77" x14ac:dyDescent="0.35">
      <c r="BY8198" s="48"/>
    </row>
    <row r="8199" spans="77:77" x14ac:dyDescent="0.35">
      <c r="BY8199" s="48"/>
    </row>
    <row r="8200" spans="77:77" x14ac:dyDescent="0.35">
      <c r="BY8200" s="48"/>
    </row>
    <row r="8201" spans="77:77" x14ac:dyDescent="0.35">
      <c r="BY8201" s="48"/>
    </row>
    <row r="8202" spans="77:77" x14ac:dyDescent="0.35">
      <c r="BY8202" s="48"/>
    </row>
    <row r="8203" spans="77:77" x14ac:dyDescent="0.35">
      <c r="BY8203" s="48"/>
    </row>
    <row r="8204" spans="77:77" x14ac:dyDescent="0.35">
      <c r="BY8204" s="48"/>
    </row>
    <row r="8205" spans="77:77" x14ac:dyDescent="0.35">
      <c r="BY8205" s="48"/>
    </row>
    <row r="8206" spans="77:77" x14ac:dyDescent="0.35">
      <c r="BY8206" s="48"/>
    </row>
    <row r="8207" spans="77:77" x14ac:dyDescent="0.35">
      <c r="BY8207" s="48"/>
    </row>
    <row r="8208" spans="77:77" x14ac:dyDescent="0.35">
      <c r="BY8208" s="48"/>
    </row>
    <row r="8209" spans="77:77" x14ac:dyDescent="0.35">
      <c r="BY8209" s="48"/>
    </row>
    <row r="8210" spans="77:77" x14ac:dyDescent="0.35">
      <c r="BY8210" s="48"/>
    </row>
    <row r="8211" spans="77:77" x14ac:dyDescent="0.35">
      <c r="BY8211" s="48"/>
    </row>
    <row r="8212" spans="77:77" x14ac:dyDescent="0.35">
      <c r="BY8212" s="48"/>
    </row>
    <row r="8213" spans="77:77" x14ac:dyDescent="0.35">
      <c r="BY8213" s="48"/>
    </row>
    <row r="8214" spans="77:77" x14ac:dyDescent="0.35">
      <c r="BY8214" s="48"/>
    </row>
    <row r="8215" spans="77:77" x14ac:dyDescent="0.35">
      <c r="BY8215" s="48"/>
    </row>
    <row r="8216" spans="77:77" x14ac:dyDescent="0.35">
      <c r="BY8216" s="48"/>
    </row>
    <row r="8217" spans="77:77" x14ac:dyDescent="0.35">
      <c r="BY8217" s="48"/>
    </row>
    <row r="8218" spans="77:77" x14ac:dyDescent="0.35">
      <c r="BY8218" s="48"/>
    </row>
    <row r="8219" spans="77:77" x14ac:dyDescent="0.35">
      <c r="BY8219" s="48"/>
    </row>
    <row r="8220" spans="77:77" x14ac:dyDescent="0.35">
      <c r="BY8220" s="48"/>
    </row>
    <row r="8221" spans="77:77" x14ac:dyDescent="0.35">
      <c r="BY8221" s="48"/>
    </row>
    <row r="8222" spans="77:77" x14ac:dyDescent="0.35">
      <c r="BY8222" s="48"/>
    </row>
    <row r="8223" spans="77:77" x14ac:dyDescent="0.35">
      <c r="BY8223" s="48"/>
    </row>
    <row r="8224" spans="77:77" x14ac:dyDescent="0.35">
      <c r="BY8224" s="48"/>
    </row>
    <row r="8225" spans="77:77" x14ac:dyDescent="0.35">
      <c r="BY8225" s="48"/>
    </row>
    <row r="8226" spans="77:77" x14ac:dyDescent="0.35">
      <c r="BY8226" s="48"/>
    </row>
    <row r="8227" spans="77:77" x14ac:dyDescent="0.35">
      <c r="BY8227" s="48"/>
    </row>
    <row r="8228" spans="77:77" x14ac:dyDescent="0.35">
      <c r="BY8228" s="48"/>
    </row>
    <row r="8229" spans="77:77" x14ac:dyDescent="0.35">
      <c r="BY8229" s="48"/>
    </row>
    <row r="8230" spans="77:77" x14ac:dyDescent="0.35">
      <c r="BY8230" s="48"/>
    </row>
    <row r="8231" spans="77:77" x14ac:dyDescent="0.35">
      <c r="BY8231" s="48"/>
    </row>
    <row r="8232" spans="77:77" x14ac:dyDescent="0.35">
      <c r="BY8232" s="48"/>
    </row>
    <row r="8233" spans="77:77" x14ac:dyDescent="0.35">
      <c r="BY8233" s="48"/>
    </row>
    <row r="8234" spans="77:77" x14ac:dyDescent="0.35">
      <c r="BY8234" s="48"/>
    </row>
    <row r="8235" spans="77:77" x14ac:dyDescent="0.35">
      <c r="BY8235" s="48"/>
    </row>
    <row r="8236" spans="77:77" x14ac:dyDescent="0.35">
      <c r="BY8236" s="48"/>
    </row>
    <row r="8237" spans="77:77" x14ac:dyDescent="0.35">
      <c r="BY8237" s="48"/>
    </row>
    <row r="8238" spans="77:77" x14ac:dyDescent="0.35">
      <c r="BY8238" s="48"/>
    </row>
    <row r="8239" spans="77:77" x14ac:dyDescent="0.35">
      <c r="BY8239" s="48"/>
    </row>
    <row r="8240" spans="77:77" x14ac:dyDescent="0.35">
      <c r="BY8240" s="48"/>
    </row>
    <row r="8241" spans="77:77" x14ac:dyDescent="0.35">
      <c r="BY8241" s="48"/>
    </row>
    <row r="8242" spans="77:77" x14ac:dyDescent="0.35">
      <c r="BY8242" s="48"/>
    </row>
    <row r="8243" spans="77:77" x14ac:dyDescent="0.35">
      <c r="BY8243" s="48"/>
    </row>
    <row r="8244" spans="77:77" x14ac:dyDescent="0.35">
      <c r="BY8244" s="48"/>
    </row>
    <row r="8245" spans="77:77" x14ac:dyDescent="0.35">
      <c r="BY8245" s="48"/>
    </row>
    <row r="8246" spans="77:77" x14ac:dyDescent="0.35">
      <c r="BY8246" s="48"/>
    </row>
    <row r="8247" spans="77:77" x14ac:dyDescent="0.35">
      <c r="BY8247" s="48"/>
    </row>
    <row r="8248" spans="77:77" x14ac:dyDescent="0.35">
      <c r="BY8248" s="48"/>
    </row>
    <row r="8249" spans="77:77" x14ac:dyDescent="0.35">
      <c r="BY8249" s="48"/>
    </row>
    <row r="8250" spans="77:77" x14ac:dyDescent="0.35">
      <c r="BY8250" s="48"/>
    </row>
    <row r="8251" spans="77:77" x14ac:dyDescent="0.35">
      <c r="BY8251" s="48"/>
    </row>
    <row r="8252" spans="77:77" x14ac:dyDescent="0.35">
      <c r="BY8252" s="48"/>
    </row>
    <row r="8253" spans="77:77" x14ac:dyDescent="0.35">
      <c r="BY8253" s="48"/>
    </row>
    <row r="8254" spans="77:77" x14ac:dyDescent="0.35">
      <c r="BY8254" s="48"/>
    </row>
    <row r="8255" spans="77:77" x14ac:dyDescent="0.35">
      <c r="BY8255" s="48"/>
    </row>
    <row r="8256" spans="77:77" x14ac:dyDescent="0.35">
      <c r="BY8256" s="48"/>
    </row>
    <row r="8257" spans="77:77" x14ac:dyDescent="0.35">
      <c r="BY8257" s="48"/>
    </row>
    <row r="8258" spans="77:77" x14ac:dyDescent="0.35">
      <c r="BY8258" s="48"/>
    </row>
    <row r="8259" spans="77:77" x14ac:dyDescent="0.35">
      <c r="BY8259" s="48"/>
    </row>
    <row r="8260" spans="77:77" x14ac:dyDescent="0.35">
      <c r="BY8260" s="48"/>
    </row>
    <row r="8261" spans="77:77" x14ac:dyDescent="0.35">
      <c r="BY8261" s="48"/>
    </row>
    <row r="8262" spans="77:77" x14ac:dyDescent="0.35">
      <c r="BY8262" s="48"/>
    </row>
    <row r="8263" spans="77:77" x14ac:dyDescent="0.35">
      <c r="BY8263" s="48"/>
    </row>
    <row r="8264" spans="77:77" x14ac:dyDescent="0.35">
      <c r="BY8264" s="48"/>
    </row>
    <row r="8265" spans="77:77" x14ac:dyDescent="0.35">
      <c r="BY8265" s="48"/>
    </row>
    <row r="8266" spans="77:77" x14ac:dyDescent="0.35">
      <c r="BY8266" s="48"/>
    </row>
    <row r="8267" spans="77:77" x14ac:dyDescent="0.35">
      <c r="BY8267" s="48"/>
    </row>
    <row r="8268" spans="77:77" x14ac:dyDescent="0.35">
      <c r="BY8268" s="48"/>
    </row>
    <row r="8269" spans="77:77" x14ac:dyDescent="0.35">
      <c r="BY8269" s="48"/>
    </row>
    <row r="8270" spans="77:77" x14ac:dyDescent="0.35">
      <c r="BY8270" s="48"/>
    </row>
    <row r="8271" spans="77:77" x14ac:dyDescent="0.35">
      <c r="BY8271" s="48"/>
    </row>
    <row r="8272" spans="77:77" x14ac:dyDescent="0.35">
      <c r="BY8272" s="48"/>
    </row>
    <row r="8273" spans="77:77" x14ac:dyDescent="0.35">
      <c r="BY8273" s="48"/>
    </row>
    <row r="8274" spans="77:77" x14ac:dyDescent="0.35">
      <c r="BY8274" s="48"/>
    </row>
    <row r="8275" spans="77:77" x14ac:dyDescent="0.35">
      <c r="BY8275" s="48"/>
    </row>
    <row r="8276" spans="77:77" x14ac:dyDescent="0.35">
      <c r="BY8276" s="48"/>
    </row>
    <row r="8277" spans="77:77" x14ac:dyDescent="0.35">
      <c r="BY8277" s="48"/>
    </row>
    <row r="8278" spans="77:77" x14ac:dyDescent="0.35">
      <c r="BY8278" s="48"/>
    </row>
    <row r="8279" spans="77:77" x14ac:dyDescent="0.35">
      <c r="BY8279" s="48"/>
    </row>
    <row r="8280" spans="77:77" x14ac:dyDescent="0.35">
      <c r="BY8280" s="48"/>
    </row>
    <row r="8281" spans="77:77" x14ac:dyDescent="0.35">
      <c r="BY8281" s="48"/>
    </row>
    <row r="8282" spans="77:77" x14ac:dyDescent="0.35">
      <c r="BY8282" s="48"/>
    </row>
    <row r="8283" spans="77:77" x14ac:dyDescent="0.35">
      <c r="BY8283" s="48"/>
    </row>
    <row r="8284" spans="77:77" x14ac:dyDescent="0.35">
      <c r="BY8284" s="48"/>
    </row>
    <row r="8285" spans="77:77" x14ac:dyDescent="0.35">
      <c r="BY8285" s="48"/>
    </row>
    <row r="8286" spans="77:77" x14ac:dyDescent="0.35">
      <c r="BY8286" s="48"/>
    </row>
    <row r="8287" spans="77:77" x14ac:dyDescent="0.35">
      <c r="BY8287" s="48"/>
    </row>
    <row r="8288" spans="77:77" x14ac:dyDescent="0.35">
      <c r="BY8288" s="48"/>
    </row>
    <row r="8289" spans="77:77" x14ac:dyDescent="0.35">
      <c r="BY8289" s="48"/>
    </row>
    <row r="8290" spans="77:77" x14ac:dyDescent="0.35">
      <c r="BY8290" s="48"/>
    </row>
    <row r="8291" spans="77:77" x14ac:dyDescent="0.35">
      <c r="BY8291" s="48"/>
    </row>
    <row r="8292" spans="77:77" x14ac:dyDescent="0.35">
      <c r="BY8292" s="48"/>
    </row>
    <row r="8293" spans="77:77" x14ac:dyDescent="0.35">
      <c r="BY8293" s="48"/>
    </row>
    <row r="8294" spans="77:77" x14ac:dyDescent="0.35">
      <c r="BY8294" s="48"/>
    </row>
    <row r="8295" spans="77:77" x14ac:dyDescent="0.35">
      <c r="BY8295" s="48"/>
    </row>
    <row r="8296" spans="77:77" x14ac:dyDescent="0.35">
      <c r="BY8296" s="48"/>
    </row>
    <row r="8297" spans="77:77" x14ac:dyDescent="0.35">
      <c r="BY8297" s="48"/>
    </row>
    <row r="8298" spans="77:77" x14ac:dyDescent="0.35">
      <c r="BY8298" s="48"/>
    </row>
    <row r="8299" spans="77:77" x14ac:dyDescent="0.35">
      <c r="BY8299" s="48"/>
    </row>
    <row r="8300" spans="77:77" x14ac:dyDescent="0.35">
      <c r="BY8300" s="48"/>
    </row>
    <row r="8301" spans="77:77" x14ac:dyDescent="0.35">
      <c r="BY8301" s="48"/>
    </row>
    <row r="8302" spans="77:77" x14ac:dyDescent="0.35">
      <c r="BY8302" s="48"/>
    </row>
    <row r="8303" spans="77:77" x14ac:dyDescent="0.35">
      <c r="BY8303" s="48"/>
    </row>
    <row r="8304" spans="77:77" x14ac:dyDescent="0.35">
      <c r="BY8304" s="48"/>
    </row>
    <row r="8305" spans="77:77" x14ac:dyDescent="0.35">
      <c r="BY8305" s="48"/>
    </row>
    <row r="8306" spans="77:77" x14ac:dyDescent="0.35">
      <c r="BY8306" s="48"/>
    </row>
    <row r="8307" spans="77:77" x14ac:dyDescent="0.35">
      <c r="BY8307" s="48"/>
    </row>
    <row r="8308" spans="77:77" x14ac:dyDescent="0.35">
      <c r="BY8308" s="48"/>
    </row>
    <row r="8309" spans="77:77" x14ac:dyDescent="0.35">
      <c r="BY8309" s="48"/>
    </row>
    <row r="8310" spans="77:77" x14ac:dyDescent="0.35">
      <c r="BY8310" s="48"/>
    </row>
    <row r="8311" spans="77:77" x14ac:dyDescent="0.35">
      <c r="BY8311" s="48"/>
    </row>
    <row r="8312" spans="77:77" x14ac:dyDescent="0.35">
      <c r="BY8312" s="48"/>
    </row>
    <row r="8313" spans="77:77" x14ac:dyDescent="0.35">
      <c r="BY8313" s="48"/>
    </row>
    <row r="8314" spans="77:77" x14ac:dyDescent="0.35">
      <c r="BY8314" s="48"/>
    </row>
    <row r="8315" spans="77:77" x14ac:dyDescent="0.35">
      <c r="BY8315" s="48"/>
    </row>
    <row r="8316" spans="77:77" x14ac:dyDescent="0.35">
      <c r="BY8316" s="48"/>
    </row>
    <row r="8317" spans="77:77" x14ac:dyDescent="0.35">
      <c r="BY8317" s="48"/>
    </row>
    <row r="8318" spans="77:77" x14ac:dyDescent="0.35">
      <c r="BY8318" s="48"/>
    </row>
    <row r="8319" spans="77:77" x14ac:dyDescent="0.35">
      <c r="BY8319" s="48"/>
    </row>
    <row r="8320" spans="77:77" x14ac:dyDescent="0.35">
      <c r="BY8320" s="48"/>
    </row>
    <row r="8321" spans="77:77" x14ac:dyDescent="0.35">
      <c r="BY8321" s="48"/>
    </row>
    <row r="8322" spans="77:77" x14ac:dyDescent="0.35">
      <c r="BY8322" s="48"/>
    </row>
    <row r="8323" spans="77:77" x14ac:dyDescent="0.35">
      <c r="BY8323" s="48"/>
    </row>
    <row r="8324" spans="77:77" x14ac:dyDescent="0.35">
      <c r="BY8324" s="48"/>
    </row>
    <row r="8325" spans="77:77" x14ac:dyDescent="0.35">
      <c r="BY8325" s="48"/>
    </row>
    <row r="8326" spans="77:77" x14ac:dyDescent="0.35">
      <c r="BY8326" s="48"/>
    </row>
    <row r="8327" spans="77:77" x14ac:dyDescent="0.35">
      <c r="BY8327" s="48"/>
    </row>
    <row r="8328" spans="77:77" x14ac:dyDescent="0.35">
      <c r="BY8328" s="48"/>
    </row>
    <row r="8329" spans="77:77" x14ac:dyDescent="0.35">
      <c r="BY8329" s="48"/>
    </row>
    <row r="8330" spans="77:77" x14ac:dyDescent="0.35">
      <c r="BY8330" s="48"/>
    </row>
    <row r="8331" spans="77:77" x14ac:dyDescent="0.35">
      <c r="BY8331" s="48"/>
    </row>
    <row r="8332" spans="77:77" x14ac:dyDescent="0.35">
      <c r="BY8332" s="48"/>
    </row>
    <row r="8333" spans="77:77" x14ac:dyDescent="0.35">
      <c r="BY8333" s="48"/>
    </row>
    <row r="8334" spans="77:77" x14ac:dyDescent="0.35">
      <c r="BY8334" s="48"/>
    </row>
    <row r="8335" spans="77:77" x14ac:dyDescent="0.35">
      <c r="BY8335" s="48"/>
    </row>
    <row r="8336" spans="77:77" x14ac:dyDescent="0.35">
      <c r="BY8336" s="48"/>
    </row>
    <row r="8337" spans="77:77" x14ac:dyDescent="0.35">
      <c r="BY8337" s="48"/>
    </row>
    <row r="8338" spans="77:77" x14ac:dyDescent="0.35">
      <c r="BY8338" s="48"/>
    </row>
    <row r="8339" spans="77:77" x14ac:dyDescent="0.35">
      <c r="BY8339" s="48"/>
    </row>
    <row r="8340" spans="77:77" x14ac:dyDescent="0.35">
      <c r="BY8340" s="48"/>
    </row>
    <row r="8341" spans="77:77" x14ac:dyDescent="0.35">
      <c r="BY8341" s="48"/>
    </row>
    <row r="8342" spans="77:77" x14ac:dyDescent="0.35">
      <c r="BY8342" s="48"/>
    </row>
    <row r="8343" spans="77:77" x14ac:dyDescent="0.35">
      <c r="BY8343" s="48"/>
    </row>
    <row r="8344" spans="77:77" x14ac:dyDescent="0.35">
      <c r="BY8344" s="48"/>
    </row>
    <row r="8345" spans="77:77" x14ac:dyDescent="0.35">
      <c r="BY8345" s="48"/>
    </row>
    <row r="8346" spans="77:77" x14ac:dyDescent="0.35">
      <c r="BY8346" s="48"/>
    </row>
    <row r="8347" spans="77:77" x14ac:dyDescent="0.35">
      <c r="BY8347" s="48"/>
    </row>
    <row r="8348" spans="77:77" x14ac:dyDescent="0.35">
      <c r="BY8348" s="48"/>
    </row>
    <row r="8349" spans="77:77" x14ac:dyDescent="0.35">
      <c r="BY8349" s="48"/>
    </row>
    <row r="8350" spans="77:77" x14ac:dyDescent="0.35">
      <c r="BY8350" s="48"/>
    </row>
    <row r="8351" spans="77:77" x14ac:dyDescent="0.35">
      <c r="BY8351" s="48"/>
    </row>
    <row r="8352" spans="77:77" x14ac:dyDescent="0.35">
      <c r="BY8352" s="48"/>
    </row>
    <row r="8353" spans="77:77" x14ac:dyDescent="0.35">
      <c r="BY8353" s="48"/>
    </row>
    <row r="8354" spans="77:77" x14ac:dyDescent="0.35">
      <c r="BY8354" s="48"/>
    </row>
    <row r="8355" spans="77:77" x14ac:dyDescent="0.35">
      <c r="BY8355" s="48"/>
    </row>
    <row r="8356" spans="77:77" x14ac:dyDescent="0.35">
      <c r="BY8356" s="48"/>
    </row>
    <row r="8357" spans="77:77" x14ac:dyDescent="0.35">
      <c r="BY8357" s="48"/>
    </row>
    <row r="8358" spans="77:77" x14ac:dyDescent="0.35">
      <c r="BY8358" s="48"/>
    </row>
    <row r="8359" spans="77:77" x14ac:dyDescent="0.35">
      <c r="BY8359" s="48"/>
    </row>
    <row r="8360" spans="77:77" x14ac:dyDescent="0.35">
      <c r="BY8360" s="48"/>
    </row>
    <row r="8361" spans="77:77" x14ac:dyDescent="0.35">
      <c r="BY8361" s="48"/>
    </row>
    <row r="8362" spans="77:77" x14ac:dyDescent="0.35">
      <c r="BY8362" s="48"/>
    </row>
    <row r="8363" spans="77:77" x14ac:dyDescent="0.35">
      <c r="BY8363" s="48"/>
    </row>
    <row r="8364" spans="77:77" x14ac:dyDescent="0.35">
      <c r="BY8364" s="48"/>
    </row>
    <row r="8365" spans="77:77" x14ac:dyDescent="0.35">
      <c r="BY8365" s="48"/>
    </row>
    <row r="8366" spans="77:77" x14ac:dyDescent="0.35">
      <c r="BY8366" s="48"/>
    </row>
    <row r="8367" spans="77:77" x14ac:dyDescent="0.35">
      <c r="BY8367" s="48"/>
    </row>
    <row r="8368" spans="77:77" x14ac:dyDescent="0.35">
      <c r="BY8368" s="48"/>
    </row>
    <row r="8369" spans="77:77" x14ac:dyDescent="0.35">
      <c r="BY8369" s="48"/>
    </row>
    <row r="8370" spans="77:77" x14ac:dyDescent="0.35">
      <c r="BY8370" s="48"/>
    </row>
    <row r="8371" spans="77:77" x14ac:dyDescent="0.35">
      <c r="BY8371" s="48"/>
    </row>
    <row r="8372" spans="77:77" x14ac:dyDescent="0.35">
      <c r="BY8372" s="48"/>
    </row>
    <row r="8373" spans="77:77" x14ac:dyDescent="0.35">
      <c r="BY8373" s="48"/>
    </row>
    <row r="8374" spans="77:77" x14ac:dyDescent="0.35">
      <c r="BY8374" s="48"/>
    </row>
    <row r="8375" spans="77:77" x14ac:dyDescent="0.35">
      <c r="BY8375" s="48"/>
    </row>
    <row r="8376" spans="77:77" x14ac:dyDescent="0.35">
      <c r="BY8376" s="48"/>
    </row>
    <row r="8377" spans="77:77" x14ac:dyDescent="0.35">
      <c r="BY8377" s="48"/>
    </row>
    <row r="8378" spans="77:77" x14ac:dyDescent="0.35">
      <c r="BY8378" s="48"/>
    </row>
    <row r="8379" spans="77:77" x14ac:dyDescent="0.35">
      <c r="BY8379" s="48"/>
    </row>
    <row r="8380" spans="77:77" x14ac:dyDescent="0.35">
      <c r="BY8380" s="48"/>
    </row>
    <row r="8381" spans="77:77" x14ac:dyDescent="0.35">
      <c r="BY8381" s="48"/>
    </row>
    <row r="8382" spans="77:77" x14ac:dyDescent="0.35">
      <c r="BY8382" s="48"/>
    </row>
    <row r="8383" spans="77:77" x14ac:dyDescent="0.35">
      <c r="BY8383" s="48"/>
    </row>
    <row r="8384" spans="77:77" x14ac:dyDescent="0.35">
      <c r="BY8384" s="48"/>
    </row>
    <row r="8385" spans="77:77" x14ac:dyDescent="0.35">
      <c r="BY8385" s="48"/>
    </row>
    <row r="8386" spans="77:77" x14ac:dyDescent="0.35">
      <c r="BY8386" s="48"/>
    </row>
    <row r="8387" spans="77:77" x14ac:dyDescent="0.35">
      <c r="BY8387" s="48"/>
    </row>
    <row r="8388" spans="77:77" x14ac:dyDescent="0.35">
      <c r="BY8388" s="48"/>
    </row>
    <row r="8389" spans="77:77" x14ac:dyDescent="0.35">
      <c r="BY8389" s="48"/>
    </row>
    <row r="8390" spans="77:77" x14ac:dyDescent="0.35">
      <c r="BY8390" s="48"/>
    </row>
    <row r="8391" spans="77:77" x14ac:dyDescent="0.35">
      <c r="BY8391" s="48"/>
    </row>
    <row r="8392" spans="77:77" x14ac:dyDescent="0.35">
      <c r="BY8392" s="48"/>
    </row>
    <row r="8393" spans="77:77" x14ac:dyDescent="0.35">
      <c r="BY8393" s="48"/>
    </row>
    <row r="8394" spans="77:77" x14ac:dyDescent="0.35">
      <c r="BY8394" s="48"/>
    </row>
    <row r="8395" spans="77:77" x14ac:dyDescent="0.35">
      <c r="BY8395" s="48"/>
    </row>
    <row r="8396" spans="77:77" x14ac:dyDescent="0.35">
      <c r="BY8396" s="48"/>
    </row>
    <row r="8397" spans="77:77" x14ac:dyDescent="0.35">
      <c r="BY8397" s="48"/>
    </row>
    <row r="8398" spans="77:77" x14ac:dyDescent="0.35">
      <c r="BY8398" s="48"/>
    </row>
    <row r="8399" spans="77:77" x14ac:dyDescent="0.35">
      <c r="BY8399" s="48"/>
    </row>
    <row r="8400" spans="77:77" x14ac:dyDescent="0.35">
      <c r="BY8400" s="48"/>
    </row>
    <row r="8401" spans="77:77" x14ac:dyDescent="0.35">
      <c r="BY8401" s="48"/>
    </row>
    <row r="8402" spans="77:77" x14ac:dyDescent="0.35">
      <c r="BY8402" s="48"/>
    </row>
    <row r="8403" spans="77:77" x14ac:dyDescent="0.35">
      <c r="BY8403" s="48"/>
    </row>
    <row r="8404" spans="77:77" x14ac:dyDescent="0.35">
      <c r="BY8404" s="48"/>
    </row>
    <row r="8405" spans="77:77" x14ac:dyDescent="0.35">
      <c r="BY8405" s="48"/>
    </row>
    <row r="8406" spans="77:77" x14ac:dyDescent="0.35">
      <c r="BY8406" s="48"/>
    </row>
    <row r="8407" spans="77:77" x14ac:dyDescent="0.35">
      <c r="BY8407" s="48"/>
    </row>
    <row r="8408" spans="77:77" x14ac:dyDescent="0.35">
      <c r="BY8408" s="48"/>
    </row>
    <row r="8409" spans="77:77" x14ac:dyDescent="0.35">
      <c r="BY8409" s="48"/>
    </row>
    <row r="8410" spans="77:77" x14ac:dyDescent="0.35">
      <c r="BY8410" s="48"/>
    </row>
    <row r="8411" spans="77:77" x14ac:dyDescent="0.35">
      <c r="BY8411" s="48"/>
    </row>
    <row r="8412" spans="77:77" x14ac:dyDescent="0.35">
      <c r="BY8412" s="48"/>
    </row>
    <row r="8413" spans="77:77" x14ac:dyDescent="0.35">
      <c r="BY8413" s="48"/>
    </row>
    <row r="8414" spans="77:77" x14ac:dyDescent="0.35">
      <c r="BY8414" s="48"/>
    </row>
    <row r="8415" spans="77:77" x14ac:dyDescent="0.35">
      <c r="BY8415" s="48"/>
    </row>
    <row r="8416" spans="77:77" x14ac:dyDescent="0.35">
      <c r="BY8416" s="48"/>
    </row>
    <row r="8417" spans="77:77" x14ac:dyDescent="0.35">
      <c r="BY8417" s="48"/>
    </row>
    <row r="8418" spans="77:77" x14ac:dyDescent="0.35">
      <c r="BY8418" s="48"/>
    </row>
    <row r="8419" spans="77:77" x14ac:dyDescent="0.35">
      <c r="BY8419" s="48"/>
    </row>
    <row r="8420" spans="77:77" x14ac:dyDescent="0.35">
      <c r="BY8420" s="48"/>
    </row>
    <row r="8421" spans="77:77" x14ac:dyDescent="0.35">
      <c r="BY8421" s="48"/>
    </row>
    <row r="8422" spans="77:77" x14ac:dyDescent="0.35">
      <c r="BY8422" s="48"/>
    </row>
    <row r="8423" spans="77:77" x14ac:dyDescent="0.35">
      <c r="BY8423" s="48"/>
    </row>
    <row r="8424" spans="77:77" x14ac:dyDescent="0.35">
      <c r="BY8424" s="48"/>
    </row>
    <row r="8425" spans="77:77" x14ac:dyDescent="0.35">
      <c r="BY8425" s="48"/>
    </row>
    <row r="8426" spans="77:77" x14ac:dyDescent="0.35">
      <c r="BY8426" s="48"/>
    </row>
    <row r="8427" spans="77:77" x14ac:dyDescent="0.35">
      <c r="BY8427" s="48"/>
    </row>
    <row r="8428" spans="77:77" x14ac:dyDescent="0.35">
      <c r="BY8428" s="48"/>
    </row>
    <row r="8429" spans="77:77" x14ac:dyDescent="0.35">
      <c r="BY8429" s="48"/>
    </row>
    <row r="8430" spans="77:77" x14ac:dyDescent="0.35">
      <c r="BY8430" s="48"/>
    </row>
    <row r="8431" spans="77:77" x14ac:dyDescent="0.35">
      <c r="BY8431" s="48"/>
    </row>
    <row r="8432" spans="77:77" x14ac:dyDescent="0.35">
      <c r="BY8432" s="48"/>
    </row>
    <row r="8433" spans="77:77" x14ac:dyDescent="0.35">
      <c r="BY8433" s="48"/>
    </row>
    <row r="8434" spans="77:77" x14ac:dyDescent="0.35">
      <c r="BY8434" s="48"/>
    </row>
    <row r="8435" spans="77:77" x14ac:dyDescent="0.35">
      <c r="BY8435" s="48"/>
    </row>
    <row r="8436" spans="77:77" x14ac:dyDescent="0.35">
      <c r="BY8436" s="48"/>
    </row>
    <row r="8437" spans="77:77" x14ac:dyDescent="0.35">
      <c r="BY8437" s="48"/>
    </row>
    <row r="8438" spans="77:77" x14ac:dyDescent="0.35">
      <c r="BY8438" s="48"/>
    </row>
    <row r="8439" spans="77:77" x14ac:dyDescent="0.35">
      <c r="BY8439" s="48"/>
    </row>
    <row r="8440" spans="77:77" x14ac:dyDescent="0.35">
      <c r="BY8440" s="48"/>
    </row>
    <row r="8441" spans="77:77" x14ac:dyDescent="0.35">
      <c r="BY8441" s="48"/>
    </row>
    <row r="8442" spans="77:77" x14ac:dyDescent="0.35">
      <c r="BY8442" s="48"/>
    </row>
    <row r="8443" spans="77:77" x14ac:dyDescent="0.35">
      <c r="BY8443" s="48"/>
    </row>
    <row r="8444" spans="77:77" x14ac:dyDescent="0.35">
      <c r="BY8444" s="48"/>
    </row>
    <row r="8445" spans="77:77" x14ac:dyDescent="0.35">
      <c r="BY8445" s="48"/>
    </row>
    <row r="8446" spans="77:77" x14ac:dyDescent="0.35">
      <c r="BY8446" s="48"/>
    </row>
    <row r="8447" spans="77:77" x14ac:dyDescent="0.35">
      <c r="BY8447" s="48"/>
    </row>
    <row r="8448" spans="77:77" x14ac:dyDescent="0.35">
      <c r="BY8448" s="48"/>
    </row>
    <row r="8449" spans="77:77" x14ac:dyDescent="0.35">
      <c r="BY8449" s="48"/>
    </row>
    <row r="8450" spans="77:77" x14ac:dyDescent="0.35">
      <c r="BY8450" s="48"/>
    </row>
    <row r="8451" spans="77:77" x14ac:dyDescent="0.35">
      <c r="BY8451" s="48"/>
    </row>
    <row r="8452" spans="77:77" x14ac:dyDescent="0.35">
      <c r="BY8452" s="48"/>
    </row>
    <row r="8453" spans="77:77" x14ac:dyDescent="0.35">
      <c r="BY8453" s="48"/>
    </row>
    <row r="8454" spans="77:77" x14ac:dyDescent="0.35">
      <c r="BY8454" s="48"/>
    </row>
    <row r="8455" spans="77:77" x14ac:dyDescent="0.35">
      <c r="BY8455" s="48"/>
    </row>
    <row r="8456" spans="77:77" x14ac:dyDescent="0.35">
      <c r="BY8456" s="48"/>
    </row>
    <row r="8457" spans="77:77" x14ac:dyDescent="0.35">
      <c r="BY8457" s="48"/>
    </row>
    <row r="8458" spans="77:77" x14ac:dyDescent="0.35">
      <c r="BY8458" s="48"/>
    </row>
    <row r="8459" spans="77:77" x14ac:dyDescent="0.35">
      <c r="BY8459" s="48"/>
    </row>
    <row r="8460" spans="77:77" x14ac:dyDescent="0.35">
      <c r="BY8460" s="48"/>
    </row>
    <row r="8461" spans="77:77" x14ac:dyDescent="0.35">
      <c r="BY8461" s="48"/>
    </row>
    <row r="8462" spans="77:77" x14ac:dyDescent="0.35">
      <c r="BY8462" s="48"/>
    </row>
    <row r="8463" spans="77:77" x14ac:dyDescent="0.35">
      <c r="BY8463" s="48"/>
    </row>
    <row r="8464" spans="77:77" x14ac:dyDescent="0.35">
      <c r="BY8464" s="48"/>
    </row>
    <row r="8465" spans="77:77" x14ac:dyDescent="0.35">
      <c r="BY8465" s="48"/>
    </row>
    <row r="8466" spans="77:77" x14ac:dyDescent="0.35">
      <c r="BY8466" s="48"/>
    </row>
    <row r="8467" spans="77:77" x14ac:dyDescent="0.35">
      <c r="BY8467" s="48"/>
    </row>
    <row r="8468" spans="77:77" x14ac:dyDescent="0.35">
      <c r="BY8468" s="48"/>
    </row>
    <row r="8469" spans="77:77" x14ac:dyDescent="0.35">
      <c r="BY8469" s="48"/>
    </row>
    <row r="8470" spans="77:77" x14ac:dyDescent="0.35">
      <c r="BY8470" s="48"/>
    </row>
    <row r="8471" spans="77:77" x14ac:dyDescent="0.35">
      <c r="BY8471" s="48"/>
    </row>
    <row r="8472" spans="77:77" x14ac:dyDescent="0.35">
      <c r="BY8472" s="48"/>
    </row>
    <row r="8473" spans="77:77" x14ac:dyDescent="0.35">
      <c r="BY8473" s="48"/>
    </row>
    <row r="8474" spans="77:77" x14ac:dyDescent="0.35">
      <c r="BY8474" s="48"/>
    </row>
    <row r="8475" spans="77:77" x14ac:dyDescent="0.35">
      <c r="BY8475" s="48"/>
    </row>
    <row r="8476" spans="77:77" x14ac:dyDescent="0.35">
      <c r="BY8476" s="48"/>
    </row>
    <row r="8477" spans="77:77" x14ac:dyDescent="0.35">
      <c r="BY8477" s="48"/>
    </row>
    <row r="8478" spans="77:77" x14ac:dyDescent="0.35">
      <c r="BY8478" s="48"/>
    </row>
    <row r="8479" spans="77:77" x14ac:dyDescent="0.35">
      <c r="BY8479" s="48"/>
    </row>
    <row r="8480" spans="77:77" x14ac:dyDescent="0.35">
      <c r="BY8480" s="48"/>
    </row>
    <row r="8481" spans="77:77" x14ac:dyDescent="0.35">
      <c r="BY8481" s="48"/>
    </row>
    <row r="8482" spans="77:77" x14ac:dyDescent="0.35">
      <c r="BY8482" s="48"/>
    </row>
    <row r="8483" spans="77:77" x14ac:dyDescent="0.35">
      <c r="BY8483" s="48"/>
    </row>
    <row r="8484" spans="77:77" x14ac:dyDescent="0.35">
      <c r="BY8484" s="48"/>
    </row>
    <row r="8485" spans="77:77" x14ac:dyDescent="0.35">
      <c r="BY8485" s="48"/>
    </row>
    <row r="8486" spans="77:77" x14ac:dyDescent="0.35">
      <c r="BY8486" s="48"/>
    </row>
    <row r="8487" spans="77:77" x14ac:dyDescent="0.35">
      <c r="BY8487" s="48"/>
    </row>
    <row r="8488" spans="77:77" x14ac:dyDescent="0.35">
      <c r="BY8488" s="48"/>
    </row>
    <row r="8489" spans="77:77" x14ac:dyDescent="0.35">
      <c r="BY8489" s="48"/>
    </row>
    <row r="8490" spans="77:77" x14ac:dyDescent="0.35">
      <c r="BY8490" s="48"/>
    </row>
    <row r="8491" spans="77:77" x14ac:dyDescent="0.35">
      <c r="BY8491" s="48"/>
    </row>
    <row r="8492" spans="77:77" x14ac:dyDescent="0.35">
      <c r="BY8492" s="48"/>
    </row>
    <row r="8493" spans="77:77" x14ac:dyDescent="0.35">
      <c r="BY8493" s="48"/>
    </row>
    <row r="8494" spans="77:77" x14ac:dyDescent="0.35">
      <c r="BY8494" s="48"/>
    </row>
    <row r="8495" spans="77:77" x14ac:dyDescent="0.35">
      <c r="BY8495" s="48"/>
    </row>
    <row r="8496" spans="77:77" x14ac:dyDescent="0.35">
      <c r="BY8496" s="48"/>
    </row>
    <row r="8497" spans="77:77" x14ac:dyDescent="0.35">
      <c r="BY8497" s="48"/>
    </row>
    <row r="8498" spans="77:77" x14ac:dyDescent="0.35">
      <c r="BY8498" s="48"/>
    </row>
    <row r="8499" spans="77:77" x14ac:dyDescent="0.35">
      <c r="BY8499" s="48"/>
    </row>
    <row r="8500" spans="77:77" x14ac:dyDescent="0.35">
      <c r="BY8500" s="48"/>
    </row>
    <row r="8501" spans="77:77" x14ac:dyDescent="0.35">
      <c r="BY8501" s="48"/>
    </row>
    <row r="8502" spans="77:77" x14ac:dyDescent="0.35">
      <c r="BY8502" s="48"/>
    </row>
    <row r="8503" spans="77:77" x14ac:dyDescent="0.35">
      <c r="BY8503" s="48"/>
    </row>
    <row r="8504" spans="77:77" x14ac:dyDescent="0.35">
      <c r="BY8504" s="48"/>
    </row>
    <row r="8505" spans="77:77" x14ac:dyDescent="0.35">
      <c r="BY8505" s="48"/>
    </row>
    <row r="8506" spans="77:77" x14ac:dyDescent="0.35">
      <c r="BY8506" s="48"/>
    </row>
    <row r="8507" spans="77:77" x14ac:dyDescent="0.35">
      <c r="BY8507" s="48"/>
    </row>
    <row r="8508" spans="77:77" x14ac:dyDescent="0.35">
      <c r="BY8508" s="48"/>
    </row>
    <row r="8509" spans="77:77" x14ac:dyDescent="0.35">
      <c r="BY8509" s="48"/>
    </row>
    <row r="8510" spans="77:77" x14ac:dyDescent="0.35">
      <c r="BY8510" s="48"/>
    </row>
    <row r="8511" spans="77:77" x14ac:dyDescent="0.35">
      <c r="BY8511" s="48"/>
    </row>
    <row r="8512" spans="77:77" x14ac:dyDescent="0.35">
      <c r="BY8512" s="48"/>
    </row>
    <row r="8513" spans="77:77" x14ac:dyDescent="0.35">
      <c r="BY8513" s="48"/>
    </row>
    <row r="8514" spans="77:77" x14ac:dyDescent="0.35">
      <c r="BY8514" s="48"/>
    </row>
    <row r="8515" spans="77:77" x14ac:dyDescent="0.35">
      <c r="BY8515" s="48"/>
    </row>
    <row r="8516" spans="77:77" x14ac:dyDescent="0.35">
      <c r="BY8516" s="48"/>
    </row>
    <row r="8517" spans="77:77" x14ac:dyDescent="0.35">
      <c r="BY8517" s="48"/>
    </row>
    <row r="8518" spans="77:77" x14ac:dyDescent="0.35">
      <c r="BY8518" s="48"/>
    </row>
    <row r="8519" spans="77:77" x14ac:dyDescent="0.35">
      <c r="BY8519" s="48"/>
    </row>
    <row r="8520" spans="77:77" x14ac:dyDescent="0.35">
      <c r="BY8520" s="48"/>
    </row>
    <row r="8521" spans="77:77" x14ac:dyDescent="0.35">
      <c r="BY8521" s="48"/>
    </row>
    <row r="8522" spans="77:77" x14ac:dyDescent="0.35">
      <c r="BY8522" s="48"/>
    </row>
    <row r="8523" spans="77:77" x14ac:dyDescent="0.35">
      <c r="BY8523" s="48"/>
    </row>
    <row r="8524" spans="77:77" x14ac:dyDescent="0.35">
      <c r="BY8524" s="48"/>
    </row>
    <row r="8525" spans="77:77" x14ac:dyDescent="0.35">
      <c r="BY8525" s="48"/>
    </row>
    <row r="8526" spans="77:77" x14ac:dyDescent="0.35">
      <c r="BY8526" s="48"/>
    </row>
    <row r="8527" spans="77:77" x14ac:dyDescent="0.35">
      <c r="BY8527" s="48"/>
    </row>
    <row r="8528" spans="77:77" x14ac:dyDescent="0.35">
      <c r="BY8528" s="48"/>
    </row>
    <row r="8529" spans="77:77" x14ac:dyDescent="0.35">
      <c r="BY8529" s="48"/>
    </row>
    <row r="8530" spans="77:77" x14ac:dyDescent="0.35">
      <c r="BY8530" s="48"/>
    </row>
    <row r="8531" spans="77:77" x14ac:dyDescent="0.35">
      <c r="BY8531" s="48"/>
    </row>
    <row r="8532" spans="77:77" x14ac:dyDescent="0.35">
      <c r="BY8532" s="48"/>
    </row>
    <row r="8533" spans="77:77" x14ac:dyDescent="0.35">
      <c r="BY8533" s="48"/>
    </row>
    <row r="8534" spans="77:77" x14ac:dyDescent="0.35">
      <c r="BY8534" s="48"/>
    </row>
    <row r="8535" spans="77:77" x14ac:dyDescent="0.35">
      <c r="BY8535" s="48"/>
    </row>
    <row r="8536" spans="77:77" x14ac:dyDescent="0.35">
      <c r="BY8536" s="48"/>
    </row>
    <row r="8537" spans="77:77" x14ac:dyDescent="0.35">
      <c r="BY8537" s="48"/>
    </row>
    <row r="8538" spans="77:77" x14ac:dyDescent="0.35">
      <c r="BY8538" s="48"/>
    </row>
    <row r="8539" spans="77:77" x14ac:dyDescent="0.35">
      <c r="BY8539" s="48"/>
    </row>
    <row r="8540" spans="77:77" x14ac:dyDescent="0.35">
      <c r="BY8540" s="48"/>
    </row>
    <row r="8541" spans="77:77" x14ac:dyDescent="0.35">
      <c r="BY8541" s="48"/>
    </row>
    <row r="8542" spans="77:77" x14ac:dyDescent="0.35">
      <c r="BY8542" s="48"/>
    </row>
    <row r="8543" spans="77:77" x14ac:dyDescent="0.35">
      <c r="BY8543" s="48"/>
    </row>
    <row r="8544" spans="77:77" x14ac:dyDescent="0.35">
      <c r="BY8544" s="48"/>
    </row>
    <row r="8545" spans="77:77" x14ac:dyDescent="0.35">
      <c r="BY8545" s="48"/>
    </row>
    <row r="8546" spans="77:77" x14ac:dyDescent="0.35">
      <c r="BY8546" s="48"/>
    </row>
    <row r="8547" spans="77:77" x14ac:dyDescent="0.35">
      <c r="BY8547" s="48"/>
    </row>
    <row r="8548" spans="77:77" x14ac:dyDescent="0.35">
      <c r="BY8548" s="48"/>
    </row>
    <row r="8549" spans="77:77" x14ac:dyDescent="0.35">
      <c r="BY8549" s="48"/>
    </row>
    <row r="8550" spans="77:77" x14ac:dyDescent="0.35">
      <c r="BY8550" s="48"/>
    </row>
    <row r="8551" spans="77:77" x14ac:dyDescent="0.35">
      <c r="BY8551" s="48"/>
    </row>
    <row r="8552" spans="77:77" x14ac:dyDescent="0.35">
      <c r="BY8552" s="48"/>
    </row>
    <row r="8553" spans="77:77" x14ac:dyDescent="0.35">
      <c r="BY8553" s="48"/>
    </row>
    <row r="8554" spans="77:77" x14ac:dyDescent="0.35">
      <c r="BY8554" s="48"/>
    </row>
    <row r="8555" spans="77:77" x14ac:dyDescent="0.35">
      <c r="BY8555" s="48"/>
    </row>
    <row r="8556" spans="77:77" x14ac:dyDescent="0.35">
      <c r="BY8556" s="48"/>
    </row>
    <row r="8557" spans="77:77" x14ac:dyDescent="0.35">
      <c r="BY8557" s="48"/>
    </row>
    <row r="8558" spans="77:77" x14ac:dyDescent="0.35">
      <c r="BY8558" s="48"/>
    </row>
    <row r="8559" spans="77:77" x14ac:dyDescent="0.35">
      <c r="BY8559" s="48"/>
    </row>
    <row r="8560" spans="77:77" x14ac:dyDescent="0.35">
      <c r="BY8560" s="48"/>
    </row>
    <row r="8561" spans="77:77" x14ac:dyDescent="0.35">
      <c r="BY8561" s="48"/>
    </row>
    <row r="8562" spans="77:77" x14ac:dyDescent="0.35">
      <c r="BY8562" s="48"/>
    </row>
    <row r="8563" spans="77:77" x14ac:dyDescent="0.35">
      <c r="BY8563" s="48"/>
    </row>
    <row r="8564" spans="77:77" x14ac:dyDescent="0.35">
      <c r="BY8564" s="48"/>
    </row>
    <row r="8565" spans="77:77" x14ac:dyDescent="0.35">
      <c r="BY8565" s="48"/>
    </row>
    <row r="8566" spans="77:77" x14ac:dyDescent="0.35">
      <c r="BY8566" s="48"/>
    </row>
    <row r="8567" spans="77:77" x14ac:dyDescent="0.35">
      <c r="BY8567" s="48"/>
    </row>
    <row r="8568" spans="77:77" x14ac:dyDescent="0.35">
      <c r="BY8568" s="48"/>
    </row>
    <row r="8569" spans="77:77" x14ac:dyDescent="0.35">
      <c r="BY8569" s="48"/>
    </row>
    <row r="8570" spans="77:77" x14ac:dyDescent="0.35">
      <c r="BY8570" s="48"/>
    </row>
    <row r="8571" spans="77:77" x14ac:dyDescent="0.35">
      <c r="BY8571" s="48"/>
    </row>
    <row r="8572" spans="77:77" x14ac:dyDescent="0.35">
      <c r="BY8572" s="48"/>
    </row>
    <row r="8573" spans="77:77" x14ac:dyDescent="0.35">
      <c r="BY8573" s="48"/>
    </row>
    <row r="8574" spans="77:77" x14ac:dyDescent="0.35">
      <c r="BY8574" s="48"/>
    </row>
    <row r="8575" spans="77:77" x14ac:dyDescent="0.35">
      <c r="BY8575" s="48"/>
    </row>
    <row r="8576" spans="77:77" x14ac:dyDescent="0.35">
      <c r="BY8576" s="48"/>
    </row>
    <row r="8577" spans="77:77" x14ac:dyDescent="0.35">
      <c r="BY8577" s="48"/>
    </row>
    <row r="8578" spans="77:77" x14ac:dyDescent="0.35">
      <c r="BY8578" s="48"/>
    </row>
    <row r="8579" spans="77:77" x14ac:dyDescent="0.35">
      <c r="BY8579" s="48"/>
    </row>
    <row r="8580" spans="77:77" x14ac:dyDescent="0.35">
      <c r="BY8580" s="48"/>
    </row>
    <row r="8581" spans="77:77" x14ac:dyDescent="0.35">
      <c r="BY8581" s="48"/>
    </row>
    <row r="8582" spans="77:77" x14ac:dyDescent="0.35">
      <c r="BY8582" s="48"/>
    </row>
    <row r="8583" spans="77:77" x14ac:dyDescent="0.35">
      <c r="BY8583" s="48"/>
    </row>
    <row r="8584" spans="77:77" x14ac:dyDescent="0.35">
      <c r="BY8584" s="48"/>
    </row>
    <row r="8585" spans="77:77" x14ac:dyDescent="0.35">
      <c r="BY8585" s="48"/>
    </row>
    <row r="8586" spans="77:77" x14ac:dyDescent="0.35">
      <c r="BY8586" s="48"/>
    </row>
    <row r="8587" spans="77:77" x14ac:dyDescent="0.35">
      <c r="BY8587" s="48"/>
    </row>
    <row r="8588" spans="77:77" x14ac:dyDescent="0.35">
      <c r="BY8588" s="48"/>
    </row>
    <row r="8589" spans="77:77" x14ac:dyDescent="0.35">
      <c r="BY8589" s="48"/>
    </row>
    <row r="8590" spans="77:77" x14ac:dyDescent="0.35">
      <c r="BY8590" s="48"/>
    </row>
    <row r="8591" spans="77:77" x14ac:dyDescent="0.35">
      <c r="BY8591" s="48"/>
    </row>
    <row r="8592" spans="77:77" x14ac:dyDescent="0.35">
      <c r="BY8592" s="48"/>
    </row>
    <row r="8593" spans="77:77" x14ac:dyDescent="0.35">
      <c r="BY8593" s="48"/>
    </row>
    <row r="8594" spans="77:77" x14ac:dyDescent="0.35">
      <c r="BY8594" s="48"/>
    </row>
    <row r="8595" spans="77:77" x14ac:dyDescent="0.35">
      <c r="BY8595" s="48"/>
    </row>
    <row r="8596" spans="77:77" x14ac:dyDescent="0.35">
      <c r="BY8596" s="48"/>
    </row>
    <row r="8597" spans="77:77" x14ac:dyDescent="0.35">
      <c r="BY8597" s="48"/>
    </row>
    <row r="8598" spans="77:77" x14ac:dyDescent="0.35">
      <c r="BY8598" s="48"/>
    </row>
    <row r="8599" spans="77:77" x14ac:dyDescent="0.35">
      <c r="BY8599" s="48"/>
    </row>
    <row r="8600" spans="77:77" x14ac:dyDescent="0.35">
      <c r="BY8600" s="48"/>
    </row>
    <row r="8601" spans="77:77" x14ac:dyDescent="0.35">
      <c r="BY8601" s="48"/>
    </row>
    <row r="8602" spans="77:77" x14ac:dyDescent="0.35">
      <c r="BY8602" s="48"/>
    </row>
    <row r="8603" spans="77:77" x14ac:dyDescent="0.35">
      <c r="BY8603" s="48"/>
    </row>
    <row r="8604" spans="77:77" x14ac:dyDescent="0.35">
      <c r="BY8604" s="48"/>
    </row>
    <row r="8605" spans="77:77" x14ac:dyDescent="0.35">
      <c r="BY8605" s="48"/>
    </row>
    <row r="8606" spans="77:77" x14ac:dyDescent="0.35">
      <c r="BY8606" s="48"/>
    </row>
    <row r="8607" spans="77:77" x14ac:dyDescent="0.35">
      <c r="BY8607" s="48"/>
    </row>
    <row r="8608" spans="77:77" x14ac:dyDescent="0.35">
      <c r="BY8608" s="48"/>
    </row>
    <row r="8609" spans="77:77" x14ac:dyDescent="0.35">
      <c r="BY8609" s="48"/>
    </row>
    <row r="8610" spans="77:77" x14ac:dyDescent="0.35">
      <c r="BY8610" s="48"/>
    </row>
    <row r="8611" spans="77:77" x14ac:dyDescent="0.35">
      <c r="BY8611" s="48"/>
    </row>
    <row r="8612" spans="77:77" x14ac:dyDescent="0.35">
      <c r="BY8612" s="48"/>
    </row>
    <row r="8613" spans="77:77" x14ac:dyDescent="0.35">
      <c r="BY8613" s="48"/>
    </row>
    <row r="8614" spans="77:77" x14ac:dyDescent="0.35">
      <c r="BY8614" s="48"/>
    </row>
    <row r="8615" spans="77:77" x14ac:dyDescent="0.35">
      <c r="BY8615" s="48"/>
    </row>
    <row r="8616" spans="77:77" x14ac:dyDescent="0.35">
      <c r="BY8616" s="48"/>
    </row>
    <row r="8617" spans="77:77" x14ac:dyDescent="0.35">
      <c r="BY8617" s="48"/>
    </row>
    <row r="8618" spans="77:77" x14ac:dyDescent="0.35">
      <c r="BY8618" s="48"/>
    </row>
    <row r="8619" spans="77:77" x14ac:dyDescent="0.35">
      <c r="BY8619" s="48"/>
    </row>
    <row r="8620" spans="77:77" x14ac:dyDescent="0.35">
      <c r="BY8620" s="48"/>
    </row>
    <row r="8621" spans="77:77" x14ac:dyDescent="0.35">
      <c r="BY8621" s="48"/>
    </row>
    <row r="8622" spans="77:77" x14ac:dyDescent="0.35">
      <c r="BY8622" s="48"/>
    </row>
    <row r="8623" spans="77:77" x14ac:dyDescent="0.35">
      <c r="BY8623" s="48"/>
    </row>
    <row r="8624" spans="77:77" x14ac:dyDescent="0.35">
      <c r="BY8624" s="48"/>
    </row>
    <row r="8625" spans="77:77" x14ac:dyDescent="0.35">
      <c r="BY8625" s="48"/>
    </row>
    <row r="8626" spans="77:77" x14ac:dyDescent="0.35">
      <c r="BY8626" s="48"/>
    </row>
    <row r="8627" spans="77:77" x14ac:dyDescent="0.35">
      <c r="BY8627" s="48"/>
    </row>
    <row r="8628" spans="77:77" x14ac:dyDescent="0.35">
      <c r="BY8628" s="48"/>
    </row>
    <row r="8629" spans="77:77" x14ac:dyDescent="0.35">
      <c r="BY8629" s="48"/>
    </row>
    <row r="8630" spans="77:77" x14ac:dyDescent="0.35">
      <c r="BY8630" s="48"/>
    </row>
    <row r="8631" spans="77:77" x14ac:dyDescent="0.35">
      <c r="BY8631" s="48"/>
    </row>
    <row r="8632" spans="77:77" x14ac:dyDescent="0.35">
      <c r="BY8632" s="48"/>
    </row>
    <row r="8633" spans="77:77" x14ac:dyDescent="0.35">
      <c r="BY8633" s="48"/>
    </row>
    <row r="8634" spans="77:77" x14ac:dyDescent="0.35">
      <c r="BY8634" s="48"/>
    </row>
    <row r="8635" spans="77:77" x14ac:dyDescent="0.35">
      <c r="BY8635" s="48"/>
    </row>
    <row r="8636" spans="77:77" x14ac:dyDescent="0.35">
      <c r="BY8636" s="48"/>
    </row>
    <row r="8637" spans="77:77" x14ac:dyDescent="0.35">
      <c r="BY8637" s="48"/>
    </row>
    <row r="8638" spans="77:77" x14ac:dyDescent="0.35">
      <c r="BY8638" s="48"/>
    </row>
    <row r="8639" spans="77:77" x14ac:dyDescent="0.35">
      <c r="BY8639" s="48"/>
    </row>
    <row r="8640" spans="77:77" x14ac:dyDescent="0.35">
      <c r="BY8640" s="48"/>
    </row>
    <row r="8641" spans="77:77" x14ac:dyDescent="0.35">
      <c r="BY8641" s="48"/>
    </row>
    <row r="8642" spans="77:77" x14ac:dyDescent="0.35">
      <c r="BY8642" s="48"/>
    </row>
    <row r="8643" spans="77:77" x14ac:dyDescent="0.35">
      <c r="BY8643" s="48"/>
    </row>
    <row r="8644" spans="77:77" x14ac:dyDescent="0.35">
      <c r="BY8644" s="48"/>
    </row>
    <row r="8645" spans="77:77" x14ac:dyDescent="0.35">
      <c r="BY8645" s="48"/>
    </row>
    <row r="8646" spans="77:77" x14ac:dyDescent="0.35">
      <c r="BY8646" s="48"/>
    </row>
    <row r="8647" spans="77:77" x14ac:dyDescent="0.35">
      <c r="BY8647" s="48"/>
    </row>
    <row r="8648" spans="77:77" x14ac:dyDescent="0.35">
      <c r="BY8648" s="48"/>
    </row>
    <row r="8649" spans="77:77" x14ac:dyDescent="0.35">
      <c r="BY8649" s="48"/>
    </row>
    <row r="8650" spans="77:77" x14ac:dyDescent="0.35">
      <c r="BY8650" s="48"/>
    </row>
    <row r="8651" spans="77:77" x14ac:dyDescent="0.35">
      <c r="BY8651" s="48"/>
    </row>
    <row r="8652" spans="77:77" x14ac:dyDescent="0.35">
      <c r="BY8652" s="48"/>
    </row>
    <row r="8653" spans="77:77" x14ac:dyDescent="0.35">
      <c r="BY8653" s="48"/>
    </row>
    <row r="8654" spans="77:77" x14ac:dyDescent="0.35">
      <c r="BY8654" s="48"/>
    </row>
    <row r="8655" spans="77:77" x14ac:dyDescent="0.35">
      <c r="BY8655" s="48"/>
    </row>
    <row r="8656" spans="77:77" x14ac:dyDescent="0.35">
      <c r="BY8656" s="48"/>
    </row>
    <row r="8657" spans="77:77" x14ac:dyDescent="0.35">
      <c r="BY8657" s="48"/>
    </row>
    <row r="8658" spans="77:77" x14ac:dyDescent="0.35">
      <c r="BY8658" s="48"/>
    </row>
    <row r="8659" spans="77:77" x14ac:dyDescent="0.35">
      <c r="BY8659" s="48"/>
    </row>
    <row r="8660" spans="77:77" x14ac:dyDescent="0.35">
      <c r="BY8660" s="48"/>
    </row>
    <row r="8661" spans="77:77" x14ac:dyDescent="0.35">
      <c r="BY8661" s="48"/>
    </row>
    <row r="8662" spans="77:77" x14ac:dyDescent="0.35">
      <c r="BY8662" s="48"/>
    </row>
    <row r="8663" spans="77:77" x14ac:dyDescent="0.35">
      <c r="BY8663" s="48"/>
    </row>
    <row r="8664" spans="77:77" x14ac:dyDescent="0.35">
      <c r="BY8664" s="48"/>
    </row>
    <row r="8665" spans="77:77" x14ac:dyDescent="0.35">
      <c r="BY8665" s="48"/>
    </row>
    <row r="8666" spans="77:77" x14ac:dyDescent="0.35">
      <c r="BY8666" s="48"/>
    </row>
    <row r="8667" spans="77:77" x14ac:dyDescent="0.35">
      <c r="BY8667" s="48"/>
    </row>
    <row r="8668" spans="77:77" x14ac:dyDescent="0.35">
      <c r="BY8668" s="48"/>
    </row>
    <row r="8669" spans="77:77" x14ac:dyDescent="0.35">
      <c r="BY8669" s="48"/>
    </row>
    <row r="8670" spans="77:77" x14ac:dyDescent="0.35">
      <c r="BY8670" s="48"/>
    </row>
    <row r="8671" spans="77:77" x14ac:dyDescent="0.35">
      <c r="BY8671" s="48"/>
    </row>
    <row r="8672" spans="77:77" x14ac:dyDescent="0.35">
      <c r="BY8672" s="48"/>
    </row>
    <row r="8673" spans="77:77" x14ac:dyDescent="0.35">
      <c r="BY8673" s="48"/>
    </row>
    <row r="8674" spans="77:77" x14ac:dyDescent="0.35">
      <c r="BY8674" s="48"/>
    </row>
    <row r="8675" spans="77:77" x14ac:dyDescent="0.35">
      <c r="BY8675" s="48"/>
    </row>
    <row r="8676" spans="77:77" x14ac:dyDescent="0.35">
      <c r="BY8676" s="48"/>
    </row>
    <row r="8677" spans="77:77" x14ac:dyDescent="0.35">
      <c r="BY8677" s="48"/>
    </row>
    <row r="8678" spans="77:77" x14ac:dyDescent="0.35">
      <c r="BY8678" s="48"/>
    </row>
    <row r="8679" spans="77:77" x14ac:dyDescent="0.35">
      <c r="BY8679" s="48"/>
    </row>
    <row r="8680" spans="77:77" x14ac:dyDescent="0.35">
      <c r="BY8680" s="48"/>
    </row>
    <row r="8681" spans="77:77" x14ac:dyDescent="0.35">
      <c r="BY8681" s="48"/>
    </row>
    <row r="8682" spans="77:77" x14ac:dyDescent="0.35">
      <c r="BY8682" s="48"/>
    </row>
    <row r="8683" spans="77:77" x14ac:dyDescent="0.35">
      <c r="BY8683" s="48"/>
    </row>
    <row r="8684" spans="77:77" x14ac:dyDescent="0.35">
      <c r="BY8684" s="48"/>
    </row>
    <row r="8685" spans="77:77" x14ac:dyDescent="0.35">
      <c r="BY8685" s="48"/>
    </row>
    <row r="8686" spans="77:77" x14ac:dyDescent="0.35">
      <c r="BY8686" s="48"/>
    </row>
    <row r="8687" spans="77:77" x14ac:dyDescent="0.35">
      <c r="BY8687" s="48"/>
    </row>
    <row r="8688" spans="77:77" x14ac:dyDescent="0.35">
      <c r="BY8688" s="48"/>
    </row>
    <row r="8689" spans="77:77" x14ac:dyDescent="0.35">
      <c r="BY8689" s="48"/>
    </row>
    <row r="8690" spans="77:77" x14ac:dyDescent="0.35">
      <c r="BY8690" s="48"/>
    </row>
    <row r="8691" spans="77:77" x14ac:dyDescent="0.35">
      <c r="BY8691" s="48"/>
    </row>
    <row r="8692" spans="77:77" x14ac:dyDescent="0.35">
      <c r="BY8692" s="48"/>
    </row>
    <row r="8693" spans="77:77" x14ac:dyDescent="0.35">
      <c r="BY8693" s="48"/>
    </row>
    <row r="8694" spans="77:77" x14ac:dyDescent="0.35">
      <c r="BY8694" s="48"/>
    </row>
    <row r="8695" spans="77:77" x14ac:dyDescent="0.35">
      <c r="BY8695" s="48"/>
    </row>
    <row r="8696" spans="77:77" x14ac:dyDescent="0.35">
      <c r="BY8696" s="48"/>
    </row>
    <row r="8697" spans="77:77" x14ac:dyDescent="0.35">
      <c r="BY8697" s="48"/>
    </row>
    <row r="8698" spans="77:77" x14ac:dyDescent="0.35">
      <c r="BY8698" s="48"/>
    </row>
    <row r="8699" spans="77:77" x14ac:dyDescent="0.35">
      <c r="BY8699" s="48"/>
    </row>
    <row r="8700" spans="77:77" x14ac:dyDescent="0.35">
      <c r="BY8700" s="48"/>
    </row>
    <row r="8701" spans="77:77" x14ac:dyDescent="0.35">
      <c r="BY8701" s="48"/>
    </row>
    <row r="8702" spans="77:77" x14ac:dyDescent="0.35">
      <c r="BY8702" s="48"/>
    </row>
    <row r="8703" spans="77:77" x14ac:dyDescent="0.35">
      <c r="BY8703" s="48"/>
    </row>
    <row r="8704" spans="77:77" x14ac:dyDescent="0.35">
      <c r="BY8704" s="48"/>
    </row>
    <row r="8705" spans="77:77" x14ac:dyDescent="0.35">
      <c r="BY8705" s="48"/>
    </row>
    <row r="8706" spans="77:77" x14ac:dyDescent="0.35">
      <c r="BY8706" s="48"/>
    </row>
    <row r="8707" spans="77:77" x14ac:dyDescent="0.35">
      <c r="BY8707" s="48"/>
    </row>
    <row r="8708" spans="77:77" x14ac:dyDescent="0.35">
      <c r="BY8708" s="48"/>
    </row>
    <row r="8709" spans="77:77" x14ac:dyDescent="0.35">
      <c r="BY8709" s="48"/>
    </row>
    <row r="8710" spans="77:77" x14ac:dyDescent="0.35">
      <c r="BY8710" s="48"/>
    </row>
    <row r="8711" spans="77:77" x14ac:dyDescent="0.35">
      <c r="BY8711" s="48"/>
    </row>
    <row r="8712" spans="77:77" x14ac:dyDescent="0.35">
      <c r="BY8712" s="48"/>
    </row>
    <row r="8713" spans="77:77" x14ac:dyDescent="0.35">
      <c r="BY8713" s="48"/>
    </row>
    <row r="8714" spans="77:77" x14ac:dyDescent="0.35">
      <c r="BY8714" s="48"/>
    </row>
    <row r="8715" spans="77:77" x14ac:dyDescent="0.35">
      <c r="BY8715" s="48"/>
    </row>
    <row r="8716" spans="77:77" x14ac:dyDescent="0.35">
      <c r="BY8716" s="48"/>
    </row>
    <row r="8717" spans="77:77" x14ac:dyDescent="0.35">
      <c r="BY8717" s="48"/>
    </row>
    <row r="8718" spans="77:77" x14ac:dyDescent="0.35">
      <c r="BY8718" s="48"/>
    </row>
    <row r="8719" spans="77:77" x14ac:dyDescent="0.35">
      <c r="BY8719" s="48"/>
    </row>
    <row r="8720" spans="77:77" x14ac:dyDescent="0.35">
      <c r="BY8720" s="48"/>
    </row>
    <row r="8721" spans="77:77" x14ac:dyDescent="0.35">
      <c r="BY8721" s="48"/>
    </row>
    <row r="8722" spans="77:77" x14ac:dyDescent="0.35">
      <c r="BY8722" s="48"/>
    </row>
    <row r="8723" spans="77:77" x14ac:dyDescent="0.35">
      <c r="BY8723" s="48"/>
    </row>
    <row r="8724" spans="77:77" x14ac:dyDescent="0.35">
      <c r="BY8724" s="48"/>
    </row>
    <row r="8725" spans="77:77" x14ac:dyDescent="0.35">
      <c r="BY8725" s="48"/>
    </row>
    <row r="8726" spans="77:77" x14ac:dyDescent="0.35">
      <c r="BY8726" s="48"/>
    </row>
    <row r="8727" spans="77:77" x14ac:dyDescent="0.35">
      <c r="BY8727" s="48"/>
    </row>
    <row r="8728" spans="77:77" x14ac:dyDescent="0.35">
      <c r="BY8728" s="48"/>
    </row>
    <row r="8729" spans="77:77" x14ac:dyDescent="0.35">
      <c r="BY8729" s="48"/>
    </row>
    <row r="8730" spans="77:77" x14ac:dyDescent="0.35">
      <c r="BY8730" s="48"/>
    </row>
    <row r="8731" spans="77:77" x14ac:dyDescent="0.35">
      <c r="BY8731" s="48"/>
    </row>
    <row r="8732" spans="77:77" x14ac:dyDescent="0.35">
      <c r="BY8732" s="48"/>
    </row>
    <row r="8733" spans="77:77" x14ac:dyDescent="0.35">
      <c r="BY8733" s="48"/>
    </row>
    <row r="8734" spans="77:77" x14ac:dyDescent="0.35">
      <c r="BY8734" s="48"/>
    </row>
    <row r="8735" spans="77:77" x14ac:dyDescent="0.35">
      <c r="BY8735" s="48"/>
    </row>
    <row r="8736" spans="77:77" x14ac:dyDescent="0.35">
      <c r="BY8736" s="48"/>
    </row>
    <row r="8737" spans="77:77" x14ac:dyDescent="0.35">
      <c r="BY8737" s="48"/>
    </row>
    <row r="8738" spans="77:77" x14ac:dyDescent="0.35">
      <c r="BY8738" s="48"/>
    </row>
    <row r="8739" spans="77:77" x14ac:dyDescent="0.35">
      <c r="BY8739" s="48"/>
    </row>
    <row r="8740" spans="77:77" x14ac:dyDescent="0.35">
      <c r="BY8740" s="48"/>
    </row>
    <row r="8741" spans="77:77" x14ac:dyDescent="0.35">
      <c r="BY8741" s="48"/>
    </row>
    <row r="8742" spans="77:77" x14ac:dyDescent="0.35">
      <c r="BY8742" s="48"/>
    </row>
    <row r="8743" spans="77:77" x14ac:dyDescent="0.35">
      <c r="BY8743" s="48"/>
    </row>
    <row r="8744" spans="77:77" x14ac:dyDescent="0.35">
      <c r="BY8744" s="48"/>
    </row>
    <row r="8745" spans="77:77" x14ac:dyDescent="0.35">
      <c r="BY8745" s="48"/>
    </row>
    <row r="8746" spans="77:77" x14ac:dyDescent="0.35">
      <c r="BY8746" s="48"/>
    </row>
    <row r="8747" spans="77:77" x14ac:dyDescent="0.35">
      <c r="BY8747" s="48"/>
    </row>
    <row r="8748" spans="77:77" x14ac:dyDescent="0.35">
      <c r="BY8748" s="48"/>
    </row>
    <row r="8749" spans="77:77" x14ac:dyDescent="0.35">
      <c r="BY8749" s="48"/>
    </row>
    <row r="8750" spans="77:77" x14ac:dyDescent="0.35">
      <c r="BY8750" s="48"/>
    </row>
    <row r="8751" spans="77:77" x14ac:dyDescent="0.35">
      <c r="BY8751" s="48"/>
    </row>
    <row r="8752" spans="77:77" x14ac:dyDescent="0.35">
      <c r="BY8752" s="48"/>
    </row>
    <row r="8753" spans="77:77" x14ac:dyDescent="0.35">
      <c r="BY8753" s="48"/>
    </row>
    <row r="8754" spans="77:77" x14ac:dyDescent="0.35">
      <c r="BY8754" s="48"/>
    </row>
    <row r="8755" spans="77:77" x14ac:dyDescent="0.35">
      <c r="BY8755" s="48"/>
    </row>
    <row r="8756" spans="77:77" x14ac:dyDescent="0.35">
      <c r="BY8756" s="48"/>
    </row>
    <row r="8757" spans="77:77" x14ac:dyDescent="0.35">
      <c r="BY8757" s="48"/>
    </row>
    <row r="8758" spans="77:77" x14ac:dyDescent="0.35">
      <c r="BY8758" s="48"/>
    </row>
    <row r="8759" spans="77:77" x14ac:dyDescent="0.35">
      <c r="BY8759" s="48"/>
    </row>
    <row r="8760" spans="77:77" x14ac:dyDescent="0.35">
      <c r="BY8760" s="48"/>
    </row>
    <row r="8761" spans="77:77" x14ac:dyDescent="0.35">
      <c r="BY8761" s="48"/>
    </row>
    <row r="8762" spans="77:77" x14ac:dyDescent="0.35">
      <c r="BY8762" s="48"/>
    </row>
    <row r="8763" spans="77:77" x14ac:dyDescent="0.35">
      <c r="BY8763" s="48"/>
    </row>
    <row r="8764" spans="77:77" x14ac:dyDescent="0.35">
      <c r="BY8764" s="48"/>
    </row>
    <row r="8765" spans="77:77" x14ac:dyDescent="0.35">
      <c r="BY8765" s="48"/>
    </row>
    <row r="8766" spans="77:77" x14ac:dyDescent="0.35">
      <c r="BY8766" s="48"/>
    </row>
    <row r="8767" spans="77:77" x14ac:dyDescent="0.35">
      <c r="BY8767" s="48"/>
    </row>
    <row r="8768" spans="77:77" x14ac:dyDescent="0.35">
      <c r="BY8768" s="48"/>
    </row>
    <row r="8769" spans="77:77" x14ac:dyDescent="0.35">
      <c r="BY8769" s="48"/>
    </row>
    <row r="8770" spans="77:77" x14ac:dyDescent="0.35">
      <c r="BY8770" s="48"/>
    </row>
    <row r="8771" spans="77:77" x14ac:dyDescent="0.35">
      <c r="BY8771" s="48"/>
    </row>
    <row r="8772" spans="77:77" x14ac:dyDescent="0.35">
      <c r="BY8772" s="48"/>
    </row>
    <row r="8773" spans="77:77" x14ac:dyDescent="0.35">
      <c r="BY8773" s="48"/>
    </row>
    <row r="8774" spans="77:77" x14ac:dyDescent="0.35">
      <c r="BY8774" s="48"/>
    </row>
    <row r="8775" spans="77:77" x14ac:dyDescent="0.35">
      <c r="BY8775" s="48"/>
    </row>
    <row r="8776" spans="77:77" x14ac:dyDescent="0.35">
      <c r="BY8776" s="48"/>
    </row>
    <row r="8777" spans="77:77" x14ac:dyDescent="0.35">
      <c r="BY8777" s="48"/>
    </row>
    <row r="8778" spans="77:77" x14ac:dyDescent="0.35">
      <c r="BY8778" s="48"/>
    </row>
    <row r="8779" spans="77:77" x14ac:dyDescent="0.35">
      <c r="BY8779" s="48"/>
    </row>
    <row r="8780" spans="77:77" x14ac:dyDescent="0.35">
      <c r="BY8780" s="48"/>
    </row>
    <row r="8781" spans="77:77" x14ac:dyDescent="0.35">
      <c r="BY8781" s="48"/>
    </row>
    <row r="8782" spans="77:77" x14ac:dyDescent="0.35">
      <c r="BY8782" s="48"/>
    </row>
    <row r="8783" spans="77:77" x14ac:dyDescent="0.35">
      <c r="BY8783" s="48"/>
    </row>
    <row r="8784" spans="77:77" x14ac:dyDescent="0.35">
      <c r="BY8784" s="48"/>
    </row>
    <row r="8785" spans="77:77" x14ac:dyDescent="0.35">
      <c r="BY8785" s="48"/>
    </row>
    <row r="8786" spans="77:77" x14ac:dyDescent="0.35">
      <c r="BY8786" s="48"/>
    </row>
    <row r="8787" spans="77:77" x14ac:dyDescent="0.35">
      <c r="BY8787" s="48"/>
    </row>
    <row r="8788" spans="77:77" x14ac:dyDescent="0.35">
      <c r="BY8788" s="48"/>
    </row>
    <row r="8789" spans="77:77" x14ac:dyDescent="0.35">
      <c r="BY8789" s="48"/>
    </row>
    <row r="8790" spans="77:77" x14ac:dyDescent="0.35">
      <c r="BY8790" s="48"/>
    </row>
    <row r="8791" spans="77:77" x14ac:dyDescent="0.35">
      <c r="BY8791" s="48"/>
    </row>
    <row r="8792" spans="77:77" x14ac:dyDescent="0.35">
      <c r="BY8792" s="48"/>
    </row>
    <row r="8793" spans="77:77" x14ac:dyDescent="0.35">
      <c r="BY8793" s="48"/>
    </row>
    <row r="8794" spans="77:77" x14ac:dyDescent="0.35">
      <c r="BY8794" s="48"/>
    </row>
    <row r="8795" spans="77:77" x14ac:dyDescent="0.35">
      <c r="BY8795" s="48"/>
    </row>
    <row r="8796" spans="77:77" x14ac:dyDescent="0.35">
      <c r="BY8796" s="48"/>
    </row>
    <row r="8797" spans="77:77" x14ac:dyDescent="0.35">
      <c r="BY8797" s="48"/>
    </row>
    <row r="8798" spans="77:77" x14ac:dyDescent="0.35">
      <c r="BY8798" s="48"/>
    </row>
    <row r="8799" spans="77:77" x14ac:dyDescent="0.35">
      <c r="BY8799" s="48"/>
    </row>
    <row r="8800" spans="77:77" x14ac:dyDescent="0.35">
      <c r="BY8800" s="48"/>
    </row>
    <row r="8801" spans="77:77" x14ac:dyDescent="0.35">
      <c r="BY8801" s="48"/>
    </row>
    <row r="8802" spans="77:77" x14ac:dyDescent="0.35">
      <c r="BY8802" s="48"/>
    </row>
    <row r="8803" spans="77:77" x14ac:dyDescent="0.35">
      <c r="BY8803" s="48"/>
    </row>
    <row r="8804" spans="77:77" x14ac:dyDescent="0.35">
      <c r="BY8804" s="48"/>
    </row>
    <row r="8805" spans="77:77" x14ac:dyDescent="0.35">
      <c r="BY8805" s="48"/>
    </row>
    <row r="8806" spans="77:77" x14ac:dyDescent="0.35">
      <c r="BY8806" s="48"/>
    </row>
    <row r="8807" spans="77:77" x14ac:dyDescent="0.35">
      <c r="BY8807" s="48"/>
    </row>
    <row r="8808" spans="77:77" x14ac:dyDescent="0.35">
      <c r="BY8808" s="48"/>
    </row>
    <row r="8809" spans="77:77" x14ac:dyDescent="0.35">
      <c r="BY8809" s="48"/>
    </row>
    <row r="8810" spans="77:77" x14ac:dyDescent="0.35">
      <c r="BY8810" s="48"/>
    </row>
    <row r="8811" spans="77:77" x14ac:dyDescent="0.35">
      <c r="BY8811" s="48"/>
    </row>
    <row r="8812" spans="77:77" x14ac:dyDescent="0.35">
      <c r="BY8812" s="48"/>
    </row>
    <row r="8813" spans="77:77" x14ac:dyDescent="0.35">
      <c r="BY8813" s="48"/>
    </row>
    <row r="8814" spans="77:77" x14ac:dyDescent="0.35">
      <c r="BY8814" s="48"/>
    </row>
    <row r="8815" spans="77:77" x14ac:dyDescent="0.35">
      <c r="BY8815" s="48"/>
    </row>
    <row r="8816" spans="77:77" x14ac:dyDescent="0.35">
      <c r="BY8816" s="48"/>
    </row>
    <row r="8817" spans="77:77" x14ac:dyDescent="0.35">
      <c r="BY8817" s="48"/>
    </row>
    <row r="8818" spans="77:77" x14ac:dyDescent="0.35">
      <c r="BY8818" s="48"/>
    </row>
    <row r="8819" spans="77:77" x14ac:dyDescent="0.35">
      <c r="BY8819" s="48"/>
    </row>
    <row r="8820" spans="77:77" x14ac:dyDescent="0.35">
      <c r="BY8820" s="48"/>
    </row>
    <row r="8821" spans="77:77" x14ac:dyDescent="0.35">
      <c r="BY8821" s="48"/>
    </row>
    <row r="8822" spans="77:77" x14ac:dyDescent="0.35">
      <c r="BY8822" s="48"/>
    </row>
    <row r="8823" spans="77:77" x14ac:dyDescent="0.35">
      <c r="BY8823" s="48"/>
    </row>
    <row r="8824" spans="77:77" x14ac:dyDescent="0.35">
      <c r="BY8824" s="48"/>
    </row>
    <row r="8825" spans="77:77" x14ac:dyDescent="0.35">
      <c r="BY8825" s="48"/>
    </row>
    <row r="8826" spans="77:77" x14ac:dyDescent="0.35">
      <c r="BY8826" s="48"/>
    </row>
    <row r="8827" spans="77:77" x14ac:dyDescent="0.35">
      <c r="BY8827" s="48"/>
    </row>
    <row r="8828" spans="77:77" x14ac:dyDescent="0.35">
      <c r="BY8828" s="48"/>
    </row>
    <row r="8829" spans="77:77" x14ac:dyDescent="0.35">
      <c r="BY8829" s="48"/>
    </row>
    <row r="8830" spans="77:77" x14ac:dyDescent="0.35">
      <c r="BY8830" s="48"/>
    </row>
    <row r="8831" spans="77:77" x14ac:dyDescent="0.35">
      <c r="BY8831" s="48"/>
    </row>
    <row r="8832" spans="77:77" x14ac:dyDescent="0.35">
      <c r="BY8832" s="48"/>
    </row>
    <row r="8833" spans="77:77" x14ac:dyDescent="0.35">
      <c r="BY8833" s="48"/>
    </row>
    <row r="8834" spans="77:77" x14ac:dyDescent="0.35">
      <c r="BY8834" s="48"/>
    </row>
    <row r="8835" spans="77:77" x14ac:dyDescent="0.35">
      <c r="BY8835" s="48"/>
    </row>
    <row r="8836" spans="77:77" x14ac:dyDescent="0.35">
      <c r="BY8836" s="48"/>
    </row>
    <row r="8837" spans="77:77" x14ac:dyDescent="0.35">
      <c r="BY8837" s="48"/>
    </row>
    <row r="8838" spans="77:77" x14ac:dyDescent="0.35">
      <c r="BY8838" s="48"/>
    </row>
    <row r="8839" spans="77:77" x14ac:dyDescent="0.35">
      <c r="BY8839" s="48"/>
    </row>
    <row r="8840" spans="77:77" x14ac:dyDescent="0.35">
      <c r="BY8840" s="48"/>
    </row>
    <row r="8841" spans="77:77" x14ac:dyDescent="0.35">
      <c r="BY8841" s="48"/>
    </row>
    <row r="8842" spans="77:77" x14ac:dyDescent="0.35">
      <c r="BY8842" s="48"/>
    </row>
    <row r="8843" spans="77:77" x14ac:dyDescent="0.35">
      <c r="BY8843" s="48"/>
    </row>
    <row r="8844" spans="77:77" x14ac:dyDescent="0.35">
      <c r="BY8844" s="48"/>
    </row>
    <row r="8845" spans="77:77" x14ac:dyDescent="0.35">
      <c r="BY8845" s="48"/>
    </row>
    <row r="8846" spans="77:77" x14ac:dyDescent="0.35">
      <c r="BY8846" s="48"/>
    </row>
    <row r="8847" spans="77:77" x14ac:dyDescent="0.35">
      <c r="BY8847" s="48"/>
    </row>
    <row r="8848" spans="77:77" x14ac:dyDescent="0.35">
      <c r="BY8848" s="48"/>
    </row>
    <row r="8849" spans="77:77" x14ac:dyDescent="0.35">
      <c r="BY8849" s="48"/>
    </row>
    <row r="8850" spans="77:77" x14ac:dyDescent="0.35">
      <c r="BY8850" s="48"/>
    </row>
    <row r="8851" spans="77:77" x14ac:dyDescent="0.35">
      <c r="BY8851" s="48"/>
    </row>
    <row r="8852" spans="77:77" x14ac:dyDescent="0.35">
      <c r="BY8852" s="48"/>
    </row>
    <row r="8853" spans="77:77" x14ac:dyDescent="0.35">
      <c r="BY8853" s="48"/>
    </row>
    <row r="8854" spans="77:77" x14ac:dyDescent="0.35">
      <c r="BY8854" s="48"/>
    </row>
    <row r="8855" spans="77:77" x14ac:dyDescent="0.35">
      <c r="BY8855" s="48"/>
    </row>
    <row r="8856" spans="77:77" x14ac:dyDescent="0.35">
      <c r="BY8856" s="48"/>
    </row>
    <row r="8857" spans="77:77" x14ac:dyDescent="0.35">
      <c r="BY8857" s="48"/>
    </row>
    <row r="8858" spans="77:77" x14ac:dyDescent="0.35">
      <c r="BY8858" s="48"/>
    </row>
    <row r="8859" spans="77:77" x14ac:dyDescent="0.35">
      <c r="BY8859" s="48"/>
    </row>
    <row r="8860" spans="77:77" x14ac:dyDescent="0.35">
      <c r="BY8860" s="48"/>
    </row>
    <row r="8861" spans="77:77" x14ac:dyDescent="0.35">
      <c r="BY8861" s="48"/>
    </row>
    <row r="8862" spans="77:77" x14ac:dyDescent="0.35">
      <c r="BY8862" s="48"/>
    </row>
    <row r="8863" spans="77:77" x14ac:dyDescent="0.35">
      <c r="BY8863" s="48"/>
    </row>
    <row r="8864" spans="77:77" x14ac:dyDescent="0.35">
      <c r="BY8864" s="48"/>
    </row>
    <row r="8865" spans="77:77" x14ac:dyDescent="0.35">
      <c r="BY8865" s="48"/>
    </row>
    <row r="8866" spans="77:77" x14ac:dyDescent="0.35">
      <c r="BY8866" s="48"/>
    </row>
    <row r="8867" spans="77:77" x14ac:dyDescent="0.35">
      <c r="BY8867" s="48"/>
    </row>
    <row r="8868" spans="77:77" x14ac:dyDescent="0.35">
      <c r="BY8868" s="48"/>
    </row>
    <row r="8869" spans="77:77" x14ac:dyDescent="0.35">
      <c r="BY8869" s="48"/>
    </row>
    <row r="8870" spans="77:77" x14ac:dyDescent="0.35">
      <c r="BY8870" s="48"/>
    </row>
    <row r="8871" spans="77:77" x14ac:dyDescent="0.35">
      <c r="BY8871" s="48"/>
    </row>
    <row r="8872" spans="77:77" x14ac:dyDescent="0.35">
      <c r="BY8872" s="48"/>
    </row>
    <row r="8873" spans="77:77" x14ac:dyDescent="0.35">
      <c r="BY8873" s="48"/>
    </row>
    <row r="8874" spans="77:77" x14ac:dyDescent="0.35">
      <c r="BY8874" s="48"/>
    </row>
    <row r="8875" spans="77:77" x14ac:dyDescent="0.35">
      <c r="BY8875" s="48"/>
    </row>
    <row r="8876" spans="77:77" x14ac:dyDescent="0.35">
      <c r="BY8876" s="48"/>
    </row>
    <row r="8877" spans="77:77" x14ac:dyDescent="0.35">
      <c r="BY8877" s="48"/>
    </row>
    <row r="8878" spans="77:77" x14ac:dyDescent="0.35">
      <c r="BY8878" s="48"/>
    </row>
    <row r="8879" spans="77:77" x14ac:dyDescent="0.35">
      <c r="BY8879" s="48"/>
    </row>
    <row r="8880" spans="77:77" x14ac:dyDescent="0.35">
      <c r="BY8880" s="48"/>
    </row>
    <row r="8881" spans="77:77" x14ac:dyDescent="0.35">
      <c r="BY8881" s="48"/>
    </row>
    <row r="8882" spans="77:77" x14ac:dyDescent="0.35">
      <c r="BY8882" s="48"/>
    </row>
    <row r="8883" spans="77:77" x14ac:dyDescent="0.35">
      <c r="BY8883" s="48"/>
    </row>
    <row r="8884" spans="77:77" x14ac:dyDescent="0.35">
      <c r="BY8884" s="48"/>
    </row>
    <row r="8885" spans="77:77" x14ac:dyDescent="0.35">
      <c r="BY8885" s="48"/>
    </row>
    <row r="8886" spans="77:77" x14ac:dyDescent="0.35">
      <c r="BY8886" s="48"/>
    </row>
    <row r="8887" spans="77:77" x14ac:dyDescent="0.35">
      <c r="BY8887" s="48"/>
    </row>
    <row r="8888" spans="77:77" x14ac:dyDescent="0.35">
      <c r="BY8888" s="48"/>
    </row>
    <row r="8889" spans="77:77" x14ac:dyDescent="0.35">
      <c r="BY8889" s="48"/>
    </row>
    <row r="8890" spans="77:77" x14ac:dyDescent="0.35">
      <c r="BY8890" s="48"/>
    </row>
    <row r="8891" spans="77:77" x14ac:dyDescent="0.35">
      <c r="BY8891" s="48"/>
    </row>
    <row r="8892" spans="77:77" x14ac:dyDescent="0.35">
      <c r="BY8892" s="48"/>
    </row>
    <row r="8893" spans="77:77" x14ac:dyDescent="0.35">
      <c r="BY8893" s="48"/>
    </row>
    <row r="8894" spans="77:77" x14ac:dyDescent="0.35">
      <c r="BY8894" s="48"/>
    </row>
    <row r="8895" spans="77:77" x14ac:dyDescent="0.35">
      <c r="BY8895" s="48"/>
    </row>
    <row r="8896" spans="77:77" x14ac:dyDescent="0.35">
      <c r="BY8896" s="48"/>
    </row>
    <row r="8897" spans="77:77" x14ac:dyDescent="0.35">
      <c r="BY8897" s="48"/>
    </row>
    <row r="8898" spans="77:77" x14ac:dyDescent="0.35">
      <c r="BY8898" s="48"/>
    </row>
    <row r="8899" spans="77:77" x14ac:dyDescent="0.35">
      <c r="BY8899" s="48"/>
    </row>
    <row r="8900" spans="77:77" x14ac:dyDescent="0.35">
      <c r="BY8900" s="48"/>
    </row>
    <row r="8901" spans="77:77" x14ac:dyDescent="0.35">
      <c r="BY8901" s="48"/>
    </row>
    <row r="8902" spans="77:77" x14ac:dyDescent="0.35">
      <c r="BY8902" s="48"/>
    </row>
    <row r="8903" spans="77:77" x14ac:dyDescent="0.35">
      <c r="BY8903" s="48"/>
    </row>
    <row r="8904" spans="77:77" x14ac:dyDescent="0.35">
      <c r="BY8904" s="48"/>
    </row>
    <row r="8905" spans="77:77" x14ac:dyDescent="0.35">
      <c r="BY8905" s="48"/>
    </row>
    <row r="8906" spans="77:77" x14ac:dyDescent="0.35">
      <c r="BY8906" s="48"/>
    </row>
    <row r="8907" spans="77:77" x14ac:dyDescent="0.35">
      <c r="BY8907" s="48"/>
    </row>
    <row r="8908" spans="77:77" x14ac:dyDescent="0.35">
      <c r="BY8908" s="48"/>
    </row>
    <row r="8909" spans="77:77" x14ac:dyDescent="0.35">
      <c r="BY8909" s="48"/>
    </row>
    <row r="8910" spans="77:77" x14ac:dyDescent="0.35">
      <c r="BY8910" s="48"/>
    </row>
    <row r="8911" spans="77:77" x14ac:dyDescent="0.35">
      <c r="BY8911" s="48"/>
    </row>
    <row r="8912" spans="77:77" x14ac:dyDescent="0.35">
      <c r="BY8912" s="48"/>
    </row>
    <row r="8913" spans="77:77" x14ac:dyDescent="0.35">
      <c r="BY8913" s="48"/>
    </row>
    <row r="8914" spans="77:77" x14ac:dyDescent="0.35">
      <c r="BY8914" s="48"/>
    </row>
    <row r="8915" spans="77:77" x14ac:dyDescent="0.35">
      <c r="BY8915" s="48"/>
    </row>
    <row r="8916" spans="77:77" x14ac:dyDescent="0.35">
      <c r="BY8916" s="48"/>
    </row>
    <row r="8917" spans="77:77" x14ac:dyDescent="0.35">
      <c r="BY8917" s="48"/>
    </row>
    <row r="8918" spans="77:77" x14ac:dyDescent="0.35">
      <c r="BY8918" s="48"/>
    </row>
    <row r="8919" spans="77:77" x14ac:dyDescent="0.35">
      <c r="BY8919" s="48"/>
    </row>
    <row r="8920" spans="77:77" x14ac:dyDescent="0.35">
      <c r="BY8920" s="48"/>
    </row>
    <row r="8921" spans="77:77" x14ac:dyDescent="0.35">
      <c r="BY8921" s="48"/>
    </row>
    <row r="8922" spans="77:77" x14ac:dyDescent="0.35">
      <c r="BY8922" s="48"/>
    </row>
    <row r="8923" spans="77:77" x14ac:dyDescent="0.35">
      <c r="BY8923" s="48"/>
    </row>
    <row r="8924" spans="77:77" x14ac:dyDescent="0.35">
      <c r="BY8924" s="48"/>
    </row>
    <row r="8925" spans="77:77" x14ac:dyDescent="0.35">
      <c r="BY8925" s="48"/>
    </row>
    <row r="8926" spans="77:77" x14ac:dyDescent="0.35">
      <c r="BY8926" s="48"/>
    </row>
    <row r="8927" spans="77:77" x14ac:dyDescent="0.35">
      <c r="BY8927" s="48"/>
    </row>
    <row r="8928" spans="77:77" x14ac:dyDescent="0.35">
      <c r="BY8928" s="48"/>
    </row>
    <row r="8929" spans="77:77" x14ac:dyDescent="0.35">
      <c r="BY8929" s="48"/>
    </row>
    <row r="8930" spans="77:77" x14ac:dyDescent="0.35">
      <c r="BY8930" s="48"/>
    </row>
    <row r="8931" spans="77:77" x14ac:dyDescent="0.35">
      <c r="BY8931" s="48"/>
    </row>
    <row r="8932" spans="77:77" x14ac:dyDescent="0.35">
      <c r="BY8932" s="48"/>
    </row>
    <row r="8933" spans="77:77" x14ac:dyDescent="0.35">
      <c r="BY8933" s="48"/>
    </row>
    <row r="8934" spans="77:77" x14ac:dyDescent="0.35">
      <c r="BY8934" s="48"/>
    </row>
    <row r="8935" spans="77:77" x14ac:dyDescent="0.35">
      <c r="BY8935" s="48"/>
    </row>
    <row r="8936" spans="77:77" x14ac:dyDescent="0.35">
      <c r="BY8936" s="48"/>
    </row>
    <row r="8937" spans="77:77" x14ac:dyDescent="0.35">
      <c r="BY8937" s="48"/>
    </row>
    <row r="8938" spans="77:77" x14ac:dyDescent="0.35">
      <c r="BY8938" s="48"/>
    </row>
    <row r="8939" spans="77:77" x14ac:dyDescent="0.35">
      <c r="BY8939" s="48"/>
    </row>
    <row r="8940" spans="77:77" x14ac:dyDescent="0.35">
      <c r="BY8940" s="48"/>
    </row>
    <row r="8941" spans="77:77" x14ac:dyDescent="0.35">
      <c r="BY8941" s="48"/>
    </row>
    <row r="8942" spans="77:77" x14ac:dyDescent="0.35">
      <c r="BY8942" s="48"/>
    </row>
    <row r="8943" spans="77:77" x14ac:dyDescent="0.35">
      <c r="BY8943" s="48"/>
    </row>
    <row r="8944" spans="77:77" x14ac:dyDescent="0.35">
      <c r="BY8944" s="48"/>
    </row>
    <row r="8945" spans="77:77" x14ac:dyDescent="0.35">
      <c r="BY8945" s="48"/>
    </row>
    <row r="8946" spans="77:77" x14ac:dyDescent="0.35">
      <c r="BY8946" s="48"/>
    </row>
    <row r="8947" spans="77:77" x14ac:dyDescent="0.35">
      <c r="BY8947" s="48"/>
    </row>
    <row r="8948" spans="77:77" x14ac:dyDescent="0.35">
      <c r="BY8948" s="48"/>
    </row>
    <row r="8949" spans="77:77" x14ac:dyDescent="0.35">
      <c r="BY8949" s="48"/>
    </row>
    <row r="8950" spans="77:77" x14ac:dyDescent="0.35">
      <c r="BY8950" s="48"/>
    </row>
    <row r="8951" spans="77:77" x14ac:dyDescent="0.35">
      <c r="BY8951" s="48"/>
    </row>
    <row r="8952" spans="77:77" x14ac:dyDescent="0.35">
      <c r="BY8952" s="48"/>
    </row>
    <row r="8953" spans="77:77" x14ac:dyDescent="0.35">
      <c r="BY8953" s="48"/>
    </row>
    <row r="8954" spans="77:77" x14ac:dyDescent="0.35">
      <c r="BY8954" s="48"/>
    </row>
    <row r="8955" spans="77:77" x14ac:dyDescent="0.35">
      <c r="BY8955" s="48"/>
    </row>
    <row r="8956" spans="77:77" x14ac:dyDescent="0.35">
      <c r="BY8956" s="48"/>
    </row>
    <row r="8957" spans="77:77" x14ac:dyDescent="0.35">
      <c r="BY8957" s="48"/>
    </row>
    <row r="8958" spans="77:77" x14ac:dyDescent="0.35">
      <c r="BY8958" s="48"/>
    </row>
    <row r="8959" spans="77:77" x14ac:dyDescent="0.35">
      <c r="BY8959" s="48"/>
    </row>
    <row r="8960" spans="77:77" x14ac:dyDescent="0.35">
      <c r="BY8960" s="48"/>
    </row>
    <row r="8961" spans="77:77" x14ac:dyDescent="0.35">
      <c r="BY8961" s="48"/>
    </row>
    <row r="8962" spans="77:77" x14ac:dyDescent="0.35">
      <c r="BY8962" s="48"/>
    </row>
    <row r="8963" spans="77:77" x14ac:dyDescent="0.35">
      <c r="BY8963" s="48"/>
    </row>
    <row r="8964" spans="77:77" x14ac:dyDescent="0.35">
      <c r="BY8964" s="48"/>
    </row>
    <row r="8965" spans="77:77" x14ac:dyDescent="0.35">
      <c r="BY8965" s="48"/>
    </row>
    <row r="8966" spans="77:77" x14ac:dyDescent="0.35">
      <c r="BY8966" s="48"/>
    </row>
    <row r="8967" spans="77:77" x14ac:dyDescent="0.35">
      <c r="BY8967" s="48"/>
    </row>
    <row r="8968" spans="77:77" x14ac:dyDescent="0.35">
      <c r="BY8968" s="48"/>
    </row>
    <row r="8969" spans="77:77" x14ac:dyDescent="0.35">
      <c r="BY8969" s="48"/>
    </row>
    <row r="8970" spans="77:77" x14ac:dyDescent="0.35">
      <c r="BY8970" s="48"/>
    </row>
    <row r="8971" spans="77:77" x14ac:dyDescent="0.35">
      <c r="BY8971" s="48"/>
    </row>
    <row r="8972" spans="77:77" x14ac:dyDescent="0.35">
      <c r="BY8972" s="48"/>
    </row>
    <row r="8973" spans="77:77" x14ac:dyDescent="0.35">
      <c r="BY8973" s="48"/>
    </row>
    <row r="8974" spans="77:77" x14ac:dyDescent="0.35">
      <c r="BY8974" s="48"/>
    </row>
    <row r="8975" spans="77:77" x14ac:dyDescent="0.35">
      <c r="BY8975" s="48"/>
    </row>
    <row r="8976" spans="77:77" x14ac:dyDescent="0.35">
      <c r="BY8976" s="48"/>
    </row>
    <row r="8977" spans="77:77" x14ac:dyDescent="0.35">
      <c r="BY8977" s="48"/>
    </row>
    <row r="8978" spans="77:77" x14ac:dyDescent="0.35">
      <c r="BY8978" s="48"/>
    </row>
    <row r="8979" spans="77:77" x14ac:dyDescent="0.35">
      <c r="BY8979" s="48"/>
    </row>
    <row r="8980" spans="77:77" x14ac:dyDescent="0.35">
      <c r="BY8980" s="48"/>
    </row>
    <row r="8981" spans="77:77" x14ac:dyDescent="0.35">
      <c r="BY8981" s="48"/>
    </row>
    <row r="8982" spans="77:77" x14ac:dyDescent="0.35">
      <c r="BY8982" s="48"/>
    </row>
    <row r="8983" spans="77:77" x14ac:dyDescent="0.35">
      <c r="BY8983" s="48"/>
    </row>
    <row r="8984" spans="77:77" x14ac:dyDescent="0.35">
      <c r="BY8984" s="48"/>
    </row>
    <row r="8985" spans="77:77" x14ac:dyDescent="0.35">
      <c r="BY8985" s="48"/>
    </row>
    <row r="8986" spans="77:77" x14ac:dyDescent="0.35">
      <c r="BY8986" s="48"/>
    </row>
    <row r="8987" spans="77:77" x14ac:dyDescent="0.35">
      <c r="BY8987" s="48"/>
    </row>
    <row r="8988" spans="77:77" x14ac:dyDescent="0.35">
      <c r="BY8988" s="48"/>
    </row>
    <row r="8989" spans="77:77" x14ac:dyDescent="0.35">
      <c r="BY8989" s="48"/>
    </row>
    <row r="8990" spans="77:77" x14ac:dyDescent="0.35">
      <c r="BY8990" s="48"/>
    </row>
    <row r="8991" spans="77:77" x14ac:dyDescent="0.35">
      <c r="BY8991" s="48"/>
    </row>
    <row r="8992" spans="77:77" x14ac:dyDescent="0.35">
      <c r="BY8992" s="48"/>
    </row>
    <row r="8993" spans="77:77" x14ac:dyDescent="0.35">
      <c r="BY8993" s="48"/>
    </row>
    <row r="8994" spans="77:77" x14ac:dyDescent="0.35">
      <c r="BY8994" s="48"/>
    </row>
    <row r="8995" spans="77:77" x14ac:dyDescent="0.35">
      <c r="BY8995" s="48"/>
    </row>
    <row r="8996" spans="77:77" x14ac:dyDescent="0.35">
      <c r="BY8996" s="48"/>
    </row>
    <row r="8997" spans="77:77" x14ac:dyDescent="0.35">
      <c r="BY8997" s="48"/>
    </row>
    <row r="8998" spans="77:77" x14ac:dyDescent="0.35">
      <c r="BY8998" s="48"/>
    </row>
    <row r="8999" spans="77:77" x14ac:dyDescent="0.35">
      <c r="BY8999" s="48"/>
    </row>
    <row r="9000" spans="77:77" x14ac:dyDescent="0.35">
      <c r="BY9000" s="48"/>
    </row>
    <row r="9001" spans="77:77" x14ac:dyDescent="0.35">
      <c r="BY9001" s="48"/>
    </row>
    <row r="9002" spans="77:77" x14ac:dyDescent="0.35">
      <c r="BY9002" s="48"/>
    </row>
    <row r="9003" spans="77:77" x14ac:dyDescent="0.35">
      <c r="BY9003" s="48"/>
    </row>
    <row r="9004" spans="77:77" x14ac:dyDescent="0.35">
      <c r="BY9004" s="48"/>
    </row>
    <row r="9005" spans="77:77" x14ac:dyDescent="0.35">
      <c r="BY9005" s="48"/>
    </row>
    <row r="9006" spans="77:77" x14ac:dyDescent="0.35">
      <c r="BY9006" s="48"/>
    </row>
    <row r="9007" spans="77:77" x14ac:dyDescent="0.35">
      <c r="BY9007" s="48"/>
    </row>
    <row r="9008" spans="77:77" x14ac:dyDescent="0.35">
      <c r="BY9008" s="48"/>
    </row>
    <row r="9009" spans="77:77" x14ac:dyDescent="0.35">
      <c r="BY9009" s="48"/>
    </row>
    <row r="9010" spans="77:77" x14ac:dyDescent="0.35">
      <c r="BY9010" s="48"/>
    </row>
    <row r="9011" spans="77:77" x14ac:dyDescent="0.35">
      <c r="BY9011" s="48"/>
    </row>
    <row r="9012" spans="77:77" x14ac:dyDescent="0.35">
      <c r="BY9012" s="48"/>
    </row>
    <row r="9013" spans="77:77" x14ac:dyDescent="0.35">
      <c r="BY9013" s="48"/>
    </row>
    <row r="9014" spans="77:77" x14ac:dyDescent="0.35">
      <c r="BY9014" s="48"/>
    </row>
    <row r="9015" spans="77:77" x14ac:dyDescent="0.35">
      <c r="BY9015" s="48"/>
    </row>
    <row r="9016" spans="77:77" x14ac:dyDescent="0.35">
      <c r="BY9016" s="48"/>
    </row>
    <row r="9017" spans="77:77" x14ac:dyDescent="0.35">
      <c r="BY9017" s="48"/>
    </row>
    <row r="9018" spans="77:77" x14ac:dyDescent="0.35">
      <c r="BY9018" s="48"/>
    </row>
    <row r="9019" spans="77:77" x14ac:dyDescent="0.35">
      <c r="BY9019" s="48"/>
    </row>
    <row r="9020" spans="77:77" x14ac:dyDescent="0.35">
      <c r="BY9020" s="48"/>
    </row>
    <row r="9021" spans="77:77" x14ac:dyDescent="0.35">
      <c r="BY9021" s="48"/>
    </row>
    <row r="9022" spans="77:77" x14ac:dyDescent="0.35">
      <c r="BY9022" s="48"/>
    </row>
    <row r="9023" spans="77:77" x14ac:dyDescent="0.35">
      <c r="BY9023" s="48"/>
    </row>
    <row r="9024" spans="77:77" x14ac:dyDescent="0.35">
      <c r="BY9024" s="48"/>
    </row>
    <row r="9025" spans="77:77" x14ac:dyDescent="0.35">
      <c r="BY9025" s="48"/>
    </row>
    <row r="9026" spans="77:77" x14ac:dyDescent="0.35">
      <c r="BY9026" s="48"/>
    </row>
    <row r="9027" spans="77:77" x14ac:dyDescent="0.35">
      <c r="BY9027" s="48"/>
    </row>
    <row r="9028" spans="77:77" x14ac:dyDescent="0.35">
      <c r="BY9028" s="48"/>
    </row>
    <row r="9029" spans="77:77" x14ac:dyDescent="0.35">
      <c r="BY9029" s="48"/>
    </row>
    <row r="9030" spans="77:77" x14ac:dyDescent="0.35">
      <c r="BY9030" s="48"/>
    </row>
    <row r="9031" spans="77:77" x14ac:dyDescent="0.35">
      <c r="BY9031" s="48"/>
    </row>
    <row r="9032" spans="77:77" x14ac:dyDescent="0.35">
      <c r="BY9032" s="48"/>
    </row>
    <row r="9033" spans="77:77" x14ac:dyDescent="0.35">
      <c r="BY9033" s="48"/>
    </row>
    <row r="9034" spans="77:77" x14ac:dyDescent="0.35">
      <c r="BY9034" s="48"/>
    </row>
    <row r="9035" spans="77:77" x14ac:dyDescent="0.35">
      <c r="BY9035" s="48"/>
    </row>
    <row r="9036" spans="77:77" x14ac:dyDescent="0.35">
      <c r="BY9036" s="48"/>
    </row>
    <row r="9037" spans="77:77" x14ac:dyDescent="0.35">
      <c r="BY9037" s="48"/>
    </row>
    <row r="9038" spans="77:77" x14ac:dyDescent="0.35">
      <c r="BY9038" s="48"/>
    </row>
    <row r="9039" spans="77:77" x14ac:dyDescent="0.35">
      <c r="BY9039" s="48"/>
    </row>
    <row r="9040" spans="77:77" x14ac:dyDescent="0.35">
      <c r="BY9040" s="48"/>
    </row>
    <row r="9041" spans="77:77" x14ac:dyDescent="0.35">
      <c r="BY9041" s="48"/>
    </row>
    <row r="9042" spans="77:77" x14ac:dyDescent="0.35">
      <c r="BY9042" s="48"/>
    </row>
    <row r="9043" spans="77:77" x14ac:dyDescent="0.35">
      <c r="BY9043" s="48"/>
    </row>
    <row r="9044" spans="77:77" x14ac:dyDescent="0.35">
      <c r="BY9044" s="48"/>
    </row>
    <row r="9045" spans="77:77" x14ac:dyDescent="0.35">
      <c r="BY9045" s="48"/>
    </row>
    <row r="9046" spans="77:77" x14ac:dyDescent="0.35">
      <c r="BY9046" s="48"/>
    </row>
    <row r="9047" spans="77:77" x14ac:dyDescent="0.35">
      <c r="BY9047" s="48"/>
    </row>
    <row r="9048" spans="77:77" x14ac:dyDescent="0.35">
      <c r="BY9048" s="48"/>
    </row>
    <row r="9049" spans="77:77" x14ac:dyDescent="0.35">
      <c r="BY9049" s="48"/>
    </row>
    <row r="9050" spans="77:77" x14ac:dyDescent="0.35">
      <c r="BY9050" s="48"/>
    </row>
    <row r="9051" spans="77:77" x14ac:dyDescent="0.35">
      <c r="BY9051" s="48"/>
    </row>
    <row r="9052" spans="77:77" x14ac:dyDescent="0.35">
      <c r="BY9052" s="48"/>
    </row>
    <row r="9053" spans="77:77" x14ac:dyDescent="0.35">
      <c r="BY9053" s="48"/>
    </row>
    <row r="9054" spans="77:77" x14ac:dyDescent="0.35">
      <c r="BY9054" s="48"/>
    </row>
    <row r="9055" spans="77:77" x14ac:dyDescent="0.35">
      <c r="BY9055" s="48"/>
    </row>
    <row r="9056" spans="77:77" x14ac:dyDescent="0.35">
      <c r="BY9056" s="48"/>
    </row>
    <row r="9057" spans="77:77" x14ac:dyDescent="0.35">
      <c r="BY9057" s="48"/>
    </row>
    <row r="9058" spans="77:77" x14ac:dyDescent="0.35">
      <c r="BY9058" s="48"/>
    </row>
    <row r="9059" spans="77:77" x14ac:dyDescent="0.35">
      <c r="BY9059" s="48"/>
    </row>
    <row r="9060" spans="77:77" x14ac:dyDescent="0.35">
      <c r="BY9060" s="48"/>
    </row>
    <row r="9061" spans="77:77" x14ac:dyDescent="0.35">
      <c r="BY9061" s="48"/>
    </row>
    <row r="9062" spans="77:77" x14ac:dyDescent="0.35">
      <c r="BY9062" s="48"/>
    </row>
    <row r="9063" spans="77:77" x14ac:dyDescent="0.35">
      <c r="BY9063" s="48"/>
    </row>
    <row r="9064" spans="77:77" x14ac:dyDescent="0.35">
      <c r="BY9064" s="48"/>
    </row>
    <row r="9065" spans="77:77" x14ac:dyDescent="0.35">
      <c r="BY9065" s="48"/>
    </row>
    <row r="9066" spans="77:77" x14ac:dyDescent="0.35">
      <c r="BY9066" s="48"/>
    </row>
    <row r="9067" spans="77:77" x14ac:dyDescent="0.35">
      <c r="BY9067" s="48"/>
    </row>
    <row r="9068" spans="77:77" x14ac:dyDescent="0.35">
      <c r="BY9068" s="48"/>
    </row>
    <row r="9069" spans="77:77" x14ac:dyDescent="0.35">
      <c r="BY9069" s="48"/>
    </row>
    <row r="9070" spans="77:77" x14ac:dyDescent="0.35">
      <c r="BY9070" s="48"/>
    </row>
    <row r="9071" spans="77:77" x14ac:dyDescent="0.35">
      <c r="BY9071" s="48"/>
    </row>
    <row r="9072" spans="77:77" x14ac:dyDescent="0.35">
      <c r="BY9072" s="48"/>
    </row>
    <row r="9073" spans="77:77" x14ac:dyDescent="0.35">
      <c r="BY9073" s="48"/>
    </row>
    <row r="9074" spans="77:77" x14ac:dyDescent="0.35">
      <c r="BY9074" s="48"/>
    </row>
    <row r="9075" spans="77:77" x14ac:dyDescent="0.35">
      <c r="BY9075" s="48"/>
    </row>
    <row r="9076" spans="77:77" x14ac:dyDescent="0.35">
      <c r="BY9076" s="48"/>
    </row>
    <row r="9077" spans="77:77" x14ac:dyDescent="0.35">
      <c r="BY9077" s="48"/>
    </row>
    <row r="9078" spans="77:77" x14ac:dyDescent="0.35">
      <c r="BY9078" s="48"/>
    </row>
    <row r="9079" spans="77:77" x14ac:dyDescent="0.35">
      <c r="BY9079" s="48"/>
    </row>
    <row r="9080" spans="77:77" x14ac:dyDescent="0.35">
      <c r="BY9080" s="48"/>
    </row>
    <row r="9081" spans="77:77" x14ac:dyDescent="0.35">
      <c r="BY9081" s="48"/>
    </row>
    <row r="9082" spans="77:77" x14ac:dyDescent="0.35">
      <c r="BY9082" s="48"/>
    </row>
    <row r="9083" spans="77:77" x14ac:dyDescent="0.35">
      <c r="BY9083" s="48"/>
    </row>
    <row r="9084" spans="77:77" x14ac:dyDescent="0.35">
      <c r="BY9084" s="48"/>
    </row>
    <row r="9085" spans="77:77" x14ac:dyDescent="0.35">
      <c r="BY9085" s="48"/>
    </row>
    <row r="9086" spans="77:77" x14ac:dyDescent="0.35">
      <c r="BY9086" s="48"/>
    </row>
    <row r="9087" spans="77:77" x14ac:dyDescent="0.35">
      <c r="BY9087" s="48"/>
    </row>
    <row r="9088" spans="77:77" x14ac:dyDescent="0.35">
      <c r="BY9088" s="48"/>
    </row>
    <row r="9089" spans="77:77" x14ac:dyDescent="0.35">
      <c r="BY9089" s="48"/>
    </row>
    <row r="9090" spans="77:77" x14ac:dyDescent="0.35">
      <c r="BY9090" s="48"/>
    </row>
    <row r="9091" spans="77:77" x14ac:dyDescent="0.35">
      <c r="BY9091" s="48"/>
    </row>
    <row r="9092" spans="77:77" x14ac:dyDescent="0.35">
      <c r="BY9092" s="48"/>
    </row>
    <row r="9093" spans="77:77" x14ac:dyDescent="0.35">
      <c r="BY9093" s="48"/>
    </row>
    <row r="9094" spans="77:77" x14ac:dyDescent="0.35">
      <c r="BY9094" s="48"/>
    </row>
    <row r="9095" spans="77:77" x14ac:dyDescent="0.35">
      <c r="BY9095" s="48"/>
    </row>
    <row r="9096" spans="77:77" x14ac:dyDescent="0.35">
      <c r="BY9096" s="48"/>
    </row>
    <row r="9097" spans="77:77" x14ac:dyDescent="0.35">
      <c r="BY9097" s="48"/>
    </row>
    <row r="9098" spans="77:77" x14ac:dyDescent="0.35">
      <c r="BY9098" s="48"/>
    </row>
    <row r="9099" spans="77:77" x14ac:dyDescent="0.35">
      <c r="BY9099" s="48"/>
    </row>
    <row r="9100" spans="77:77" x14ac:dyDescent="0.35">
      <c r="BY9100" s="48"/>
    </row>
    <row r="9101" spans="77:77" x14ac:dyDescent="0.35">
      <c r="BY9101" s="48"/>
    </row>
    <row r="9102" spans="77:77" x14ac:dyDescent="0.35">
      <c r="BY9102" s="48"/>
    </row>
    <row r="9103" spans="77:77" x14ac:dyDescent="0.35">
      <c r="BY9103" s="48"/>
    </row>
    <row r="9104" spans="77:77" x14ac:dyDescent="0.35">
      <c r="BY9104" s="48"/>
    </row>
    <row r="9105" spans="77:77" x14ac:dyDescent="0.35">
      <c r="BY9105" s="48"/>
    </row>
    <row r="9106" spans="77:77" x14ac:dyDescent="0.35">
      <c r="BY9106" s="48"/>
    </row>
    <row r="9107" spans="77:77" x14ac:dyDescent="0.35">
      <c r="BY9107" s="48"/>
    </row>
    <row r="9108" spans="77:77" x14ac:dyDescent="0.35">
      <c r="BY9108" s="48"/>
    </row>
    <row r="9109" spans="77:77" x14ac:dyDescent="0.35">
      <c r="BY9109" s="48"/>
    </row>
    <row r="9110" spans="77:77" x14ac:dyDescent="0.35">
      <c r="BY9110" s="48"/>
    </row>
    <row r="9111" spans="77:77" x14ac:dyDescent="0.35">
      <c r="BY9111" s="48"/>
    </row>
    <row r="9112" spans="77:77" x14ac:dyDescent="0.35">
      <c r="BY9112" s="48"/>
    </row>
    <row r="9113" spans="77:77" x14ac:dyDescent="0.35">
      <c r="BY9113" s="48"/>
    </row>
    <row r="9114" spans="77:77" x14ac:dyDescent="0.35">
      <c r="BY9114" s="48"/>
    </row>
    <row r="9115" spans="77:77" x14ac:dyDescent="0.35">
      <c r="BY9115" s="48"/>
    </row>
    <row r="9116" spans="77:77" x14ac:dyDescent="0.35">
      <c r="BY9116" s="48"/>
    </row>
    <row r="9117" spans="77:77" x14ac:dyDescent="0.35">
      <c r="BY9117" s="48"/>
    </row>
    <row r="9118" spans="77:77" x14ac:dyDescent="0.35">
      <c r="BY9118" s="48"/>
    </row>
    <row r="9119" spans="77:77" x14ac:dyDescent="0.35">
      <c r="BY9119" s="48"/>
    </row>
    <row r="9120" spans="77:77" x14ac:dyDescent="0.35">
      <c r="BY9120" s="48"/>
    </row>
    <row r="9121" spans="77:77" x14ac:dyDescent="0.35">
      <c r="BY9121" s="48"/>
    </row>
    <row r="9122" spans="77:77" x14ac:dyDescent="0.35">
      <c r="BY9122" s="48"/>
    </row>
    <row r="9123" spans="77:77" x14ac:dyDescent="0.35">
      <c r="BY9123" s="48"/>
    </row>
    <row r="9124" spans="77:77" x14ac:dyDescent="0.35">
      <c r="BY9124" s="48"/>
    </row>
    <row r="9125" spans="77:77" x14ac:dyDescent="0.35">
      <c r="BY9125" s="48"/>
    </row>
    <row r="9126" spans="77:77" x14ac:dyDescent="0.35">
      <c r="BY9126" s="48"/>
    </row>
    <row r="9127" spans="77:77" x14ac:dyDescent="0.35">
      <c r="BY9127" s="48"/>
    </row>
    <row r="9128" spans="77:77" x14ac:dyDescent="0.35">
      <c r="BY9128" s="48"/>
    </row>
    <row r="9129" spans="77:77" x14ac:dyDescent="0.35">
      <c r="BY9129" s="48"/>
    </row>
    <row r="9130" spans="77:77" x14ac:dyDescent="0.35">
      <c r="BY9130" s="48"/>
    </row>
    <row r="9131" spans="77:77" x14ac:dyDescent="0.35">
      <c r="BY9131" s="48"/>
    </row>
    <row r="9132" spans="77:77" x14ac:dyDescent="0.35">
      <c r="BY9132" s="48"/>
    </row>
    <row r="9133" spans="77:77" x14ac:dyDescent="0.35">
      <c r="BY9133" s="48"/>
    </row>
    <row r="9134" spans="77:77" x14ac:dyDescent="0.35">
      <c r="BY9134" s="48"/>
    </row>
    <row r="9135" spans="77:77" x14ac:dyDescent="0.35">
      <c r="BY9135" s="48"/>
    </row>
    <row r="9136" spans="77:77" x14ac:dyDescent="0.35">
      <c r="BY9136" s="48"/>
    </row>
    <row r="9137" spans="77:77" x14ac:dyDescent="0.35">
      <c r="BY9137" s="48"/>
    </row>
    <row r="9138" spans="77:77" x14ac:dyDescent="0.35">
      <c r="BY9138" s="48"/>
    </row>
    <row r="9139" spans="77:77" x14ac:dyDescent="0.35">
      <c r="BY9139" s="48"/>
    </row>
    <row r="9140" spans="77:77" x14ac:dyDescent="0.35">
      <c r="BY9140" s="48"/>
    </row>
    <row r="9141" spans="77:77" x14ac:dyDescent="0.35">
      <c r="BY9141" s="48"/>
    </row>
    <row r="9142" spans="77:77" x14ac:dyDescent="0.35">
      <c r="BY9142" s="48"/>
    </row>
    <row r="9143" spans="77:77" x14ac:dyDescent="0.35">
      <c r="BY9143" s="48"/>
    </row>
    <row r="9144" spans="77:77" x14ac:dyDescent="0.35">
      <c r="BY9144" s="48"/>
    </row>
    <row r="9145" spans="77:77" x14ac:dyDescent="0.35">
      <c r="BY9145" s="48"/>
    </row>
    <row r="9146" spans="77:77" x14ac:dyDescent="0.35">
      <c r="BY9146" s="48"/>
    </row>
    <row r="9147" spans="77:77" x14ac:dyDescent="0.35">
      <c r="BY9147" s="48"/>
    </row>
    <row r="9148" spans="77:77" x14ac:dyDescent="0.35">
      <c r="BY9148" s="48"/>
    </row>
    <row r="9149" spans="77:77" x14ac:dyDescent="0.35">
      <c r="BY9149" s="48"/>
    </row>
    <row r="9150" spans="77:77" x14ac:dyDescent="0.35">
      <c r="BY9150" s="48"/>
    </row>
    <row r="9151" spans="77:77" x14ac:dyDescent="0.35">
      <c r="BY9151" s="48"/>
    </row>
    <row r="9152" spans="77:77" x14ac:dyDescent="0.35">
      <c r="BY9152" s="48"/>
    </row>
    <row r="9153" spans="77:77" x14ac:dyDescent="0.35">
      <c r="BY9153" s="48"/>
    </row>
    <row r="9154" spans="77:77" x14ac:dyDescent="0.35">
      <c r="BY9154" s="48"/>
    </row>
    <row r="9155" spans="77:77" x14ac:dyDescent="0.35">
      <c r="BY9155" s="48"/>
    </row>
    <row r="9156" spans="77:77" x14ac:dyDescent="0.35">
      <c r="BY9156" s="48"/>
    </row>
    <row r="9157" spans="77:77" x14ac:dyDescent="0.35">
      <c r="BY9157" s="48"/>
    </row>
    <row r="9158" spans="77:77" x14ac:dyDescent="0.35">
      <c r="BY9158" s="48"/>
    </row>
    <row r="9159" spans="77:77" x14ac:dyDescent="0.35">
      <c r="BY9159" s="48"/>
    </row>
    <row r="9160" spans="77:77" x14ac:dyDescent="0.35">
      <c r="BY9160" s="48"/>
    </row>
    <row r="9161" spans="77:77" x14ac:dyDescent="0.35">
      <c r="BY9161" s="48"/>
    </row>
    <row r="9162" spans="77:77" x14ac:dyDescent="0.35">
      <c r="BY9162" s="48"/>
    </row>
    <row r="9163" spans="77:77" x14ac:dyDescent="0.35">
      <c r="BY9163" s="48"/>
    </row>
    <row r="9164" spans="77:77" x14ac:dyDescent="0.35">
      <c r="BY9164" s="48"/>
    </row>
    <row r="9165" spans="77:77" x14ac:dyDescent="0.35">
      <c r="BY9165" s="48"/>
    </row>
    <row r="9166" spans="77:77" x14ac:dyDescent="0.35">
      <c r="BY9166" s="48"/>
    </row>
    <row r="9167" spans="77:77" x14ac:dyDescent="0.35">
      <c r="BY9167" s="48"/>
    </row>
    <row r="9168" spans="77:77" x14ac:dyDescent="0.35">
      <c r="BY9168" s="48"/>
    </row>
    <row r="9169" spans="77:77" x14ac:dyDescent="0.35">
      <c r="BY9169" s="48"/>
    </row>
    <row r="9170" spans="77:77" x14ac:dyDescent="0.35">
      <c r="BY9170" s="48"/>
    </row>
    <row r="9171" spans="77:77" x14ac:dyDescent="0.35">
      <c r="BY9171" s="48"/>
    </row>
    <row r="9172" spans="77:77" x14ac:dyDescent="0.35">
      <c r="BY9172" s="48"/>
    </row>
    <row r="9173" spans="77:77" x14ac:dyDescent="0.35">
      <c r="BY9173" s="48"/>
    </row>
    <row r="9174" spans="77:77" x14ac:dyDescent="0.35">
      <c r="BY9174" s="48"/>
    </row>
    <row r="9175" spans="77:77" x14ac:dyDescent="0.35">
      <c r="BY9175" s="48"/>
    </row>
    <row r="9176" spans="77:77" x14ac:dyDescent="0.35">
      <c r="BY9176" s="48"/>
    </row>
    <row r="9177" spans="77:77" x14ac:dyDescent="0.35">
      <c r="BY9177" s="48"/>
    </row>
    <row r="9178" spans="77:77" x14ac:dyDescent="0.35">
      <c r="BY9178" s="48"/>
    </row>
    <row r="9179" spans="77:77" x14ac:dyDescent="0.35">
      <c r="BY9179" s="48"/>
    </row>
    <row r="9180" spans="77:77" x14ac:dyDescent="0.35">
      <c r="BY9180" s="48"/>
    </row>
    <row r="9181" spans="77:77" x14ac:dyDescent="0.35">
      <c r="BY9181" s="48"/>
    </row>
    <row r="9182" spans="77:77" x14ac:dyDescent="0.35">
      <c r="BY9182" s="48"/>
    </row>
    <row r="9183" spans="77:77" x14ac:dyDescent="0.35">
      <c r="BY9183" s="48"/>
    </row>
    <row r="9184" spans="77:77" x14ac:dyDescent="0.35">
      <c r="BY9184" s="48"/>
    </row>
    <row r="9185" spans="77:77" x14ac:dyDescent="0.35">
      <c r="BY9185" s="48"/>
    </row>
    <row r="9186" spans="77:77" x14ac:dyDescent="0.35">
      <c r="BY9186" s="48"/>
    </row>
    <row r="9187" spans="77:77" x14ac:dyDescent="0.35">
      <c r="BY9187" s="48"/>
    </row>
    <row r="9188" spans="77:77" x14ac:dyDescent="0.35">
      <c r="BY9188" s="48"/>
    </row>
    <row r="9189" spans="77:77" x14ac:dyDescent="0.35">
      <c r="BY9189" s="48"/>
    </row>
    <row r="9190" spans="77:77" x14ac:dyDescent="0.35">
      <c r="BY9190" s="48"/>
    </row>
    <row r="9191" spans="77:77" x14ac:dyDescent="0.35">
      <c r="BY9191" s="48"/>
    </row>
    <row r="9192" spans="77:77" x14ac:dyDescent="0.35">
      <c r="BY9192" s="48"/>
    </row>
    <row r="9193" spans="77:77" x14ac:dyDescent="0.35">
      <c r="BY9193" s="48"/>
    </row>
    <row r="9194" spans="77:77" x14ac:dyDescent="0.35">
      <c r="BY9194" s="48"/>
    </row>
    <row r="9195" spans="77:77" x14ac:dyDescent="0.35">
      <c r="BY9195" s="48"/>
    </row>
    <row r="9196" spans="77:77" x14ac:dyDescent="0.35">
      <c r="BY9196" s="48"/>
    </row>
    <row r="9197" spans="77:77" x14ac:dyDescent="0.35">
      <c r="BY9197" s="48"/>
    </row>
    <row r="9198" spans="77:77" x14ac:dyDescent="0.35">
      <c r="BY9198" s="48"/>
    </row>
    <row r="9199" spans="77:77" x14ac:dyDescent="0.35">
      <c r="BY9199" s="48"/>
    </row>
    <row r="9200" spans="77:77" x14ac:dyDescent="0.35">
      <c r="BY9200" s="48"/>
    </row>
    <row r="9201" spans="77:77" x14ac:dyDescent="0.35">
      <c r="BY9201" s="48"/>
    </row>
    <row r="9202" spans="77:77" x14ac:dyDescent="0.35">
      <c r="BY9202" s="48"/>
    </row>
    <row r="9203" spans="77:77" x14ac:dyDescent="0.35">
      <c r="BY9203" s="48"/>
    </row>
    <row r="9204" spans="77:77" x14ac:dyDescent="0.35">
      <c r="BY9204" s="48"/>
    </row>
    <row r="9205" spans="77:77" x14ac:dyDescent="0.35">
      <c r="BY9205" s="48"/>
    </row>
    <row r="9206" spans="77:77" x14ac:dyDescent="0.35">
      <c r="BY9206" s="48"/>
    </row>
    <row r="9207" spans="77:77" x14ac:dyDescent="0.35">
      <c r="BY9207" s="48"/>
    </row>
    <row r="9208" spans="77:77" x14ac:dyDescent="0.35">
      <c r="BY9208" s="48"/>
    </row>
    <row r="9209" spans="77:77" x14ac:dyDescent="0.35">
      <c r="BY9209" s="48"/>
    </row>
    <row r="9210" spans="77:77" x14ac:dyDescent="0.35">
      <c r="BY9210" s="48"/>
    </row>
    <row r="9211" spans="77:77" x14ac:dyDescent="0.35">
      <c r="BY9211" s="48"/>
    </row>
    <row r="9212" spans="77:77" x14ac:dyDescent="0.35">
      <c r="BY9212" s="48"/>
    </row>
    <row r="9213" spans="77:77" x14ac:dyDescent="0.35">
      <c r="BY9213" s="48"/>
    </row>
    <row r="9214" spans="77:77" x14ac:dyDescent="0.35">
      <c r="BY9214" s="48"/>
    </row>
    <row r="9215" spans="77:77" x14ac:dyDescent="0.35">
      <c r="BY9215" s="48"/>
    </row>
    <row r="9216" spans="77:77" x14ac:dyDescent="0.35">
      <c r="BY9216" s="48"/>
    </row>
    <row r="9217" spans="77:77" x14ac:dyDescent="0.35">
      <c r="BY9217" s="48"/>
    </row>
    <row r="9218" spans="77:77" x14ac:dyDescent="0.35">
      <c r="BY9218" s="48"/>
    </row>
    <row r="9219" spans="77:77" x14ac:dyDescent="0.35">
      <c r="BY9219" s="48"/>
    </row>
    <row r="9220" spans="77:77" x14ac:dyDescent="0.35">
      <c r="BY9220" s="48"/>
    </row>
    <row r="9221" spans="77:77" x14ac:dyDescent="0.35">
      <c r="BY9221" s="48"/>
    </row>
    <row r="9222" spans="77:77" x14ac:dyDescent="0.35">
      <c r="BY9222" s="48"/>
    </row>
    <row r="9223" spans="77:77" x14ac:dyDescent="0.35">
      <c r="BY9223" s="48"/>
    </row>
    <row r="9224" spans="77:77" x14ac:dyDescent="0.35">
      <c r="BY9224" s="48"/>
    </row>
    <row r="9225" spans="77:77" x14ac:dyDescent="0.35">
      <c r="BY9225" s="48"/>
    </row>
    <row r="9226" spans="77:77" x14ac:dyDescent="0.35">
      <c r="BY9226" s="48"/>
    </row>
    <row r="9227" spans="77:77" x14ac:dyDescent="0.35">
      <c r="BY9227" s="48"/>
    </row>
    <row r="9228" spans="77:77" x14ac:dyDescent="0.35">
      <c r="BY9228" s="48"/>
    </row>
    <row r="9229" spans="77:77" x14ac:dyDescent="0.35">
      <c r="BY9229" s="48"/>
    </row>
    <row r="9230" spans="77:77" x14ac:dyDescent="0.35">
      <c r="BY9230" s="48"/>
    </row>
    <row r="9231" spans="77:77" x14ac:dyDescent="0.35">
      <c r="BY9231" s="48"/>
    </row>
    <row r="9232" spans="77:77" x14ac:dyDescent="0.35">
      <c r="BY9232" s="48"/>
    </row>
    <row r="9233" spans="77:77" x14ac:dyDescent="0.35">
      <c r="BY9233" s="48"/>
    </row>
    <row r="9234" spans="77:77" x14ac:dyDescent="0.35">
      <c r="BY9234" s="48"/>
    </row>
    <row r="9235" spans="77:77" x14ac:dyDescent="0.35">
      <c r="BY9235" s="48"/>
    </row>
    <row r="9236" spans="77:77" x14ac:dyDescent="0.35">
      <c r="BY9236" s="48"/>
    </row>
    <row r="9237" spans="77:77" x14ac:dyDescent="0.35">
      <c r="BY9237" s="48"/>
    </row>
    <row r="9238" spans="77:77" x14ac:dyDescent="0.35">
      <c r="BY9238" s="48"/>
    </row>
    <row r="9239" spans="77:77" x14ac:dyDescent="0.35">
      <c r="BY9239" s="48"/>
    </row>
    <row r="9240" spans="77:77" x14ac:dyDescent="0.35">
      <c r="BY9240" s="48"/>
    </row>
    <row r="9241" spans="77:77" x14ac:dyDescent="0.35">
      <c r="BY9241" s="48"/>
    </row>
    <row r="9242" spans="77:77" x14ac:dyDescent="0.35">
      <c r="BY9242" s="48"/>
    </row>
    <row r="9243" spans="77:77" x14ac:dyDescent="0.35">
      <c r="BY9243" s="48"/>
    </row>
    <row r="9244" spans="77:77" x14ac:dyDescent="0.35">
      <c r="BY9244" s="48"/>
    </row>
    <row r="9245" spans="77:77" x14ac:dyDescent="0.35">
      <c r="BY9245" s="48"/>
    </row>
    <row r="9246" spans="77:77" x14ac:dyDescent="0.35">
      <c r="BY9246" s="48"/>
    </row>
    <row r="9247" spans="77:77" x14ac:dyDescent="0.35">
      <c r="BY9247" s="48"/>
    </row>
    <row r="9248" spans="77:77" x14ac:dyDescent="0.35">
      <c r="BY9248" s="48"/>
    </row>
    <row r="9249" spans="77:77" x14ac:dyDescent="0.35">
      <c r="BY9249" s="48"/>
    </row>
    <row r="9250" spans="77:77" x14ac:dyDescent="0.35">
      <c r="BY9250" s="48"/>
    </row>
    <row r="9251" spans="77:77" x14ac:dyDescent="0.35">
      <c r="BY9251" s="48"/>
    </row>
    <row r="9252" spans="77:77" x14ac:dyDescent="0.35">
      <c r="BY9252" s="48"/>
    </row>
    <row r="9253" spans="77:77" x14ac:dyDescent="0.35">
      <c r="BY9253" s="48"/>
    </row>
    <row r="9254" spans="77:77" x14ac:dyDescent="0.35">
      <c r="BY9254" s="48"/>
    </row>
    <row r="9255" spans="77:77" x14ac:dyDescent="0.35">
      <c r="BY9255" s="48"/>
    </row>
    <row r="9256" spans="77:77" x14ac:dyDescent="0.35">
      <c r="BY9256" s="48"/>
    </row>
    <row r="9257" spans="77:77" x14ac:dyDescent="0.35">
      <c r="BY9257" s="48"/>
    </row>
    <row r="9258" spans="77:77" x14ac:dyDescent="0.35">
      <c r="BY9258" s="48"/>
    </row>
    <row r="9259" spans="77:77" x14ac:dyDescent="0.35">
      <c r="BY9259" s="48"/>
    </row>
    <row r="9260" spans="77:77" x14ac:dyDescent="0.35">
      <c r="BY9260" s="48"/>
    </row>
    <row r="9261" spans="77:77" x14ac:dyDescent="0.35">
      <c r="BY9261" s="48"/>
    </row>
    <row r="9262" spans="77:77" x14ac:dyDescent="0.35">
      <c r="BY9262" s="48"/>
    </row>
    <row r="9263" spans="77:77" x14ac:dyDescent="0.35">
      <c r="BY9263" s="48"/>
    </row>
    <row r="9264" spans="77:77" x14ac:dyDescent="0.35">
      <c r="BY9264" s="48"/>
    </row>
    <row r="9265" spans="77:77" x14ac:dyDescent="0.35">
      <c r="BY9265" s="48"/>
    </row>
    <row r="9266" spans="77:77" x14ac:dyDescent="0.35">
      <c r="BY9266" s="48"/>
    </row>
    <row r="9267" spans="77:77" x14ac:dyDescent="0.35">
      <c r="BY9267" s="48"/>
    </row>
    <row r="9268" spans="77:77" x14ac:dyDescent="0.35">
      <c r="BY9268" s="48"/>
    </row>
    <row r="9269" spans="77:77" x14ac:dyDescent="0.35">
      <c r="BY9269" s="48"/>
    </row>
    <row r="9270" spans="77:77" x14ac:dyDescent="0.35">
      <c r="BY9270" s="48"/>
    </row>
    <row r="9271" spans="77:77" x14ac:dyDescent="0.35">
      <c r="BY9271" s="48"/>
    </row>
    <row r="9272" spans="77:77" x14ac:dyDescent="0.35">
      <c r="BY9272" s="48"/>
    </row>
    <row r="9273" spans="77:77" x14ac:dyDescent="0.35">
      <c r="BY9273" s="48"/>
    </row>
    <row r="9274" spans="77:77" x14ac:dyDescent="0.35">
      <c r="BY9274" s="48"/>
    </row>
    <row r="9275" spans="77:77" x14ac:dyDescent="0.35">
      <c r="BY9275" s="48"/>
    </row>
    <row r="9276" spans="77:77" x14ac:dyDescent="0.35">
      <c r="BY9276" s="48"/>
    </row>
    <row r="9277" spans="77:77" x14ac:dyDescent="0.35">
      <c r="BY9277" s="48"/>
    </row>
    <row r="9278" spans="77:77" x14ac:dyDescent="0.35">
      <c r="BY9278" s="48"/>
    </row>
    <row r="9279" spans="77:77" x14ac:dyDescent="0.35">
      <c r="BY9279" s="48"/>
    </row>
    <row r="9280" spans="77:77" x14ac:dyDescent="0.35">
      <c r="BY9280" s="48"/>
    </row>
    <row r="9281" spans="77:77" x14ac:dyDescent="0.35">
      <c r="BY9281" s="48"/>
    </row>
    <row r="9282" spans="77:77" x14ac:dyDescent="0.35">
      <c r="BY9282" s="48"/>
    </row>
    <row r="9283" spans="77:77" x14ac:dyDescent="0.35">
      <c r="BY9283" s="48"/>
    </row>
    <row r="9284" spans="77:77" x14ac:dyDescent="0.35">
      <c r="BY9284" s="48"/>
    </row>
    <row r="9285" spans="77:77" x14ac:dyDescent="0.35">
      <c r="BY9285" s="48"/>
    </row>
    <row r="9286" spans="77:77" x14ac:dyDescent="0.35">
      <c r="BY9286" s="48"/>
    </row>
    <row r="9287" spans="77:77" x14ac:dyDescent="0.35">
      <c r="BY9287" s="48"/>
    </row>
    <row r="9288" spans="77:77" x14ac:dyDescent="0.35">
      <c r="BY9288" s="48"/>
    </row>
    <row r="9289" spans="77:77" x14ac:dyDescent="0.35">
      <c r="BY9289" s="48"/>
    </row>
    <row r="9290" spans="77:77" x14ac:dyDescent="0.35">
      <c r="BY9290" s="48"/>
    </row>
    <row r="9291" spans="77:77" x14ac:dyDescent="0.35">
      <c r="BY9291" s="48"/>
    </row>
    <row r="9292" spans="77:77" x14ac:dyDescent="0.35">
      <c r="BY9292" s="48"/>
    </row>
    <row r="9293" spans="77:77" x14ac:dyDescent="0.35">
      <c r="BY9293" s="48"/>
    </row>
    <row r="9294" spans="77:77" x14ac:dyDescent="0.35">
      <c r="BY9294" s="48"/>
    </row>
    <row r="9295" spans="77:77" x14ac:dyDescent="0.35">
      <c r="BY9295" s="48"/>
    </row>
    <row r="9296" spans="77:77" x14ac:dyDescent="0.35">
      <c r="BY9296" s="48"/>
    </row>
    <row r="9297" spans="77:77" x14ac:dyDescent="0.35">
      <c r="BY9297" s="48"/>
    </row>
    <row r="9298" spans="77:77" x14ac:dyDescent="0.35">
      <c r="BY9298" s="48"/>
    </row>
    <row r="9299" spans="77:77" x14ac:dyDescent="0.35">
      <c r="BY9299" s="48"/>
    </row>
    <row r="9300" spans="77:77" x14ac:dyDescent="0.35">
      <c r="BY9300" s="48"/>
    </row>
    <row r="9301" spans="77:77" x14ac:dyDescent="0.35">
      <c r="BY9301" s="48"/>
    </row>
    <row r="9302" spans="77:77" x14ac:dyDescent="0.35">
      <c r="BY9302" s="48"/>
    </row>
    <row r="9303" spans="77:77" x14ac:dyDescent="0.35">
      <c r="BY9303" s="48"/>
    </row>
    <row r="9304" spans="77:77" x14ac:dyDescent="0.35">
      <c r="BY9304" s="48"/>
    </row>
    <row r="9305" spans="77:77" x14ac:dyDescent="0.35">
      <c r="BY9305" s="48"/>
    </row>
    <row r="9306" spans="77:77" x14ac:dyDescent="0.35">
      <c r="BY9306" s="48"/>
    </row>
    <row r="9307" spans="77:77" x14ac:dyDescent="0.35">
      <c r="BY9307" s="48"/>
    </row>
    <row r="9308" spans="77:77" x14ac:dyDescent="0.35">
      <c r="BY9308" s="48"/>
    </row>
    <row r="9309" spans="77:77" x14ac:dyDescent="0.35">
      <c r="BY9309" s="48"/>
    </row>
    <row r="9310" spans="77:77" x14ac:dyDescent="0.35">
      <c r="BY9310" s="48"/>
    </row>
    <row r="9311" spans="77:77" x14ac:dyDescent="0.35">
      <c r="BY9311" s="48"/>
    </row>
    <row r="9312" spans="77:77" x14ac:dyDescent="0.35">
      <c r="BY9312" s="48"/>
    </row>
    <row r="9313" spans="77:77" x14ac:dyDescent="0.35">
      <c r="BY9313" s="48"/>
    </row>
    <row r="9314" spans="77:77" x14ac:dyDescent="0.35">
      <c r="BY9314" s="48"/>
    </row>
    <row r="9315" spans="77:77" x14ac:dyDescent="0.35">
      <c r="BY9315" s="48"/>
    </row>
    <row r="9316" spans="77:77" x14ac:dyDescent="0.35">
      <c r="BY9316" s="48"/>
    </row>
    <row r="9317" spans="77:77" x14ac:dyDescent="0.35">
      <c r="BY9317" s="48"/>
    </row>
    <row r="9318" spans="77:77" x14ac:dyDescent="0.35">
      <c r="BY9318" s="48"/>
    </row>
    <row r="9319" spans="77:77" x14ac:dyDescent="0.35">
      <c r="BY9319" s="48"/>
    </row>
    <row r="9320" spans="77:77" x14ac:dyDescent="0.35">
      <c r="BY9320" s="48"/>
    </row>
    <row r="9321" spans="77:77" x14ac:dyDescent="0.35">
      <c r="BY9321" s="48"/>
    </row>
    <row r="9322" spans="77:77" x14ac:dyDescent="0.35">
      <c r="BY9322" s="48"/>
    </row>
    <row r="9323" spans="77:77" x14ac:dyDescent="0.35">
      <c r="BY9323" s="48"/>
    </row>
    <row r="9324" spans="77:77" x14ac:dyDescent="0.35">
      <c r="BY9324" s="48"/>
    </row>
    <row r="9325" spans="77:77" x14ac:dyDescent="0.35">
      <c r="BY9325" s="48"/>
    </row>
    <row r="9326" spans="77:77" x14ac:dyDescent="0.35">
      <c r="BY9326" s="48"/>
    </row>
    <row r="9327" spans="77:77" x14ac:dyDescent="0.35">
      <c r="BY9327" s="48"/>
    </row>
    <row r="9328" spans="77:77" x14ac:dyDescent="0.35">
      <c r="BY9328" s="48"/>
    </row>
    <row r="9329" spans="77:77" x14ac:dyDescent="0.35">
      <c r="BY9329" s="48"/>
    </row>
    <row r="9330" spans="77:77" x14ac:dyDescent="0.35">
      <c r="BY9330" s="48"/>
    </row>
    <row r="9331" spans="77:77" x14ac:dyDescent="0.35">
      <c r="BY9331" s="48"/>
    </row>
    <row r="9332" spans="77:77" x14ac:dyDescent="0.35">
      <c r="BY9332" s="48"/>
    </row>
    <row r="9333" spans="77:77" x14ac:dyDescent="0.35">
      <c r="BY9333" s="48"/>
    </row>
    <row r="9334" spans="77:77" x14ac:dyDescent="0.35">
      <c r="BY9334" s="48"/>
    </row>
    <row r="9335" spans="77:77" x14ac:dyDescent="0.35">
      <c r="BY9335" s="48"/>
    </row>
    <row r="9336" spans="77:77" x14ac:dyDescent="0.35">
      <c r="BY9336" s="48"/>
    </row>
    <row r="9337" spans="77:77" x14ac:dyDescent="0.35">
      <c r="BY9337" s="48"/>
    </row>
    <row r="9338" spans="77:77" x14ac:dyDescent="0.35">
      <c r="BY9338" s="48"/>
    </row>
    <row r="9339" spans="77:77" x14ac:dyDescent="0.35">
      <c r="BY9339" s="48"/>
    </row>
    <row r="9340" spans="77:77" x14ac:dyDescent="0.35">
      <c r="BY9340" s="48"/>
    </row>
    <row r="9341" spans="77:77" x14ac:dyDescent="0.35">
      <c r="BY9341" s="48"/>
    </row>
    <row r="9342" spans="77:77" x14ac:dyDescent="0.35">
      <c r="BY9342" s="48"/>
    </row>
    <row r="9343" spans="77:77" x14ac:dyDescent="0.35">
      <c r="BY9343" s="48"/>
    </row>
    <row r="9344" spans="77:77" x14ac:dyDescent="0.35">
      <c r="BY9344" s="48"/>
    </row>
    <row r="9345" spans="77:77" x14ac:dyDescent="0.35">
      <c r="BY9345" s="48"/>
    </row>
    <row r="9346" spans="77:77" x14ac:dyDescent="0.35">
      <c r="BY9346" s="48"/>
    </row>
    <row r="9347" spans="77:77" x14ac:dyDescent="0.35">
      <c r="BY9347" s="48"/>
    </row>
    <row r="9348" spans="77:77" x14ac:dyDescent="0.35">
      <c r="BY9348" s="48"/>
    </row>
    <row r="9349" spans="77:77" x14ac:dyDescent="0.35">
      <c r="BY9349" s="48"/>
    </row>
    <row r="9350" spans="77:77" x14ac:dyDescent="0.35">
      <c r="BY9350" s="48"/>
    </row>
    <row r="9351" spans="77:77" x14ac:dyDescent="0.35">
      <c r="BY9351" s="48"/>
    </row>
    <row r="9352" spans="77:77" x14ac:dyDescent="0.35">
      <c r="BY9352" s="48"/>
    </row>
    <row r="9353" spans="77:77" x14ac:dyDescent="0.35">
      <c r="BY9353" s="48"/>
    </row>
    <row r="9354" spans="77:77" x14ac:dyDescent="0.35">
      <c r="BY9354" s="48"/>
    </row>
    <row r="9355" spans="77:77" x14ac:dyDescent="0.35">
      <c r="BY9355" s="48"/>
    </row>
    <row r="9356" spans="77:77" x14ac:dyDescent="0.35">
      <c r="BY9356" s="48"/>
    </row>
    <row r="9357" spans="77:77" x14ac:dyDescent="0.35">
      <c r="BY9357" s="48"/>
    </row>
    <row r="9358" spans="77:77" x14ac:dyDescent="0.35">
      <c r="BY9358" s="48"/>
    </row>
    <row r="9359" spans="77:77" x14ac:dyDescent="0.35">
      <c r="BY9359" s="48"/>
    </row>
    <row r="9360" spans="77:77" x14ac:dyDescent="0.35">
      <c r="BY9360" s="48"/>
    </row>
    <row r="9361" spans="77:77" x14ac:dyDescent="0.35">
      <c r="BY9361" s="48"/>
    </row>
    <row r="9362" spans="77:77" x14ac:dyDescent="0.35">
      <c r="BY9362" s="48"/>
    </row>
    <row r="9363" spans="77:77" x14ac:dyDescent="0.35">
      <c r="BY9363" s="48"/>
    </row>
    <row r="9364" spans="77:77" x14ac:dyDescent="0.35">
      <c r="BY9364" s="48"/>
    </row>
    <row r="9365" spans="77:77" x14ac:dyDescent="0.35">
      <c r="BY9365" s="48"/>
    </row>
    <row r="9366" spans="77:77" x14ac:dyDescent="0.35">
      <c r="BY9366" s="48"/>
    </row>
    <row r="9367" spans="77:77" x14ac:dyDescent="0.35">
      <c r="BY9367" s="48"/>
    </row>
    <row r="9368" spans="77:77" x14ac:dyDescent="0.35">
      <c r="BY9368" s="48"/>
    </row>
    <row r="9369" spans="77:77" x14ac:dyDescent="0.35">
      <c r="BY9369" s="48"/>
    </row>
    <row r="9370" spans="77:77" x14ac:dyDescent="0.35">
      <c r="BY9370" s="48"/>
    </row>
    <row r="9371" spans="77:77" x14ac:dyDescent="0.35">
      <c r="BY9371" s="48"/>
    </row>
    <row r="9372" spans="77:77" x14ac:dyDescent="0.35">
      <c r="BY9372" s="48"/>
    </row>
    <row r="9373" spans="77:77" x14ac:dyDescent="0.35">
      <c r="BY9373" s="48"/>
    </row>
    <row r="9374" spans="77:77" x14ac:dyDescent="0.35">
      <c r="BY9374" s="48"/>
    </row>
    <row r="9375" spans="77:77" x14ac:dyDescent="0.35">
      <c r="BY9375" s="48"/>
    </row>
    <row r="9376" spans="77:77" x14ac:dyDescent="0.35">
      <c r="BY9376" s="48"/>
    </row>
    <row r="9377" spans="77:77" x14ac:dyDescent="0.35">
      <c r="BY9377" s="48"/>
    </row>
    <row r="9378" spans="77:77" x14ac:dyDescent="0.35">
      <c r="BY9378" s="48"/>
    </row>
    <row r="9379" spans="77:77" x14ac:dyDescent="0.35">
      <c r="BY9379" s="48"/>
    </row>
    <row r="9380" spans="77:77" x14ac:dyDescent="0.35">
      <c r="BY9380" s="48"/>
    </row>
    <row r="9381" spans="77:77" x14ac:dyDescent="0.35">
      <c r="BY9381" s="48"/>
    </row>
    <row r="9382" spans="77:77" x14ac:dyDescent="0.35">
      <c r="BY9382" s="48"/>
    </row>
    <row r="9383" spans="77:77" x14ac:dyDescent="0.35">
      <c r="BY9383" s="48"/>
    </row>
    <row r="9384" spans="77:77" x14ac:dyDescent="0.35">
      <c r="BY9384" s="48"/>
    </row>
    <row r="9385" spans="77:77" x14ac:dyDescent="0.35">
      <c r="BY9385" s="48"/>
    </row>
    <row r="9386" spans="77:77" x14ac:dyDescent="0.35">
      <c r="BY9386" s="48"/>
    </row>
    <row r="9387" spans="77:77" x14ac:dyDescent="0.35">
      <c r="BY9387" s="48"/>
    </row>
    <row r="9388" spans="77:77" x14ac:dyDescent="0.35">
      <c r="BY9388" s="48"/>
    </row>
    <row r="9389" spans="77:77" x14ac:dyDescent="0.35">
      <c r="BY9389" s="48"/>
    </row>
    <row r="9390" spans="77:77" x14ac:dyDescent="0.35">
      <c r="BY9390" s="48"/>
    </row>
    <row r="9391" spans="77:77" x14ac:dyDescent="0.35">
      <c r="BY9391" s="48"/>
    </row>
    <row r="9392" spans="77:77" x14ac:dyDescent="0.35">
      <c r="BY9392" s="48"/>
    </row>
    <row r="9393" spans="77:77" x14ac:dyDescent="0.35">
      <c r="BY9393" s="48"/>
    </row>
    <row r="9394" spans="77:77" x14ac:dyDescent="0.35">
      <c r="BY9394" s="48"/>
    </row>
    <row r="9395" spans="77:77" x14ac:dyDescent="0.35">
      <c r="BY9395" s="48"/>
    </row>
    <row r="9396" spans="77:77" x14ac:dyDescent="0.35">
      <c r="BY9396" s="48"/>
    </row>
    <row r="9397" spans="77:77" x14ac:dyDescent="0.35">
      <c r="BY9397" s="48"/>
    </row>
    <row r="9398" spans="77:77" x14ac:dyDescent="0.35">
      <c r="BY9398" s="48"/>
    </row>
    <row r="9399" spans="77:77" x14ac:dyDescent="0.35">
      <c r="BY9399" s="48"/>
    </row>
    <row r="9400" spans="77:77" x14ac:dyDescent="0.35">
      <c r="BY9400" s="48"/>
    </row>
    <row r="9401" spans="77:77" x14ac:dyDescent="0.35">
      <c r="BY9401" s="48"/>
    </row>
    <row r="9402" spans="77:77" x14ac:dyDescent="0.35">
      <c r="BY9402" s="48"/>
    </row>
    <row r="9403" spans="77:77" x14ac:dyDescent="0.35">
      <c r="BY9403" s="48"/>
    </row>
    <row r="9404" spans="77:77" x14ac:dyDescent="0.35">
      <c r="BY9404" s="48"/>
    </row>
    <row r="9405" spans="77:77" x14ac:dyDescent="0.35">
      <c r="BY9405" s="48"/>
    </row>
    <row r="9406" spans="77:77" x14ac:dyDescent="0.35">
      <c r="BY9406" s="48"/>
    </row>
    <row r="9407" spans="77:77" x14ac:dyDescent="0.35">
      <c r="BY9407" s="48"/>
    </row>
    <row r="9408" spans="77:77" x14ac:dyDescent="0.35">
      <c r="BY9408" s="48"/>
    </row>
    <row r="9409" spans="77:77" x14ac:dyDescent="0.35">
      <c r="BY9409" s="48"/>
    </row>
    <row r="9410" spans="77:77" x14ac:dyDescent="0.35">
      <c r="BY9410" s="48"/>
    </row>
    <row r="9411" spans="77:77" x14ac:dyDescent="0.35">
      <c r="BY9411" s="48"/>
    </row>
    <row r="9412" spans="77:77" x14ac:dyDescent="0.35">
      <c r="BY9412" s="48"/>
    </row>
    <row r="9413" spans="77:77" x14ac:dyDescent="0.35">
      <c r="BY9413" s="48"/>
    </row>
    <row r="9414" spans="77:77" x14ac:dyDescent="0.35">
      <c r="BY9414" s="48"/>
    </row>
    <row r="9415" spans="77:77" x14ac:dyDescent="0.35">
      <c r="BY9415" s="48"/>
    </row>
    <row r="9416" spans="77:77" x14ac:dyDescent="0.35">
      <c r="BY9416" s="48"/>
    </row>
    <row r="9417" spans="77:77" x14ac:dyDescent="0.35">
      <c r="BY9417" s="48"/>
    </row>
    <row r="9418" spans="77:77" x14ac:dyDescent="0.35">
      <c r="BY9418" s="48"/>
    </row>
    <row r="9419" spans="77:77" x14ac:dyDescent="0.35">
      <c r="BY9419" s="48"/>
    </row>
    <row r="9420" spans="77:77" x14ac:dyDescent="0.35">
      <c r="BY9420" s="48"/>
    </row>
    <row r="9421" spans="77:77" x14ac:dyDescent="0.35">
      <c r="BY9421" s="48"/>
    </row>
    <row r="9422" spans="77:77" x14ac:dyDescent="0.35">
      <c r="BY9422" s="48"/>
    </row>
    <row r="9423" spans="77:77" x14ac:dyDescent="0.35">
      <c r="BY9423" s="48"/>
    </row>
    <row r="9424" spans="77:77" x14ac:dyDescent="0.35">
      <c r="BY9424" s="48"/>
    </row>
    <row r="9425" spans="77:77" x14ac:dyDescent="0.35">
      <c r="BY9425" s="48"/>
    </row>
    <row r="9426" spans="77:77" x14ac:dyDescent="0.35">
      <c r="BY9426" s="48"/>
    </row>
    <row r="9427" spans="77:77" x14ac:dyDescent="0.35">
      <c r="BY9427" s="48"/>
    </row>
    <row r="9428" spans="77:77" x14ac:dyDescent="0.35">
      <c r="BY9428" s="48"/>
    </row>
    <row r="9429" spans="77:77" x14ac:dyDescent="0.35">
      <c r="BY9429" s="48"/>
    </row>
    <row r="9430" spans="77:77" x14ac:dyDescent="0.35">
      <c r="BY9430" s="48"/>
    </row>
    <row r="9431" spans="77:77" x14ac:dyDescent="0.35">
      <c r="BY9431" s="48"/>
    </row>
    <row r="9432" spans="77:77" x14ac:dyDescent="0.35">
      <c r="BY9432" s="48"/>
    </row>
    <row r="9433" spans="77:77" x14ac:dyDescent="0.35">
      <c r="BY9433" s="48"/>
    </row>
    <row r="9434" spans="77:77" x14ac:dyDescent="0.35">
      <c r="BY9434" s="48"/>
    </row>
    <row r="9435" spans="77:77" x14ac:dyDescent="0.35">
      <c r="BY9435" s="48"/>
    </row>
    <row r="9436" spans="77:77" x14ac:dyDescent="0.35">
      <c r="BY9436" s="48"/>
    </row>
    <row r="9437" spans="77:77" x14ac:dyDescent="0.35">
      <c r="BY9437" s="48"/>
    </row>
    <row r="9438" spans="77:77" x14ac:dyDescent="0.35">
      <c r="BY9438" s="48"/>
    </row>
    <row r="9439" spans="77:77" x14ac:dyDescent="0.35">
      <c r="BY9439" s="48"/>
    </row>
    <row r="9440" spans="77:77" x14ac:dyDescent="0.35">
      <c r="BY9440" s="48"/>
    </row>
    <row r="9441" spans="77:77" x14ac:dyDescent="0.35">
      <c r="BY9441" s="48"/>
    </row>
    <row r="9442" spans="77:77" x14ac:dyDescent="0.35">
      <c r="BY9442" s="48"/>
    </row>
    <row r="9443" spans="77:77" x14ac:dyDescent="0.35">
      <c r="BY9443" s="48"/>
    </row>
    <row r="9444" spans="77:77" x14ac:dyDescent="0.35">
      <c r="BY9444" s="48"/>
    </row>
    <row r="9445" spans="77:77" x14ac:dyDescent="0.35">
      <c r="BY9445" s="48"/>
    </row>
    <row r="9446" spans="77:77" x14ac:dyDescent="0.35">
      <c r="BY9446" s="48"/>
    </row>
    <row r="9447" spans="77:77" x14ac:dyDescent="0.35">
      <c r="BY9447" s="48"/>
    </row>
    <row r="9448" spans="77:77" x14ac:dyDescent="0.35">
      <c r="BY9448" s="48"/>
    </row>
    <row r="9449" spans="77:77" x14ac:dyDescent="0.35">
      <c r="BY9449" s="48"/>
    </row>
    <row r="9450" spans="77:77" x14ac:dyDescent="0.35">
      <c r="BY9450" s="48"/>
    </row>
    <row r="9451" spans="77:77" x14ac:dyDescent="0.35">
      <c r="BY9451" s="48"/>
    </row>
    <row r="9452" spans="77:77" x14ac:dyDescent="0.35">
      <c r="BY9452" s="48"/>
    </row>
    <row r="9453" spans="77:77" x14ac:dyDescent="0.35">
      <c r="BY9453" s="48"/>
    </row>
    <row r="9454" spans="77:77" x14ac:dyDescent="0.35">
      <c r="BY9454" s="48"/>
    </row>
    <row r="9455" spans="77:77" x14ac:dyDescent="0.35">
      <c r="BY9455" s="48"/>
    </row>
    <row r="9456" spans="77:77" x14ac:dyDescent="0.35">
      <c r="BY9456" s="48"/>
    </row>
    <row r="9457" spans="77:77" x14ac:dyDescent="0.35">
      <c r="BY9457" s="48"/>
    </row>
    <row r="9458" spans="77:77" x14ac:dyDescent="0.35">
      <c r="BY9458" s="48"/>
    </row>
    <row r="9459" spans="77:77" x14ac:dyDescent="0.35">
      <c r="BY9459" s="48"/>
    </row>
    <row r="9460" spans="77:77" x14ac:dyDescent="0.35">
      <c r="BY9460" s="48"/>
    </row>
    <row r="9461" spans="77:77" x14ac:dyDescent="0.35">
      <c r="BY9461" s="48"/>
    </row>
    <row r="9462" spans="77:77" x14ac:dyDescent="0.35">
      <c r="BY9462" s="48"/>
    </row>
    <row r="9463" spans="77:77" x14ac:dyDescent="0.35">
      <c r="BY9463" s="48"/>
    </row>
    <row r="9464" spans="77:77" x14ac:dyDescent="0.35">
      <c r="BY9464" s="48"/>
    </row>
    <row r="9465" spans="77:77" x14ac:dyDescent="0.35">
      <c r="BY9465" s="48"/>
    </row>
    <row r="9466" spans="77:77" x14ac:dyDescent="0.35">
      <c r="BY9466" s="48"/>
    </row>
    <row r="9467" spans="77:77" x14ac:dyDescent="0.35">
      <c r="BY9467" s="48"/>
    </row>
    <row r="9468" spans="77:77" x14ac:dyDescent="0.35">
      <c r="BY9468" s="48"/>
    </row>
    <row r="9469" spans="77:77" x14ac:dyDescent="0.35">
      <c r="BY9469" s="48"/>
    </row>
    <row r="9470" spans="77:77" x14ac:dyDescent="0.35">
      <c r="BY9470" s="48"/>
    </row>
    <row r="9471" spans="77:77" x14ac:dyDescent="0.35">
      <c r="BY9471" s="48"/>
    </row>
    <row r="9472" spans="77:77" x14ac:dyDescent="0.35">
      <c r="BY9472" s="48"/>
    </row>
    <row r="9473" spans="77:77" x14ac:dyDescent="0.35">
      <c r="BY9473" s="48"/>
    </row>
    <row r="9474" spans="77:77" x14ac:dyDescent="0.35">
      <c r="BY9474" s="48"/>
    </row>
    <row r="9475" spans="77:77" x14ac:dyDescent="0.35">
      <c r="BY9475" s="48"/>
    </row>
    <row r="9476" spans="77:77" x14ac:dyDescent="0.35">
      <c r="BY9476" s="48"/>
    </row>
    <row r="9477" spans="77:77" x14ac:dyDescent="0.35">
      <c r="BY9477" s="48"/>
    </row>
    <row r="9478" spans="77:77" x14ac:dyDescent="0.35">
      <c r="BY9478" s="48"/>
    </row>
    <row r="9479" spans="77:77" x14ac:dyDescent="0.35">
      <c r="BY9479" s="48"/>
    </row>
    <row r="9480" spans="77:77" x14ac:dyDescent="0.35">
      <c r="BY9480" s="48"/>
    </row>
    <row r="9481" spans="77:77" x14ac:dyDescent="0.35">
      <c r="BY9481" s="48"/>
    </row>
    <row r="9482" spans="77:77" x14ac:dyDescent="0.35">
      <c r="BY9482" s="48"/>
    </row>
    <row r="9483" spans="77:77" x14ac:dyDescent="0.35">
      <c r="BY9483" s="48"/>
    </row>
    <row r="9484" spans="77:77" x14ac:dyDescent="0.35">
      <c r="BY9484" s="48"/>
    </row>
    <row r="9485" spans="77:77" x14ac:dyDescent="0.35">
      <c r="BY9485" s="48"/>
    </row>
    <row r="9486" spans="77:77" x14ac:dyDescent="0.35">
      <c r="BY9486" s="48"/>
    </row>
    <row r="9487" spans="77:77" x14ac:dyDescent="0.35">
      <c r="BY9487" s="48"/>
    </row>
    <row r="9488" spans="77:77" x14ac:dyDescent="0.35">
      <c r="BY9488" s="48"/>
    </row>
    <row r="9489" spans="77:77" x14ac:dyDescent="0.35">
      <c r="BY9489" s="48"/>
    </row>
    <row r="9490" spans="77:77" x14ac:dyDescent="0.35">
      <c r="BY9490" s="48"/>
    </row>
    <row r="9491" spans="77:77" x14ac:dyDescent="0.35">
      <c r="BY9491" s="48"/>
    </row>
    <row r="9492" spans="77:77" x14ac:dyDescent="0.35">
      <c r="BY9492" s="48"/>
    </row>
    <row r="9493" spans="77:77" x14ac:dyDescent="0.35">
      <c r="BY9493" s="48"/>
    </row>
    <row r="9494" spans="77:77" x14ac:dyDescent="0.35">
      <c r="BY9494" s="48"/>
    </row>
    <row r="9495" spans="77:77" x14ac:dyDescent="0.35">
      <c r="BY9495" s="48"/>
    </row>
    <row r="9496" spans="77:77" x14ac:dyDescent="0.35">
      <c r="BY9496" s="48"/>
    </row>
    <row r="9497" spans="77:77" x14ac:dyDescent="0.35">
      <c r="BY9497" s="48"/>
    </row>
    <row r="9498" spans="77:77" x14ac:dyDescent="0.35">
      <c r="BY9498" s="48"/>
    </row>
    <row r="9499" spans="77:77" x14ac:dyDescent="0.35">
      <c r="BY9499" s="48"/>
    </row>
    <row r="9500" spans="77:77" x14ac:dyDescent="0.35">
      <c r="BY9500" s="48"/>
    </row>
    <row r="9501" spans="77:77" x14ac:dyDescent="0.35">
      <c r="BY9501" s="48"/>
    </row>
    <row r="9502" spans="77:77" x14ac:dyDescent="0.35">
      <c r="BY9502" s="48"/>
    </row>
    <row r="9503" spans="77:77" x14ac:dyDescent="0.35">
      <c r="BY9503" s="48"/>
    </row>
    <row r="9504" spans="77:77" x14ac:dyDescent="0.35">
      <c r="BY9504" s="48"/>
    </row>
    <row r="9505" spans="77:77" x14ac:dyDescent="0.35">
      <c r="BY9505" s="48"/>
    </row>
    <row r="9506" spans="77:77" x14ac:dyDescent="0.35">
      <c r="BY9506" s="48"/>
    </row>
    <row r="9507" spans="77:77" x14ac:dyDescent="0.35">
      <c r="BY9507" s="48"/>
    </row>
    <row r="9508" spans="77:77" x14ac:dyDescent="0.35">
      <c r="BY9508" s="48"/>
    </row>
    <row r="9509" spans="77:77" x14ac:dyDescent="0.35">
      <c r="BY9509" s="48"/>
    </row>
    <row r="9510" spans="77:77" x14ac:dyDescent="0.35">
      <c r="BY9510" s="48"/>
    </row>
    <row r="9511" spans="77:77" x14ac:dyDescent="0.35">
      <c r="BY9511" s="48"/>
    </row>
    <row r="9512" spans="77:77" x14ac:dyDescent="0.35">
      <c r="BY9512" s="48"/>
    </row>
    <row r="9513" spans="77:77" x14ac:dyDescent="0.35">
      <c r="BY9513" s="48"/>
    </row>
    <row r="9514" spans="77:77" x14ac:dyDescent="0.35">
      <c r="BY9514" s="48"/>
    </row>
    <row r="9515" spans="77:77" x14ac:dyDescent="0.35">
      <c r="BY9515" s="48"/>
    </row>
    <row r="9516" spans="77:77" x14ac:dyDescent="0.35">
      <c r="BY9516" s="48"/>
    </row>
    <row r="9517" spans="77:77" x14ac:dyDescent="0.35">
      <c r="BY9517" s="48"/>
    </row>
    <row r="9518" spans="77:77" x14ac:dyDescent="0.35">
      <c r="BY9518" s="48"/>
    </row>
    <row r="9519" spans="77:77" x14ac:dyDescent="0.35">
      <c r="BY9519" s="48"/>
    </row>
    <row r="9520" spans="77:77" x14ac:dyDescent="0.35">
      <c r="BY9520" s="48"/>
    </row>
    <row r="9521" spans="77:77" x14ac:dyDescent="0.35">
      <c r="BY9521" s="48"/>
    </row>
    <row r="9522" spans="77:77" x14ac:dyDescent="0.35">
      <c r="BY9522" s="48"/>
    </row>
    <row r="9523" spans="77:77" x14ac:dyDescent="0.35">
      <c r="BY9523" s="48"/>
    </row>
    <row r="9524" spans="77:77" x14ac:dyDescent="0.35">
      <c r="BY9524" s="48"/>
    </row>
    <row r="9525" spans="77:77" x14ac:dyDescent="0.35">
      <c r="BY9525" s="48"/>
    </row>
    <row r="9526" spans="77:77" x14ac:dyDescent="0.35">
      <c r="BY9526" s="48"/>
    </row>
    <row r="9527" spans="77:77" x14ac:dyDescent="0.35">
      <c r="BY9527" s="48"/>
    </row>
    <row r="9528" spans="77:77" x14ac:dyDescent="0.35">
      <c r="BY9528" s="48"/>
    </row>
    <row r="9529" spans="77:77" x14ac:dyDescent="0.35">
      <c r="BY9529" s="48"/>
    </row>
    <row r="9530" spans="77:77" x14ac:dyDescent="0.35">
      <c r="BY9530" s="48"/>
    </row>
    <row r="9531" spans="77:77" x14ac:dyDescent="0.35">
      <c r="BY9531" s="48"/>
    </row>
    <row r="9532" spans="77:77" x14ac:dyDescent="0.35">
      <c r="BY9532" s="48"/>
    </row>
    <row r="9533" spans="77:77" x14ac:dyDescent="0.35">
      <c r="BY9533" s="48"/>
    </row>
    <row r="9534" spans="77:77" x14ac:dyDescent="0.35">
      <c r="BY9534" s="48"/>
    </row>
    <row r="9535" spans="77:77" x14ac:dyDescent="0.35">
      <c r="BY9535" s="48"/>
    </row>
    <row r="9536" spans="77:77" x14ac:dyDescent="0.35">
      <c r="BY9536" s="48"/>
    </row>
    <row r="9537" spans="77:77" x14ac:dyDescent="0.35">
      <c r="BY9537" s="48"/>
    </row>
    <row r="9538" spans="77:77" x14ac:dyDescent="0.35">
      <c r="BY9538" s="48"/>
    </row>
    <row r="9539" spans="77:77" x14ac:dyDescent="0.35">
      <c r="BY9539" s="48"/>
    </row>
    <row r="9540" spans="77:77" x14ac:dyDescent="0.35">
      <c r="BY9540" s="48"/>
    </row>
    <row r="9541" spans="77:77" x14ac:dyDescent="0.35">
      <c r="BY9541" s="48"/>
    </row>
    <row r="9542" spans="77:77" x14ac:dyDescent="0.35">
      <c r="BY9542" s="48"/>
    </row>
    <row r="9543" spans="77:77" x14ac:dyDescent="0.35">
      <c r="BY9543" s="48"/>
    </row>
    <row r="9544" spans="77:77" x14ac:dyDescent="0.35">
      <c r="BY9544" s="48"/>
    </row>
    <row r="9545" spans="77:77" x14ac:dyDescent="0.35">
      <c r="BY9545" s="48"/>
    </row>
    <row r="9546" spans="77:77" x14ac:dyDescent="0.35">
      <c r="BY9546" s="48"/>
    </row>
    <row r="9547" spans="77:77" x14ac:dyDescent="0.35">
      <c r="BY9547" s="48"/>
    </row>
    <row r="9548" spans="77:77" x14ac:dyDescent="0.35">
      <c r="BY9548" s="48"/>
    </row>
    <row r="9549" spans="77:77" x14ac:dyDescent="0.35">
      <c r="BY9549" s="48"/>
    </row>
    <row r="9550" spans="77:77" x14ac:dyDescent="0.35">
      <c r="BY9550" s="48"/>
    </row>
    <row r="9551" spans="77:77" x14ac:dyDescent="0.35">
      <c r="BY9551" s="48"/>
    </row>
    <row r="9552" spans="77:77" x14ac:dyDescent="0.35">
      <c r="BY9552" s="48"/>
    </row>
    <row r="9553" spans="77:77" x14ac:dyDescent="0.35">
      <c r="BY9553" s="48"/>
    </row>
    <row r="9554" spans="77:77" x14ac:dyDescent="0.35">
      <c r="BY9554" s="48"/>
    </row>
    <row r="9555" spans="77:77" x14ac:dyDescent="0.35">
      <c r="BY9555" s="48"/>
    </row>
    <row r="9556" spans="77:77" x14ac:dyDescent="0.35">
      <c r="BY9556" s="48"/>
    </row>
    <row r="9557" spans="77:77" x14ac:dyDescent="0.35">
      <c r="BY9557" s="48"/>
    </row>
    <row r="9558" spans="77:77" x14ac:dyDescent="0.35">
      <c r="BY9558" s="48"/>
    </row>
    <row r="9559" spans="77:77" x14ac:dyDescent="0.35">
      <c r="BY9559" s="48"/>
    </row>
    <row r="9560" spans="77:77" x14ac:dyDescent="0.35">
      <c r="BY9560" s="48"/>
    </row>
    <row r="9561" spans="77:77" x14ac:dyDescent="0.35">
      <c r="BY9561" s="48"/>
    </row>
    <row r="9562" spans="77:77" x14ac:dyDescent="0.35">
      <c r="BY9562" s="48"/>
    </row>
    <row r="9563" spans="77:77" x14ac:dyDescent="0.35">
      <c r="BY9563" s="48"/>
    </row>
    <row r="9564" spans="77:77" x14ac:dyDescent="0.35">
      <c r="BY9564" s="48"/>
    </row>
    <row r="9565" spans="77:77" x14ac:dyDescent="0.35">
      <c r="BY9565" s="48"/>
    </row>
    <row r="9566" spans="77:77" x14ac:dyDescent="0.35">
      <c r="BY9566" s="48"/>
    </row>
    <row r="9567" spans="77:77" x14ac:dyDescent="0.35">
      <c r="BY9567" s="48"/>
    </row>
    <row r="9568" spans="77:77" x14ac:dyDescent="0.35">
      <c r="BY9568" s="48"/>
    </row>
    <row r="9569" spans="77:77" x14ac:dyDescent="0.35">
      <c r="BY9569" s="48"/>
    </row>
    <row r="9570" spans="77:77" x14ac:dyDescent="0.35">
      <c r="BY9570" s="48"/>
    </row>
    <row r="9571" spans="77:77" x14ac:dyDescent="0.35">
      <c r="BY9571" s="48"/>
    </row>
    <row r="9572" spans="77:77" x14ac:dyDescent="0.35">
      <c r="BY9572" s="48"/>
    </row>
    <row r="9573" spans="77:77" x14ac:dyDescent="0.35">
      <c r="BY9573" s="48"/>
    </row>
    <row r="9574" spans="77:77" x14ac:dyDescent="0.35">
      <c r="BY9574" s="48"/>
    </row>
    <row r="9575" spans="77:77" x14ac:dyDescent="0.35">
      <c r="BY9575" s="48"/>
    </row>
    <row r="9576" spans="77:77" x14ac:dyDescent="0.35">
      <c r="BY9576" s="48"/>
    </row>
    <row r="9577" spans="77:77" x14ac:dyDescent="0.35">
      <c r="BY9577" s="48"/>
    </row>
    <row r="9578" spans="77:77" x14ac:dyDescent="0.35">
      <c r="BY9578" s="48"/>
    </row>
    <row r="9579" spans="77:77" x14ac:dyDescent="0.35">
      <c r="BY9579" s="48"/>
    </row>
    <row r="9580" spans="77:77" x14ac:dyDescent="0.35">
      <c r="BY9580" s="48"/>
    </row>
    <row r="9581" spans="77:77" x14ac:dyDescent="0.35">
      <c r="BY9581" s="48"/>
    </row>
    <row r="9582" spans="77:77" x14ac:dyDescent="0.35">
      <c r="BY9582" s="48"/>
    </row>
    <row r="9583" spans="77:77" x14ac:dyDescent="0.35">
      <c r="BY9583" s="48"/>
    </row>
    <row r="9584" spans="77:77" x14ac:dyDescent="0.35">
      <c r="BY9584" s="48"/>
    </row>
    <row r="9585" spans="77:77" x14ac:dyDescent="0.35">
      <c r="BY9585" s="48"/>
    </row>
    <row r="9586" spans="77:77" x14ac:dyDescent="0.35">
      <c r="BY9586" s="48"/>
    </row>
    <row r="9587" spans="77:77" x14ac:dyDescent="0.35">
      <c r="BY9587" s="48"/>
    </row>
    <row r="9588" spans="77:77" x14ac:dyDescent="0.35">
      <c r="BY9588" s="48"/>
    </row>
    <row r="9589" spans="77:77" x14ac:dyDescent="0.35">
      <c r="BY9589" s="48"/>
    </row>
    <row r="9590" spans="77:77" x14ac:dyDescent="0.35">
      <c r="BY9590" s="48"/>
    </row>
    <row r="9591" spans="77:77" x14ac:dyDescent="0.35">
      <c r="BY9591" s="48"/>
    </row>
    <row r="9592" spans="77:77" x14ac:dyDescent="0.35">
      <c r="BY9592" s="48"/>
    </row>
    <row r="9593" spans="77:77" x14ac:dyDescent="0.35">
      <c r="BY9593" s="48"/>
    </row>
    <row r="9594" spans="77:77" x14ac:dyDescent="0.35">
      <c r="BY9594" s="48"/>
    </row>
    <row r="9595" spans="77:77" x14ac:dyDescent="0.35">
      <c r="BY9595" s="48"/>
    </row>
    <row r="9596" spans="77:77" x14ac:dyDescent="0.35">
      <c r="BY9596" s="48"/>
    </row>
    <row r="9597" spans="77:77" x14ac:dyDescent="0.35">
      <c r="BY9597" s="48"/>
    </row>
    <row r="9598" spans="77:77" x14ac:dyDescent="0.35">
      <c r="BY9598" s="48"/>
    </row>
    <row r="9599" spans="77:77" x14ac:dyDescent="0.35">
      <c r="BY9599" s="48"/>
    </row>
    <row r="9600" spans="77:77" x14ac:dyDescent="0.35">
      <c r="BY9600" s="48"/>
    </row>
    <row r="9601" spans="77:77" x14ac:dyDescent="0.35">
      <c r="BY9601" s="48"/>
    </row>
    <row r="9602" spans="77:77" x14ac:dyDescent="0.35">
      <c r="BY9602" s="48"/>
    </row>
    <row r="9603" spans="77:77" x14ac:dyDescent="0.35">
      <c r="BY9603" s="48"/>
    </row>
    <row r="9604" spans="77:77" x14ac:dyDescent="0.35">
      <c r="BY9604" s="48"/>
    </row>
    <row r="9605" spans="77:77" x14ac:dyDescent="0.35">
      <c r="BY9605" s="48"/>
    </row>
    <row r="9606" spans="77:77" x14ac:dyDescent="0.35">
      <c r="BY9606" s="48"/>
    </row>
    <row r="9607" spans="77:77" x14ac:dyDescent="0.35">
      <c r="BY9607" s="48"/>
    </row>
    <row r="9608" spans="77:77" x14ac:dyDescent="0.35">
      <c r="BY9608" s="48"/>
    </row>
    <row r="9609" spans="77:77" x14ac:dyDescent="0.35">
      <c r="BY9609" s="48"/>
    </row>
  </sheetData>
  <mergeCells count="4">
    <mergeCell ref="A1:H1"/>
    <mergeCell ref="J1:T1"/>
    <mergeCell ref="W1:X1"/>
    <mergeCell ref="Z1:AD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E2" workbookViewId="0">
      <selection activeCell="H11" sqref="H11"/>
    </sheetView>
  </sheetViews>
  <sheetFormatPr defaultColWidth="9.1796875" defaultRowHeight="14.5" x14ac:dyDescent="0.35"/>
  <cols>
    <col min="1" max="1" width="14.453125" style="29" customWidth="1"/>
    <col min="2" max="2" width="15.26953125" style="29" customWidth="1"/>
    <col min="3" max="3" width="29.54296875" style="29" customWidth="1"/>
    <col min="4" max="4" width="11.7265625" style="29" bestFit="1" customWidth="1"/>
    <col min="5" max="5" width="2.26953125" style="28" customWidth="1"/>
    <col min="6" max="6" width="12.26953125" style="29" customWidth="1"/>
    <col min="7" max="7" width="13.1796875" style="29" customWidth="1"/>
    <col min="8" max="8" width="20.7265625" style="29" customWidth="1"/>
    <col min="9" max="9" width="20.81640625" style="29" customWidth="1"/>
    <col min="10" max="10" width="15.54296875" style="29" customWidth="1"/>
    <col min="11" max="11" width="18.26953125" style="29" customWidth="1"/>
    <col min="12" max="12" width="12.81640625" style="29" customWidth="1"/>
    <col min="13" max="13" width="32.1796875" style="29" customWidth="1"/>
    <col min="14" max="14" width="18" style="29" customWidth="1"/>
    <col min="15" max="15" width="16.26953125" style="29" customWidth="1"/>
    <col min="16" max="16" width="27.7265625" style="29" customWidth="1"/>
    <col min="17" max="17" width="12.1796875" style="29" customWidth="1"/>
    <col min="18" max="18" width="2.1796875" style="28" customWidth="1"/>
    <col min="19" max="16384" width="9.1796875" style="29"/>
  </cols>
  <sheetData>
    <row r="1" spans="1:17" ht="26.25" customHeight="1" x14ac:dyDescent="0.35">
      <c r="A1" s="165" t="s">
        <v>4</v>
      </c>
      <c r="B1" s="166"/>
      <c r="C1" s="166"/>
      <c r="D1" s="166"/>
      <c r="F1" s="167" t="s">
        <v>9</v>
      </c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</row>
    <row r="2" spans="1:17" x14ac:dyDescent="0.35">
      <c r="A2" s="20" t="s">
        <v>57</v>
      </c>
      <c r="B2" s="20" t="s">
        <v>58</v>
      </c>
      <c r="C2" s="20" t="s">
        <v>59</v>
      </c>
      <c r="D2" s="20" t="s">
        <v>83</v>
      </c>
      <c r="F2" s="30" t="s">
        <v>1</v>
      </c>
      <c r="G2" s="31" t="s">
        <v>60</v>
      </c>
      <c r="H2" s="31" t="s">
        <v>61</v>
      </c>
      <c r="I2" s="31" t="s">
        <v>62</v>
      </c>
      <c r="J2" s="31" t="s">
        <v>63</v>
      </c>
      <c r="K2" s="31" t="s">
        <v>268</v>
      </c>
      <c r="L2" s="31" t="s">
        <v>272</v>
      </c>
      <c r="M2" s="31" t="s">
        <v>64</v>
      </c>
      <c r="N2" s="31" t="s">
        <v>65</v>
      </c>
      <c r="O2" s="31" t="s">
        <v>66</v>
      </c>
      <c r="P2" s="31" t="s">
        <v>67</v>
      </c>
      <c r="Q2" s="31" t="s">
        <v>68</v>
      </c>
    </row>
    <row r="3" spans="1:17" x14ac:dyDescent="0.35">
      <c r="A3" s="16" t="s">
        <v>267</v>
      </c>
      <c r="B3" s="16" t="s">
        <v>428</v>
      </c>
      <c r="C3" s="42">
        <v>17.5</v>
      </c>
      <c r="D3" s="43">
        <v>4</v>
      </c>
      <c r="E3" s="15"/>
      <c r="F3" s="70" t="s">
        <v>82</v>
      </c>
      <c r="G3" s="16" t="s">
        <v>273</v>
      </c>
      <c r="H3" s="16" t="s">
        <v>258</v>
      </c>
      <c r="I3" s="16">
        <v>40</v>
      </c>
      <c r="J3" s="45">
        <v>0.1399</v>
      </c>
      <c r="K3" s="16" t="s">
        <v>258</v>
      </c>
      <c r="L3" s="16">
        <v>36</v>
      </c>
      <c r="M3" s="42">
        <v>21</v>
      </c>
      <c r="N3" s="16" t="s">
        <v>270</v>
      </c>
      <c r="O3" s="16" t="s">
        <v>271</v>
      </c>
      <c r="P3" s="16" t="s">
        <v>287</v>
      </c>
      <c r="Q3" s="16" t="s">
        <v>103</v>
      </c>
    </row>
    <row r="4" spans="1:17" x14ac:dyDescent="0.35">
      <c r="A4" s="16" t="s">
        <v>267</v>
      </c>
      <c r="B4" s="16" t="s">
        <v>428</v>
      </c>
      <c r="C4" s="42">
        <v>18</v>
      </c>
      <c r="D4" s="43">
        <v>4.0999999999999996</v>
      </c>
      <c r="E4" s="13"/>
      <c r="F4" s="70" t="s">
        <v>82</v>
      </c>
      <c r="G4" s="16" t="s">
        <v>274</v>
      </c>
      <c r="H4" s="16" t="s">
        <v>258</v>
      </c>
      <c r="I4" s="16">
        <v>50</v>
      </c>
      <c r="J4" s="45">
        <v>0.13930000000000001</v>
      </c>
      <c r="K4" s="16" t="s">
        <v>258</v>
      </c>
      <c r="L4" s="16">
        <v>36</v>
      </c>
      <c r="M4" s="42">
        <v>22</v>
      </c>
      <c r="N4" s="16" t="s">
        <v>270</v>
      </c>
      <c r="O4" s="16" t="s">
        <v>271</v>
      </c>
      <c r="P4" s="16" t="s">
        <v>288</v>
      </c>
      <c r="Q4" s="16" t="s">
        <v>103</v>
      </c>
    </row>
    <row r="5" spans="1:17" x14ac:dyDescent="0.35">
      <c r="A5" s="16" t="s">
        <v>267</v>
      </c>
      <c r="B5" s="16" t="s">
        <v>428</v>
      </c>
      <c r="C5" s="42">
        <v>18</v>
      </c>
      <c r="D5" s="43">
        <v>5.4</v>
      </c>
      <c r="E5" s="13"/>
      <c r="F5" s="70" t="s">
        <v>82</v>
      </c>
      <c r="G5" s="16" t="s">
        <v>275</v>
      </c>
      <c r="H5" s="16" t="s">
        <v>258</v>
      </c>
      <c r="I5" s="16">
        <v>75</v>
      </c>
      <c r="J5" s="45">
        <v>0.14560000000000001</v>
      </c>
      <c r="K5" s="16" t="s">
        <v>258</v>
      </c>
      <c r="L5" s="16">
        <v>36</v>
      </c>
      <c r="M5" s="42">
        <v>22</v>
      </c>
      <c r="N5" s="16" t="s">
        <v>270</v>
      </c>
      <c r="O5" s="16" t="s">
        <v>271</v>
      </c>
      <c r="P5" s="16" t="s">
        <v>289</v>
      </c>
      <c r="Q5" s="16" t="s">
        <v>103</v>
      </c>
    </row>
    <row r="6" spans="1:17" x14ac:dyDescent="0.35">
      <c r="A6" s="16" t="s">
        <v>267</v>
      </c>
      <c r="B6" s="16" t="s">
        <v>428</v>
      </c>
      <c r="C6" s="42">
        <v>18</v>
      </c>
      <c r="D6" s="43">
        <v>7.6</v>
      </c>
      <c r="E6" s="13"/>
      <c r="F6" s="70" t="s">
        <v>82</v>
      </c>
      <c r="G6" s="16" t="s">
        <v>276</v>
      </c>
      <c r="H6" s="16" t="s">
        <v>258</v>
      </c>
      <c r="I6" s="16">
        <v>100</v>
      </c>
      <c r="J6" s="45">
        <v>0.1517</v>
      </c>
      <c r="K6" s="16" t="s">
        <v>258</v>
      </c>
      <c r="L6" s="16">
        <v>36</v>
      </c>
      <c r="M6" s="42">
        <v>22</v>
      </c>
      <c r="N6" s="16" t="s">
        <v>270</v>
      </c>
      <c r="O6" s="16" t="s">
        <v>271</v>
      </c>
      <c r="P6" s="16" t="s">
        <v>290</v>
      </c>
      <c r="Q6" s="16" t="s">
        <v>103</v>
      </c>
    </row>
    <row r="7" spans="1:17" x14ac:dyDescent="0.35">
      <c r="A7" s="16" t="s">
        <v>267</v>
      </c>
      <c r="B7" s="16" t="s">
        <v>428</v>
      </c>
      <c r="C7" s="42">
        <v>18.2</v>
      </c>
      <c r="D7" s="43">
        <v>10.6</v>
      </c>
      <c r="E7" s="13"/>
      <c r="F7" s="70" t="s">
        <v>82</v>
      </c>
      <c r="G7" s="16" t="s">
        <v>277</v>
      </c>
      <c r="H7" s="16" t="s">
        <v>258</v>
      </c>
      <c r="I7" s="16">
        <v>160</v>
      </c>
      <c r="J7" s="45">
        <v>0.1615</v>
      </c>
      <c r="K7" s="16" t="s">
        <v>258</v>
      </c>
      <c r="L7" s="16">
        <v>36</v>
      </c>
      <c r="M7" s="42">
        <v>22.2</v>
      </c>
      <c r="N7" s="16" t="s">
        <v>270</v>
      </c>
      <c r="O7" s="16" t="s">
        <v>271</v>
      </c>
      <c r="P7" s="16" t="s">
        <v>291</v>
      </c>
      <c r="Q7" s="16" t="s">
        <v>103</v>
      </c>
    </row>
    <row r="8" spans="1:17" x14ac:dyDescent="0.35">
      <c r="A8" s="16" t="s">
        <v>267</v>
      </c>
      <c r="B8" s="16" t="s">
        <v>428</v>
      </c>
      <c r="C8" s="42">
        <v>37.799999999999997</v>
      </c>
      <c r="D8" s="43">
        <v>21.5</v>
      </c>
      <c r="E8" s="13"/>
      <c r="F8" s="70" t="s">
        <v>82</v>
      </c>
      <c r="G8" s="16" t="s">
        <v>283</v>
      </c>
      <c r="H8" s="16" t="s">
        <v>258</v>
      </c>
      <c r="I8" s="16">
        <v>325</v>
      </c>
      <c r="J8" s="45">
        <v>0.16669999999999999</v>
      </c>
      <c r="K8" s="16" t="s">
        <v>258</v>
      </c>
      <c r="L8" s="16">
        <v>72</v>
      </c>
      <c r="M8" s="42">
        <v>46.2</v>
      </c>
      <c r="N8" s="16" t="s">
        <v>270</v>
      </c>
      <c r="O8" s="16" t="s">
        <v>271</v>
      </c>
      <c r="P8" s="16" t="s">
        <v>292</v>
      </c>
      <c r="Q8" s="16" t="s">
        <v>103</v>
      </c>
    </row>
    <row r="9" spans="1:17" x14ac:dyDescent="0.35">
      <c r="A9" s="16" t="s">
        <v>267</v>
      </c>
      <c r="B9" s="16" t="s">
        <v>428</v>
      </c>
      <c r="C9" s="42">
        <v>38.299999999999997</v>
      </c>
      <c r="D9" s="43">
        <v>21.5</v>
      </c>
      <c r="E9" s="13"/>
      <c r="F9" s="70" t="s">
        <v>82</v>
      </c>
      <c r="G9" s="16" t="s">
        <v>617</v>
      </c>
      <c r="H9" s="16" t="s">
        <v>258</v>
      </c>
      <c r="I9" s="16">
        <v>335</v>
      </c>
      <c r="J9" s="45">
        <v>0.16669999999999999</v>
      </c>
      <c r="K9" s="16" t="s">
        <v>258</v>
      </c>
      <c r="L9" s="16">
        <v>72</v>
      </c>
      <c r="M9" s="42">
        <v>46.5</v>
      </c>
      <c r="N9" s="16" t="s">
        <v>270</v>
      </c>
      <c r="O9" s="16" t="s">
        <v>271</v>
      </c>
      <c r="P9" s="16" t="s">
        <v>292</v>
      </c>
      <c r="Q9" s="16" t="s">
        <v>103</v>
      </c>
    </row>
    <row r="10" spans="1:17" x14ac:dyDescent="0.35">
      <c r="A10" s="16" t="s">
        <v>267</v>
      </c>
      <c r="B10" s="16" t="s">
        <v>429</v>
      </c>
      <c r="C10" s="42">
        <v>41.2</v>
      </c>
      <c r="D10" s="43">
        <v>21.5</v>
      </c>
      <c r="E10" s="13"/>
      <c r="F10" s="70" t="s">
        <v>82</v>
      </c>
      <c r="G10" s="16" t="s">
        <v>618</v>
      </c>
      <c r="H10" s="16" t="s">
        <v>429</v>
      </c>
      <c r="I10" s="16">
        <v>400</v>
      </c>
      <c r="J10" s="45">
        <v>0.20169999999999999</v>
      </c>
      <c r="K10" s="16" t="s">
        <v>269</v>
      </c>
      <c r="L10" s="16">
        <v>72</v>
      </c>
      <c r="M10" s="42">
        <v>49.79</v>
      </c>
      <c r="N10" s="16" t="s">
        <v>623</v>
      </c>
      <c r="O10" s="16" t="s">
        <v>271</v>
      </c>
      <c r="P10" s="16" t="s">
        <v>292</v>
      </c>
      <c r="Q10" s="16" t="s">
        <v>103</v>
      </c>
    </row>
    <row r="11" spans="1:17" x14ac:dyDescent="0.35">
      <c r="A11" s="16" t="s">
        <v>267</v>
      </c>
      <c r="B11" s="16" t="s">
        <v>429</v>
      </c>
      <c r="C11" s="42">
        <v>17.649999999999999</v>
      </c>
      <c r="D11" s="43">
        <v>10.6</v>
      </c>
      <c r="E11" s="13"/>
      <c r="F11" s="70" t="s">
        <v>82</v>
      </c>
      <c r="G11" s="16" t="s">
        <v>284</v>
      </c>
      <c r="H11" s="16" t="s">
        <v>429</v>
      </c>
      <c r="I11" s="16">
        <v>165</v>
      </c>
      <c r="J11" s="45">
        <v>0.1855</v>
      </c>
      <c r="K11" s="16" t="s">
        <v>269</v>
      </c>
      <c r="L11" s="16">
        <v>32</v>
      </c>
      <c r="M11" s="42">
        <v>21.82</v>
      </c>
      <c r="N11" s="16" t="s">
        <v>623</v>
      </c>
      <c r="O11" s="16" t="s">
        <v>271</v>
      </c>
      <c r="P11" s="16" t="s">
        <v>293</v>
      </c>
      <c r="Q11" s="16" t="s">
        <v>103</v>
      </c>
    </row>
    <row r="12" spans="1:17" x14ac:dyDescent="0.35">
      <c r="A12" s="16" t="s">
        <v>267</v>
      </c>
      <c r="B12" s="16" t="s">
        <v>429</v>
      </c>
      <c r="C12" s="42">
        <v>18.010000000000002</v>
      </c>
      <c r="D12" s="43">
        <v>10.6</v>
      </c>
      <c r="E12" s="13"/>
      <c r="F12" s="70" t="s">
        <v>82</v>
      </c>
      <c r="G12" s="16" t="s">
        <v>619</v>
      </c>
      <c r="H12" s="16" t="s">
        <v>429</v>
      </c>
      <c r="I12" s="16">
        <v>180</v>
      </c>
      <c r="J12" s="45">
        <v>0.1968</v>
      </c>
      <c r="K12" s="16" t="s">
        <v>269</v>
      </c>
      <c r="L12" s="16">
        <v>32</v>
      </c>
      <c r="M12" s="42">
        <v>22.12</v>
      </c>
      <c r="N12" s="16" t="s">
        <v>622</v>
      </c>
      <c r="O12" s="16" t="s">
        <v>271</v>
      </c>
      <c r="P12" s="16" t="s">
        <v>293</v>
      </c>
      <c r="Q12" s="16" t="s">
        <v>103</v>
      </c>
    </row>
    <row r="13" spans="1:17" x14ac:dyDescent="0.35">
      <c r="A13" s="16" t="s">
        <v>267</v>
      </c>
      <c r="B13" s="16" t="s">
        <v>428</v>
      </c>
      <c r="C13" s="42">
        <v>17.5</v>
      </c>
      <c r="D13" s="43">
        <v>4</v>
      </c>
      <c r="E13" s="13"/>
      <c r="F13" s="71" t="s">
        <v>139</v>
      </c>
      <c r="G13" s="16" t="s">
        <v>278</v>
      </c>
      <c r="H13" s="16" t="s">
        <v>258</v>
      </c>
      <c r="I13" s="16">
        <v>40</v>
      </c>
      <c r="J13" s="45">
        <v>0.1399</v>
      </c>
      <c r="K13" s="16" t="s">
        <v>258</v>
      </c>
      <c r="L13" s="16">
        <v>36</v>
      </c>
      <c r="M13" s="42">
        <v>21</v>
      </c>
      <c r="N13" s="16" t="s">
        <v>270</v>
      </c>
      <c r="O13" s="16" t="s">
        <v>271</v>
      </c>
      <c r="P13" s="16" t="s">
        <v>287</v>
      </c>
      <c r="Q13" s="16" t="s">
        <v>103</v>
      </c>
    </row>
    <row r="14" spans="1:17" x14ac:dyDescent="0.35">
      <c r="A14" s="16" t="s">
        <v>267</v>
      </c>
      <c r="B14" s="16" t="s">
        <v>428</v>
      </c>
      <c r="C14" s="42">
        <v>18</v>
      </c>
      <c r="D14" s="43">
        <v>4.0999999999999996</v>
      </c>
      <c r="E14" s="13"/>
      <c r="F14" s="71" t="s">
        <v>139</v>
      </c>
      <c r="G14" s="16" t="s">
        <v>279</v>
      </c>
      <c r="H14" s="16" t="s">
        <v>258</v>
      </c>
      <c r="I14" s="16">
        <v>50</v>
      </c>
      <c r="J14" s="45">
        <v>0.13930000000000001</v>
      </c>
      <c r="K14" s="16" t="s">
        <v>258</v>
      </c>
      <c r="L14" s="16">
        <v>36</v>
      </c>
      <c r="M14" s="42">
        <v>22</v>
      </c>
      <c r="N14" s="16" t="s">
        <v>270</v>
      </c>
      <c r="O14" s="16" t="s">
        <v>271</v>
      </c>
      <c r="P14" s="16" t="s">
        <v>288</v>
      </c>
      <c r="Q14" s="16" t="s">
        <v>103</v>
      </c>
    </row>
    <row r="15" spans="1:17" x14ac:dyDescent="0.35">
      <c r="A15" s="16" t="s">
        <v>267</v>
      </c>
      <c r="B15" s="16" t="s">
        <v>428</v>
      </c>
      <c r="C15" s="42">
        <v>18</v>
      </c>
      <c r="D15" s="43">
        <v>5.4</v>
      </c>
      <c r="E15" s="13"/>
      <c r="F15" s="71" t="s">
        <v>139</v>
      </c>
      <c r="G15" s="16" t="s">
        <v>280</v>
      </c>
      <c r="H15" s="16" t="s">
        <v>258</v>
      </c>
      <c r="I15" s="16">
        <v>75</v>
      </c>
      <c r="J15" s="45">
        <v>0.14560000000000001</v>
      </c>
      <c r="K15" s="16" t="s">
        <v>258</v>
      </c>
      <c r="L15" s="16">
        <v>36</v>
      </c>
      <c r="M15" s="42">
        <v>22</v>
      </c>
      <c r="N15" s="16" t="s">
        <v>270</v>
      </c>
      <c r="O15" s="16" t="s">
        <v>271</v>
      </c>
      <c r="P15" s="16" t="s">
        <v>289</v>
      </c>
      <c r="Q15" s="16" t="s">
        <v>103</v>
      </c>
    </row>
    <row r="16" spans="1:17" x14ac:dyDescent="0.35">
      <c r="A16" s="16" t="s">
        <v>267</v>
      </c>
      <c r="B16" s="16" t="s">
        <v>428</v>
      </c>
      <c r="C16" s="42">
        <v>18</v>
      </c>
      <c r="D16" s="43">
        <v>7.6</v>
      </c>
      <c r="E16" s="13"/>
      <c r="F16" s="71" t="s">
        <v>139</v>
      </c>
      <c r="G16" s="16" t="s">
        <v>281</v>
      </c>
      <c r="H16" s="16" t="s">
        <v>258</v>
      </c>
      <c r="I16" s="16">
        <v>100</v>
      </c>
      <c r="J16" s="45">
        <v>0.1517</v>
      </c>
      <c r="K16" s="16" t="s">
        <v>258</v>
      </c>
      <c r="L16" s="16">
        <v>36</v>
      </c>
      <c r="M16" s="42">
        <v>22</v>
      </c>
      <c r="N16" s="16" t="s">
        <v>270</v>
      </c>
      <c r="O16" s="16" t="s">
        <v>271</v>
      </c>
      <c r="P16" s="16" t="s">
        <v>290</v>
      </c>
      <c r="Q16" s="16" t="s">
        <v>103</v>
      </c>
    </row>
    <row r="17" spans="1:17" x14ac:dyDescent="0.35">
      <c r="A17" s="16" t="s">
        <v>267</v>
      </c>
      <c r="B17" s="16" t="s">
        <v>428</v>
      </c>
      <c r="C17" s="42">
        <v>18.2</v>
      </c>
      <c r="D17" s="43">
        <v>10.6</v>
      </c>
      <c r="E17" s="13"/>
      <c r="F17" s="71" t="s">
        <v>139</v>
      </c>
      <c r="G17" s="16" t="s">
        <v>282</v>
      </c>
      <c r="H17" s="16" t="s">
        <v>258</v>
      </c>
      <c r="I17" s="16">
        <v>160</v>
      </c>
      <c r="J17" s="45">
        <v>0.1615</v>
      </c>
      <c r="K17" s="16" t="s">
        <v>258</v>
      </c>
      <c r="L17" s="16">
        <v>36</v>
      </c>
      <c r="M17" s="42">
        <v>22.2</v>
      </c>
      <c r="N17" s="16" t="s">
        <v>270</v>
      </c>
      <c r="O17" s="16" t="s">
        <v>271</v>
      </c>
      <c r="P17" s="16" t="s">
        <v>291</v>
      </c>
      <c r="Q17" s="16" t="s">
        <v>103</v>
      </c>
    </row>
    <row r="18" spans="1:17" x14ac:dyDescent="0.35">
      <c r="A18" s="16" t="s">
        <v>267</v>
      </c>
      <c r="B18" s="16" t="s">
        <v>428</v>
      </c>
      <c r="C18" s="42">
        <v>37.799999999999997</v>
      </c>
      <c r="D18" s="43">
        <v>21.5</v>
      </c>
      <c r="E18" s="13"/>
      <c r="F18" s="71" t="s">
        <v>139</v>
      </c>
      <c r="G18" s="16" t="s">
        <v>285</v>
      </c>
      <c r="H18" s="16" t="s">
        <v>258</v>
      </c>
      <c r="I18" s="16">
        <v>325</v>
      </c>
      <c r="J18" s="45">
        <v>0.16669999999999999</v>
      </c>
      <c r="K18" s="16" t="s">
        <v>258</v>
      </c>
      <c r="L18" s="16">
        <v>72</v>
      </c>
      <c r="M18" s="42">
        <v>46.2</v>
      </c>
      <c r="N18" s="16" t="s">
        <v>270</v>
      </c>
      <c r="O18" s="16" t="s">
        <v>271</v>
      </c>
      <c r="P18" s="16" t="s">
        <v>292</v>
      </c>
      <c r="Q18" s="16" t="s">
        <v>103</v>
      </c>
    </row>
    <row r="19" spans="1:17" x14ac:dyDescent="0.35">
      <c r="A19" s="16" t="s">
        <v>267</v>
      </c>
      <c r="B19" s="16" t="s">
        <v>428</v>
      </c>
      <c r="C19" s="42">
        <v>37.799999999999997</v>
      </c>
      <c r="D19" s="43">
        <v>21.5</v>
      </c>
      <c r="E19" s="13"/>
      <c r="F19" s="71" t="s">
        <v>139</v>
      </c>
      <c r="G19" s="16" t="s">
        <v>616</v>
      </c>
      <c r="H19" s="16" t="s">
        <v>258</v>
      </c>
      <c r="I19" s="16">
        <v>335</v>
      </c>
      <c r="J19" s="45">
        <v>0.16669999999999999</v>
      </c>
      <c r="K19" s="16" t="s">
        <v>258</v>
      </c>
      <c r="L19" s="16">
        <v>72</v>
      </c>
      <c r="M19" s="42">
        <v>46.5</v>
      </c>
      <c r="N19" s="16" t="s">
        <v>270</v>
      </c>
      <c r="O19" s="16" t="s">
        <v>271</v>
      </c>
      <c r="P19" s="16" t="s">
        <v>292</v>
      </c>
      <c r="Q19" s="16" t="s">
        <v>103</v>
      </c>
    </row>
    <row r="20" spans="1:17" x14ac:dyDescent="0.35">
      <c r="A20" s="16" t="s">
        <v>267</v>
      </c>
      <c r="B20" s="16" t="s">
        <v>429</v>
      </c>
      <c r="C20" s="42">
        <v>17.649999999999999</v>
      </c>
      <c r="D20" s="43">
        <v>21.5</v>
      </c>
      <c r="E20" s="13"/>
      <c r="F20" s="71" t="s">
        <v>139</v>
      </c>
      <c r="G20" s="16" t="s">
        <v>620</v>
      </c>
      <c r="H20" s="16" t="s">
        <v>429</v>
      </c>
      <c r="I20" s="16">
        <v>400</v>
      </c>
      <c r="J20" s="45">
        <v>0.20169999999999999</v>
      </c>
      <c r="K20" s="16" t="s">
        <v>269</v>
      </c>
      <c r="L20" s="16">
        <v>72</v>
      </c>
      <c r="M20" s="42">
        <v>49.79</v>
      </c>
      <c r="N20" s="16" t="s">
        <v>623</v>
      </c>
      <c r="O20" s="16" t="s">
        <v>271</v>
      </c>
      <c r="P20" s="16" t="s">
        <v>292</v>
      </c>
      <c r="Q20" s="16" t="s">
        <v>103</v>
      </c>
    </row>
    <row r="21" spans="1:17" x14ac:dyDescent="0.35">
      <c r="A21" s="16" t="s">
        <v>267</v>
      </c>
      <c r="B21" s="16" t="s">
        <v>429</v>
      </c>
      <c r="C21" s="42">
        <v>17.649999999999999</v>
      </c>
      <c r="D21" s="43">
        <v>21.5</v>
      </c>
      <c r="E21" s="13"/>
      <c r="F21" s="71" t="s">
        <v>139</v>
      </c>
      <c r="G21" s="16" t="s">
        <v>621</v>
      </c>
      <c r="H21" s="16" t="s">
        <v>429</v>
      </c>
      <c r="I21" s="16">
        <v>180</v>
      </c>
      <c r="J21" s="45">
        <v>0.1968</v>
      </c>
      <c r="K21" s="16" t="s">
        <v>269</v>
      </c>
      <c r="L21" s="16">
        <v>32</v>
      </c>
      <c r="M21" s="42">
        <v>22.12</v>
      </c>
      <c r="N21" s="16" t="s">
        <v>623</v>
      </c>
      <c r="O21" s="16" t="s">
        <v>271</v>
      </c>
      <c r="P21" s="16" t="s">
        <v>293</v>
      </c>
      <c r="Q21" s="16" t="s">
        <v>103</v>
      </c>
    </row>
    <row r="22" spans="1:17" x14ac:dyDescent="0.35">
      <c r="A22" s="16" t="s">
        <v>267</v>
      </c>
      <c r="B22" s="16" t="s">
        <v>429</v>
      </c>
      <c r="C22" s="42">
        <v>17.649999999999999</v>
      </c>
      <c r="D22" s="43">
        <v>21.5</v>
      </c>
      <c r="E22" s="13"/>
      <c r="F22" s="71" t="s">
        <v>139</v>
      </c>
      <c r="G22" s="16" t="s">
        <v>286</v>
      </c>
      <c r="H22" s="16" t="s">
        <v>429</v>
      </c>
      <c r="I22" s="16">
        <v>165</v>
      </c>
      <c r="J22" s="45">
        <v>0.1855</v>
      </c>
      <c r="K22" s="16" t="s">
        <v>269</v>
      </c>
      <c r="L22" s="16">
        <v>32</v>
      </c>
      <c r="M22" s="42">
        <v>21.82</v>
      </c>
      <c r="N22" s="16" t="s">
        <v>622</v>
      </c>
      <c r="O22" s="16" t="s">
        <v>271</v>
      </c>
      <c r="P22" s="16" t="s">
        <v>293</v>
      </c>
      <c r="Q22" s="16" t="s">
        <v>103</v>
      </c>
    </row>
    <row r="23" spans="1:17" x14ac:dyDescent="0.35">
      <c r="E23" s="13"/>
    </row>
  </sheetData>
  <mergeCells count="2">
    <mergeCell ref="A1:D1"/>
    <mergeCell ref="F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8"/>
  <sheetViews>
    <sheetView tabSelected="1" workbookViewId="0">
      <pane xSplit="1" ySplit="4" topLeftCell="AC24" activePane="bottomRight" state="frozen"/>
      <selection pane="topRight" activeCell="B1" sqref="B1"/>
      <selection pane="bottomLeft" activeCell="A5" sqref="A5"/>
      <selection pane="bottomRight" activeCell="AE28" sqref="AE28"/>
    </sheetView>
  </sheetViews>
  <sheetFormatPr defaultColWidth="9.1796875" defaultRowHeight="14.5" x14ac:dyDescent="0.35"/>
  <cols>
    <col min="1" max="1" width="16.453125" style="52" customWidth="1"/>
    <col min="2" max="2" width="17.81640625" style="52" customWidth="1"/>
    <col min="3" max="3" width="15.1796875" style="52" customWidth="1"/>
    <col min="4" max="4" width="14.26953125" style="52" customWidth="1"/>
    <col min="5" max="5" width="15.7265625" style="52" customWidth="1"/>
    <col min="6" max="6" width="0.54296875" style="47" customWidth="1"/>
    <col min="7" max="7" width="11.26953125" style="52" customWidth="1"/>
    <col min="8" max="8" width="16.54296875" style="52" customWidth="1"/>
    <col min="9" max="9" width="27.7265625" style="52" customWidth="1"/>
    <col min="10" max="10" width="14.26953125" style="52" customWidth="1"/>
    <col min="11" max="11" width="21.26953125" style="52" customWidth="1"/>
    <col min="12" max="12" width="14.1796875" style="52" customWidth="1"/>
    <col min="13" max="13" width="15.1796875" style="52" customWidth="1"/>
    <col min="14" max="14" width="25.1796875" style="52" customWidth="1"/>
    <col min="15" max="15" width="16.54296875" style="52" customWidth="1"/>
    <col min="16" max="16" width="19.81640625" style="52" customWidth="1"/>
    <col min="17" max="17" width="23.1796875" style="52" customWidth="1"/>
    <col min="18" max="18" width="31.7265625" style="52" customWidth="1"/>
    <col min="19" max="19" width="18.7265625" style="52" customWidth="1"/>
    <col min="20" max="20" width="0.81640625" style="47" customWidth="1"/>
    <col min="21" max="21" width="30.1796875" style="52" customWidth="1"/>
    <col min="22" max="22" width="31.26953125" style="52" customWidth="1"/>
    <col min="23" max="23" width="29.81640625" style="52" customWidth="1"/>
    <col min="24" max="24" width="24.453125" style="52" customWidth="1"/>
    <col min="25" max="25" width="37.54296875" style="52" customWidth="1"/>
    <col min="26" max="26" width="32.7265625" style="52" customWidth="1"/>
    <col min="27" max="27" width="1.453125" style="47" customWidth="1"/>
    <col min="28" max="28" width="65" style="52" customWidth="1"/>
    <col min="29" max="29" width="64.1796875" style="52" customWidth="1"/>
    <col min="30" max="30" width="14.81640625" style="52" customWidth="1"/>
    <col min="31" max="31" width="41" style="52" customWidth="1"/>
    <col min="32" max="32" width="0.7265625" style="47" customWidth="1"/>
    <col min="33" max="33" width="24" style="52" customWidth="1"/>
    <col min="34" max="34" width="26.81640625" style="52" customWidth="1"/>
    <col min="35" max="35" width="33.7265625" style="52" customWidth="1"/>
    <col min="36" max="36" width="40" style="52" customWidth="1"/>
    <col min="37" max="37" width="30" style="52" customWidth="1"/>
    <col min="38" max="38" width="25.81640625" style="52" customWidth="1"/>
    <col min="39" max="39" width="29.81640625" style="52" customWidth="1"/>
    <col min="40" max="40" width="46.54296875" style="52" customWidth="1"/>
    <col min="41" max="41" width="26.1796875" style="52" customWidth="1"/>
    <col min="42" max="42" width="29.81640625" style="52" customWidth="1"/>
    <col min="43" max="43" width="25.7265625" style="52" customWidth="1"/>
    <col min="44" max="44" width="28.26953125" style="52" customWidth="1"/>
    <col min="45" max="45" width="28.54296875" style="52" customWidth="1"/>
    <col min="46" max="46" width="22.54296875" style="52" customWidth="1"/>
    <col min="47" max="47" width="21.453125" style="52" customWidth="1"/>
    <col min="48" max="48" width="18.26953125" style="52" customWidth="1"/>
    <col min="49" max="49" width="15.81640625" style="52" customWidth="1"/>
    <col min="50" max="50" width="21.26953125" style="52" customWidth="1"/>
    <col min="51" max="51" width="13.54296875" style="52" customWidth="1"/>
    <col min="52" max="52" width="30.81640625" style="52" customWidth="1"/>
    <col min="53" max="53" width="19.26953125" style="52" customWidth="1"/>
    <col min="54" max="54" width="0.7265625" style="47" customWidth="1"/>
    <col min="55" max="55" width="20.54296875" style="52" customWidth="1"/>
    <col min="56" max="56" width="25" style="52" customWidth="1"/>
    <col min="57" max="57" width="44.26953125" style="52" customWidth="1"/>
    <col min="58" max="58" width="42.453125" style="52" customWidth="1"/>
    <col min="59" max="59" width="39.54296875" style="52" customWidth="1"/>
    <col min="60" max="60" width="0.26953125" style="47" customWidth="1"/>
    <col min="61" max="61" width="16.26953125" style="52" customWidth="1"/>
    <col min="62" max="62" width="21.81640625" style="52" customWidth="1"/>
    <col min="63" max="63" width="22.7265625" style="52" customWidth="1"/>
    <col min="64" max="64" width="0.1796875" style="52" customWidth="1"/>
    <col min="65" max="65" width="16.54296875" style="52" customWidth="1"/>
    <col min="66" max="66" width="15.7265625" style="52" customWidth="1"/>
    <col min="67" max="67" width="25.26953125" style="52" bestFit="1" customWidth="1"/>
    <col min="68" max="68" width="27" style="52" customWidth="1"/>
    <col min="69" max="69" width="16" style="52" customWidth="1"/>
    <col min="70" max="70" width="47" style="52" customWidth="1"/>
    <col min="71" max="71" width="29.7265625" style="52" customWidth="1"/>
    <col min="72" max="72" width="0.26953125" style="47" customWidth="1"/>
    <col min="73" max="73" width="17.81640625" style="52" customWidth="1"/>
    <col min="74" max="74" width="19.54296875" style="52" customWidth="1"/>
    <col min="75" max="75" width="45.81640625" style="52" customWidth="1"/>
    <col min="76" max="76" width="0.453125" style="47" customWidth="1"/>
    <col min="77" max="77" width="24.26953125" style="52" customWidth="1"/>
    <col min="78" max="78" width="19.453125" style="52" customWidth="1"/>
    <col min="79" max="79" width="0.1796875" style="52" customWidth="1"/>
    <col min="80" max="80" width="22.81640625" style="52" customWidth="1"/>
    <col min="81" max="81" width="19.1796875" style="52" customWidth="1"/>
    <col min="82" max="82" width="0.81640625" style="47" customWidth="1"/>
    <col min="83" max="83" width="15.81640625" style="52" customWidth="1"/>
    <col min="84" max="84" width="15.54296875" style="52" customWidth="1"/>
    <col min="85" max="85" width="32.54296875" style="52" customWidth="1"/>
    <col min="86" max="86" width="16" style="52" customWidth="1"/>
    <col min="87" max="87" width="0.81640625" style="47" customWidth="1"/>
    <col min="88" max="16384" width="9.1796875" style="52"/>
  </cols>
  <sheetData>
    <row r="1" spans="1:87" ht="23.5" x14ac:dyDescent="0.35">
      <c r="A1" s="168" t="s">
        <v>4</v>
      </c>
      <c r="B1" s="168"/>
      <c r="C1" s="168"/>
      <c r="D1" s="168"/>
      <c r="E1" s="168"/>
      <c r="F1" s="15"/>
      <c r="G1" s="169" t="s">
        <v>9</v>
      </c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5"/>
      <c r="U1" s="170" t="s">
        <v>11</v>
      </c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5"/>
      <c r="AG1" s="178" t="s">
        <v>12</v>
      </c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5"/>
      <c r="BC1" s="172" t="s">
        <v>305</v>
      </c>
      <c r="BD1" s="172"/>
      <c r="BE1" s="172"/>
      <c r="BF1" s="172"/>
      <c r="BG1" s="172"/>
      <c r="BH1" s="15"/>
      <c r="BI1" s="173" t="s">
        <v>74</v>
      </c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5"/>
      <c r="BU1" s="171" t="s">
        <v>50</v>
      </c>
      <c r="BV1" s="171"/>
      <c r="BW1" s="171"/>
      <c r="BX1" s="15"/>
      <c r="BY1" s="179" t="s">
        <v>54</v>
      </c>
      <c r="BZ1" s="179"/>
      <c r="CA1" s="179"/>
      <c r="CB1" s="179"/>
      <c r="CC1" s="179"/>
      <c r="CD1" s="77"/>
      <c r="CE1" s="172" t="s">
        <v>80</v>
      </c>
      <c r="CF1" s="172"/>
      <c r="CG1" s="172"/>
      <c r="CH1" s="172"/>
    </row>
    <row r="2" spans="1:87" ht="33" customHeight="1" x14ac:dyDescent="0.35">
      <c r="A2" s="168"/>
      <c r="B2" s="168"/>
      <c r="C2" s="168"/>
      <c r="D2" s="168"/>
      <c r="E2" s="168"/>
      <c r="F2" s="15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5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5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5"/>
      <c r="BC2" s="172"/>
      <c r="BD2" s="172"/>
      <c r="BE2" s="172"/>
      <c r="BF2" s="172"/>
      <c r="BG2" s="172"/>
      <c r="BH2" s="15"/>
      <c r="BI2" s="78"/>
      <c r="BJ2" s="78" t="s">
        <v>73</v>
      </c>
      <c r="BK2" s="78"/>
      <c r="BL2" s="16"/>
      <c r="BM2" s="174" t="s">
        <v>306</v>
      </c>
      <c r="BN2" s="175"/>
      <c r="BO2" s="175"/>
      <c r="BP2" s="175"/>
      <c r="BQ2" s="175"/>
      <c r="BR2" s="175"/>
      <c r="BS2" s="176"/>
      <c r="BT2" s="15"/>
      <c r="BU2" s="171"/>
      <c r="BV2" s="171"/>
      <c r="BW2" s="171"/>
      <c r="BX2" s="15"/>
      <c r="BY2" s="177" t="s">
        <v>303</v>
      </c>
      <c r="BZ2" s="177"/>
      <c r="CA2" s="79" t="s">
        <v>75</v>
      </c>
      <c r="CB2" s="177" t="s">
        <v>304</v>
      </c>
      <c r="CC2" s="177"/>
      <c r="CD2" s="77"/>
      <c r="CE2" s="172"/>
      <c r="CF2" s="172"/>
      <c r="CG2" s="172"/>
      <c r="CH2" s="172"/>
    </row>
    <row r="3" spans="1:87" s="94" customFormat="1" x14ac:dyDescent="0.35">
      <c r="A3" s="80" t="s">
        <v>76</v>
      </c>
      <c r="B3" s="81" t="s">
        <v>71</v>
      </c>
      <c r="C3" s="81" t="s">
        <v>23</v>
      </c>
      <c r="D3" s="81" t="s">
        <v>24</v>
      </c>
      <c r="E3" s="81" t="s">
        <v>366</v>
      </c>
      <c r="F3" s="13"/>
      <c r="G3" s="82" t="s">
        <v>1</v>
      </c>
      <c r="H3" s="83" t="s">
        <v>25</v>
      </c>
      <c r="I3" s="83" t="s">
        <v>26</v>
      </c>
      <c r="J3" s="83" t="s">
        <v>27</v>
      </c>
      <c r="K3" s="83" t="s">
        <v>28</v>
      </c>
      <c r="L3" s="83" t="s">
        <v>29</v>
      </c>
      <c r="M3" s="83" t="s">
        <v>30</v>
      </c>
      <c r="N3" s="83" t="s">
        <v>31</v>
      </c>
      <c r="O3" s="83" t="s">
        <v>32</v>
      </c>
      <c r="P3" s="83" t="s">
        <v>424</v>
      </c>
      <c r="Q3" s="83" t="s">
        <v>33</v>
      </c>
      <c r="R3" s="83" t="s">
        <v>34</v>
      </c>
      <c r="S3" s="83" t="s">
        <v>35</v>
      </c>
      <c r="T3" s="13"/>
      <c r="U3" s="84" t="s">
        <v>41</v>
      </c>
      <c r="V3" s="84" t="s">
        <v>38</v>
      </c>
      <c r="W3" s="84" t="s">
        <v>39</v>
      </c>
      <c r="X3" s="84" t="s">
        <v>40</v>
      </c>
      <c r="Y3" s="85" t="s">
        <v>72</v>
      </c>
      <c r="Z3" s="85" t="s">
        <v>302</v>
      </c>
      <c r="AA3" s="13"/>
      <c r="AB3" s="85" t="s">
        <v>338</v>
      </c>
      <c r="AC3" s="85" t="s">
        <v>339</v>
      </c>
      <c r="AD3" s="85" t="s">
        <v>46</v>
      </c>
      <c r="AE3" s="85" t="s">
        <v>49</v>
      </c>
      <c r="AF3" s="13"/>
      <c r="AG3" s="81" t="s">
        <v>337</v>
      </c>
      <c r="AH3" s="81" t="s">
        <v>42</v>
      </c>
      <c r="AI3" s="81" t="s">
        <v>336</v>
      </c>
      <c r="AJ3" s="81" t="s">
        <v>43</v>
      </c>
      <c r="AK3" s="81" t="s">
        <v>335</v>
      </c>
      <c r="AL3" s="81" t="s">
        <v>44</v>
      </c>
      <c r="AM3" s="81" t="s">
        <v>334</v>
      </c>
      <c r="AN3" s="81" t="s">
        <v>333</v>
      </c>
      <c r="AO3" s="81" t="s">
        <v>332</v>
      </c>
      <c r="AP3" s="81" t="s">
        <v>331</v>
      </c>
      <c r="AQ3" s="81" t="s">
        <v>330</v>
      </c>
      <c r="AR3" s="81" t="s">
        <v>329</v>
      </c>
      <c r="AS3" s="81" t="s">
        <v>328</v>
      </c>
      <c r="AT3" s="81" t="s">
        <v>327</v>
      </c>
      <c r="AU3" s="81" t="s">
        <v>326</v>
      </c>
      <c r="AV3" s="81" t="s">
        <v>45</v>
      </c>
      <c r="AW3" s="81" t="s">
        <v>325</v>
      </c>
      <c r="AX3" s="81" t="s">
        <v>324</v>
      </c>
      <c r="AY3" s="81" t="s">
        <v>46</v>
      </c>
      <c r="AZ3" s="81" t="s">
        <v>323</v>
      </c>
      <c r="BA3" s="81" t="s">
        <v>322</v>
      </c>
      <c r="BB3" s="13"/>
      <c r="BC3" s="86" t="s">
        <v>321</v>
      </c>
      <c r="BD3" s="86" t="s">
        <v>320</v>
      </c>
      <c r="BE3" s="86" t="s">
        <v>319</v>
      </c>
      <c r="BF3" s="86" t="s">
        <v>318</v>
      </c>
      <c r="BG3" s="86" t="s">
        <v>317</v>
      </c>
      <c r="BH3" s="13"/>
      <c r="BI3" s="87" t="s">
        <v>47</v>
      </c>
      <c r="BJ3" s="87" t="s">
        <v>316</v>
      </c>
      <c r="BK3" s="87" t="s">
        <v>315</v>
      </c>
      <c r="BL3" s="88"/>
      <c r="BM3" s="89" t="s">
        <v>48</v>
      </c>
      <c r="BN3" s="84" t="s">
        <v>109</v>
      </c>
      <c r="BO3" s="84" t="s">
        <v>358</v>
      </c>
      <c r="BP3" s="84" t="s">
        <v>152</v>
      </c>
      <c r="BQ3" s="84" t="s">
        <v>312</v>
      </c>
      <c r="BR3" s="84" t="s">
        <v>311</v>
      </c>
      <c r="BS3" s="84" t="s">
        <v>310</v>
      </c>
      <c r="BT3" s="13"/>
      <c r="BU3" s="90" t="s">
        <v>51</v>
      </c>
      <c r="BV3" s="91" t="s">
        <v>52</v>
      </c>
      <c r="BW3" s="91" t="s">
        <v>53</v>
      </c>
      <c r="BX3" s="13"/>
      <c r="BY3" s="92" t="s">
        <v>397</v>
      </c>
      <c r="BZ3" s="92" t="s">
        <v>55</v>
      </c>
      <c r="CA3" s="85"/>
      <c r="CB3" s="92" t="s">
        <v>309</v>
      </c>
      <c r="CC3" s="92" t="s">
        <v>56</v>
      </c>
      <c r="CD3" s="13"/>
      <c r="CE3" s="93" t="s">
        <v>307</v>
      </c>
      <c r="CF3" s="93" t="s">
        <v>47</v>
      </c>
      <c r="CG3" s="93" t="s">
        <v>308</v>
      </c>
      <c r="CH3" s="93" t="s">
        <v>50</v>
      </c>
      <c r="CI3" s="68"/>
    </row>
    <row r="4" spans="1:87" s="101" customFormat="1" ht="29" x14ac:dyDescent="0.35">
      <c r="A4" s="98"/>
      <c r="B4" s="98"/>
      <c r="C4" s="98"/>
      <c r="D4" s="98"/>
      <c r="E4" s="98"/>
      <c r="F4" s="95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5"/>
      <c r="U4" s="98"/>
      <c r="V4" s="98"/>
      <c r="W4" s="98"/>
      <c r="X4" s="98"/>
      <c r="Y4" s="98" t="s">
        <v>383</v>
      </c>
      <c r="Z4" s="100" t="s">
        <v>382</v>
      </c>
      <c r="AA4" s="95"/>
      <c r="AB4" s="98" t="s">
        <v>384</v>
      </c>
      <c r="AC4" s="98"/>
      <c r="AD4" s="98" t="s">
        <v>384</v>
      </c>
      <c r="AE4" s="98" t="s">
        <v>384</v>
      </c>
      <c r="AF4" s="95"/>
      <c r="AG4" s="98" t="s">
        <v>384</v>
      </c>
      <c r="AH4" s="98" t="s">
        <v>385</v>
      </c>
      <c r="AI4" s="98" t="s">
        <v>385</v>
      </c>
      <c r="AJ4" s="98" t="s">
        <v>385</v>
      </c>
      <c r="AK4" s="98" t="s">
        <v>385</v>
      </c>
      <c r="AL4" s="98" t="s">
        <v>385</v>
      </c>
      <c r="AM4" s="98" t="s">
        <v>385</v>
      </c>
      <c r="AN4" s="98" t="s">
        <v>385</v>
      </c>
      <c r="AO4" s="98" t="s">
        <v>385</v>
      </c>
      <c r="AP4" s="98" t="s">
        <v>384</v>
      </c>
      <c r="AQ4" s="98" t="s">
        <v>384</v>
      </c>
      <c r="AR4" s="98" t="s">
        <v>384</v>
      </c>
      <c r="AS4" s="98" t="s">
        <v>384</v>
      </c>
      <c r="AT4" s="98" t="s">
        <v>384</v>
      </c>
      <c r="AU4" s="98" t="s">
        <v>384</v>
      </c>
      <c r="AV4" s="98" t="s">
        <v>384</v>
      </c>
      <c r="AW4" s="98" t="s">
        <v>384</v>
      </c>
      <c r="AX4" s="98" t="s">
        <v>384</v>
      </c>
      <c r="AY4" s="98" t="s">
        <v>384</v>
      </c>
      <c r="AZ4" s="98" t="s">
        <v>384</v>
      </c>
      <c r="BA4" s="98" t="s">
        <v>384</v>
      </c>
      <c r="BB4" s="95" t="s">
        <v>384</v>
      </c>
      <c r="BC4" s="100" t="s">
        <v>386</v>
      </c>
      <c r="BD4" s="98" t="s">
        <v>387</v>
      </c>
      <c r="BE4" s="98" t="s">
        <v>388</v>
      </c>
      <c r="BF4" s="98" t="s">
        <v>432</v>
      </c>
      <c r="BG4" s="98" t="s">
        <v>389</v>
      </c>
      <c r="BH4" s="95"/>
      <c r="BI4" s="98"/>
      <c r="BJ4" s="99"/>
      <c r="BK4" s="98"/>
      <c r="BL4" s="98"/>
      <c r="BM4" s="98"/>
      <c r="BN4" s="98"/>
      <c r="BO4" s="98"/>
      <c r="BP4" s="98"/>
      <c r="BQ4" s="98"/>
      <c r="BR4" s="99"/>
      <c r="BS4" s="99" t="s">
        <v>392</v>
      </c>
      <c r="BT4" s="95"/>
      <c r="BU4" s="98"/>
      <c r="BV4" s="98"/>
      <c r="BW4" s="98"/>
      <c r="BX4" s="95"/>
      <c r="BY4" s="98"/>
      <c r="BZ4" s="98"/>
      <c r="CA4" s="98"/>
      <c r="CB4" s="98"/>
      <c r="CC4" s="98"/>
      <c r="CD4" s="95"/>
      <c r="CE4" s="98"/>
      <c r="CF4" s="98"/>
      <c r="CG4" s="98"/>
      <c r="CH4" s="98"/>
      <c r="CI4" s="96"/>
    </row>
    <row r="5" spans="1:87" s="94" customFormat="1" ht="42" customHeight="1" x14ac:dyDescent="0.35">
      <c r="A5" s="74" t="s">
        <v>294</v>
      </c>
      <c r="B5" s="74" t="s">
        <v>350</v>
      </c>
      <c r="C5" s="70" t="s">
        <v>82</v>
      </c>
      <c r="D5" s="74" t="s">
        <v>359</v>
      </c>
      <c r="E5" s="97">
        <v>10</v>
      </c>
      <c r="F5" s="13"/>
      <c r="G5" s="70" t="s">
        <v>82</v>
      </c>
      <c r="H5" s="74" t="s">
        <v>352</v>
      </c>
      <c r="I5" s="74" t="s">
        <v>84</v>
      </c>
      <c r="J5" s="74" t="s">
        <v>367</v>
      </c>
      <c r="K5" s="74">
        <v>900</v>
      </c>
      <c r="L5" s="74">
        <f>K5*0.8</f>
        <v>720</v>
      </c>
      <c r="M5" s="74" t="s">
        <v>368</v>
      </c>
      <c r="N5" s="74" t="s">
        <v>295</v>
      </c>
      <c r="O5" s="74" t="s">
        <v>430</v>
      </c>
      <c r="P5" s="74" t="s">
        <v>434</v>
      </c>
      <c r="Q5" s="74" t="s">
        <v>353</v>
      </c>
      <c r="R5" s="74" t="s">
        <v>369</v>
      </c>
      <c r="S5" s="74" t="s">
        <v>129</v>
      </c>
      <c r="T5" s="13"/>
      <c r="U5" s="74" t="s">
        <v>257</v>
      </c>
      <c r="V5" s="74">
        <v>900</v>
      </c>
      <c r="W5" s="74" t="s">
        <v>370</v>
      </c>
      <c r="X5" s="74" t="s">
        <v>313</v>
      </c>
      <c r="Y5" s="76" t="s">
        <v>375</v>
      </c>
      <c r="Z5" s="76" t="s">
        <v>373</v>
      </c>
      <c r="AA5" s="13"/>
      <c r="AB5" s="74" t="s">
        <v>129</v>
      </c>
      <c r="AC5" s="74" t="s">
        <v>372</v>
      </c>
      <c r="AD5" s="74" t="s">
        <v>129</v>
      </c>
      <c r="AE5" s="74" t="s">
        <v>138</v>
      </c>
      <c r="AF5" s="13"/>
      <c r="AG5" s="74" t="s">
        <v>129</v>
      </c>
      <c r="AH5" s="74" t="s">
        <v>431</v>
      </c>
      <c r="AI5" s="74" t="s">
        <v>431</v>
      </c>
      <c r="AJ5" s="74" t="s">
        <v>431</v>
      </c>
      <c r="AK5" s="74" t="s">
        <v>138</v>
      </c>
      <c r="AL5" s="74" t="s">
        <v>129</v>
      </c>
      <c r="AM5" s="74" t="s">
        <v>431</v>
      </c>
      <c r="AN5" s="74" t="s">
        <v>431</v>
      </c>
      <c r="AO5" s="74" t="s">
        <v>431</v>
      </c>
      <c r="AP5" s="74" t="s">
        <v>138</v>
      </c>
      <c r="AQ5" s="74" t="s">
        <v>129</v>
      </c>
      <c r="AR5" s="74" t="s">
        <v>129</v>
      </c>
      <c r="AS5" s="74" t="s">
        <v>129</v>
      </c>
      <c r="AT5" s="74" t="s">
        <v>129</v>
      </c>
      <c r="AU5" s="74" t="s">
        <v>138</v>
      </c>
      <c r="AV5" s="74" t="s">
        <v>129</v>
      </c>
      <c r="AW5" s="74" t="s">
        <v>129</v>
      </c>
      <c r="AX5" s="74" t="s">
        <v>129</v>
      </c>
      <c r="AY5" s="74" t="s">
        <v>129</v>
      </c>
      <c r="AZ5" s="74" t="s">
        <v>129</v>
      </c>
      <c r="BA5" s="74" t="s">
        <v>138</v>
      </c>
      <c r="BB5" s="13"/>
      <c r="BC5" s="76" t="s">
        <v>376</v>
      </c>
      <c r="BD5" s="74" t="s">
        <v>377</v>
      </c>
      <c r="BE5" s="74" t="s">
        <v>380</v>
      </c>
      <c r="BF5" s="74" t="s">
        <v>437</v>
      </c>
      <c r="BG5" s="74" t="s">
        <v>433</v>
      </c>
      <c r="BH5" s="13"/>
      <c r="BI5" s="75" t="s">
        <v>368</v>
      </c>
      <c r="BJ5" s="75" t="s">
        <v>378</v>
      </c>
      <c r="BK5" s="74" t="s">
        <v>379</v>
      </c>
      <c r="BL5" s="74"/>
      <c r="BM5" s="75" t="s">
        <v>314</v>
      </c>
      <c r="BN5" s="74" t="s">
        <v>353</v>
      </c>
      <c r="BO5" s="74" t="s">
        <v>430</v>
      </c>
      <c r="BP5" s="75" t="s">
        <v>296</v>
      </c>
      <c r="BQ5" s="75" t="s">
        <v>313</v>
      </c>
      <c r="BR5" s="76" t="s">
        <v>390</v>
      </c>
      <c r="BS5" s="74" t="s">
        <v>442</v>
      </c>
      <c r="BT5" s="13"/>
      <c r="BU5" s="74" t="s">
        <v>393</v>
      </c>
      <c r="BV5" s="74" t="s">
        <v>443</v>
      </c>
      <c r="BW5" s="76" t="s">
        <v>394</v>
      </c>
      <c r="BX5" s="13"/>
      <c r="BY5" s="74" t="s">
        <v>395</v>
      </c>
      <c r="BZ5" s="102">
        <v>10</v>
      </c>
      <c r="CA5" s="74"/>
      <c r="CB5" s="74" t="s">
        <v>400</v>
      </c>
      <c r="CC5" s="74" t="s">
        <v>399</v>
      </c>
      <c r="CD5" s="13"/>
      <c r="CE5" s="74" t="s">
        <v>294</v>
      </c>
      <c r="CF5" s="74" t="s">
        <v>368</v>
      </c>
      <c r="CG5" s="74" t="s">
        <v>369</v>
      </c>
      <c r="CH5" s="74" t="s">
        <v>393</v>
      </c>
      <c r="CI5" s="68"/>
    </row>
    <row r="6" spans="1:87" s="94" customFormat="1" ht="43.5" x14ac:dyDescent="0.35">
      <c r="A6" s="74" t="s">
        <v>340</v>
      </c>
      <c r="B6" s="74" t="s">
        <v>350</v>
      </c>
      <c r="C6" s="70" t="s">
        <v>82</v>
      </c>
      <c r="D6" s="74" t="s">
        <v>360</v>
      </c>
      <c r="E6" s="97">
        <v>15</v>
      </c>
      <c r="F6" s="13"/>
      <c r="G6" s="70" t="s">
        <v>82</v>
      </c>
      <c r="H6" s="74" t="s">
        <v>352</v>
      </c>
      <c r="I6" s="74" t="s">
        <v>84</v>
      </c>
      <c r="J6" s="74" t="s">
        <v>367</v>
      </c>
      <c r="K6" s="74">
        <v>1500</v>
      </c>
      <c r="L6" s="74">
        <f t="shared" ref="L6:L28" si="0">K6*0.8</f>
        <v>1200</v>
      </c>
      <c r="M6" s="74" t="s">
        <v>368</v>
      </c>
      <c r="N6" s="74" t="s">
        <v>295</v>
      </c>
      <c r="O6" s="74" t="s">
        <v>430</v>
      </c>
      <c r="P6" s="74" t="s">
        <v>434</v>
      </c>
      <c r="Q6" s="74" t="s">
        <v>354</v>
      </c>
      <c r="R6" s="74" t="s">
        <v>369</v>
      </c>
      <c r="S6" s="74" t="s">
        <v>129</v>
      </c>
      <c r="T6" s="13"/>
      <c r="U6" s="74" t="s">
        <v>257</v>
      </c>
      <c r="V6" s="74">
        <v>1600</v>
      </c>
      <c r="W6" s="74" t="s">
        <v>370</v>
      </c>
      <c r="X6" s="74" t="s">
        <v>313</v>
      </c>
      <c r="Y6" s="76" t="s">
        <v>375</v>
      </c>
      <c r="Z6" s="76" t="s">
        <v>374</v>
      </c>
      <c r="AA6" s="13"/>
      <c r="AB6" s="74" t="s">
        <v>129</v>
      </c>
      <c r="AC6" s="74" t="s">
        <v>372</v>
      </c>
      <c r="AD6" s="74" t="s">
        <v>129</v>
      </c>
      <c r="AE6" s="74" t="s">
        <v>138</v>
      </c>
      <c r="AF6" s="13"/>
      <c r="AG6" s="74" t="s">
        <v>129</v>
      </c>
      <c r="AH6" s="74" t="s">
        <v>431</v>
      </c>
      <c r="AI6" s="74" t="s">
        <v>431</v>
      </c>
      <c r="AJ6" s="74" t="s">
        <v>431</v>
      </c>
      <c r="AK6" s="74" t="s">
        <v>138</v>
      </c>
      <c r="AL6" s="74" t="s">
        <v>129</v>
      </c>
      <c r="AM6" s="74" t="s">
        <v>431</v>
      </c>
      <c r="AN6" s="74" t="s">
        <v>431</v>
      </c>
      <c r="AO6" s="74" t="s">
        <v>431</v>
      </c>
      <c r="AP6" s="74" t="s">
        <v>138</v>
      </c>
      <c r="AQ6" s="74" t="s">
        <v>129</v>
      </c>
      <c r="AR6" s="74" t="s">
        <v>129</v>
      </c>
      <c r="AS6" s="74" t="s">
        <v>129</v>
      </c>
      <c r="AT6" s="74" t="s">
        <v>129</v>
      </c>
      <c r="AU6" s="74" t="s">
        <v>138</v>
      </c>
      <c r="AV6" s="74" t="s">
        <v>129</v>
      </c>
      <c r="AW6" s="74" t="s">
        <v>129</v>
      </c>
      <c r="AX6" s="74" t="s">
        <v>129</v>
      </c>
      <c r="AY6" s="74" t="s">
        <v>129</v>
      </c>
      <c r="AZ6" s="74" t="s">
        <v>129</v>
      </c>
      <c r="BA6" s="74" t="s">
        <v>138</v>
      </c>
      <c r="BB6" s="13"/>
      <c r="BC6" s="76" t="s">
        <v>376</v>
      </c>
      <c r="BD6" s="74" t="s">
        <v>377</v>
      </c>
      <c r="BE6" s="74" t="s">
        <v>380</v>
      </c>
      <c r="BF6" s="74" t="s">
        <v>438</v>
      </c>
      <c r="BG6" s="74" t="s">
        <v>433</v>
      </c>
      <c r="BH6" s="13"/>
      <c r="BI6" s="75" t="s">
        <v>368</v>
      </c>
      <c r="BJ6" s="75" t="s">
        <v>378</v>
      </c>
      <c r="BK6" s="74" t="s">
        <v>379</v>
      </c>
      <c r="BL6" s="74"/>
      <c r="BM6" s="75" t="s">
        <v>314</v>
      </c>
      <c r="BN6" s="74" t="s">
        <v>354</v>
      </c>
      <c r="BO6" s="74" t="s">
        <v>430</v>
      </c>
      <c r="BP6" s="75" t="s">
        <v>296</v>
      </c>
      <c r="BQ6" s="75" t="s">
        <v>313</v>
      </c>
      <c r="BR6" s="76" t="s">
        <v>391</v>
      </c>
      <c r="BS6" s="74" t="s">
        <v>442</v>
      </c>
      <c r="BT6" s="13"/>
      <c r="BU6" s="74" t="s">
        <v>393</v>
      </c>
      <c r="BV6" s="74" t="s">
        <v>443</v>
      </c>
      <c r="BW6" s="76" t="s">
        <v>394</v>
      </c>
      <c r="BX6" s="13"/>
      <c r="BY6" s="74" t="s">
        <v>396</v>
      </c>
      <c r="BZ6" s="102">
        <v>15</v>
      </c>
      <c r="CA6" s="74"/>
      <c r="CB6" s="74" t="s">
        <v>400</v>
      </c>
      <c r="CC6" s="74" t="s">
        <v>399</v>
      </c>
      <c r="CD6" s="13"/>
      <c r="CE6" s="74" t="s">
        <v>340</v>
      </c>
      <c r="CF6" s="74" t="s">
        <v>368</v>
      </c>
      <c r="CG6" s="74" t="s">
        <v>369</v>
      </c>
      <c r="CH6" s="74" t="s">
        <v>393</v>
      </c>
      <c r="CI6" s="68"/>
    </row>
    <row r="7" spans="1:87" s="94" customFormat="1" ht="43.5" x14ac:dyDescent="0.35">
      <c r="A7" s="74" t="s">
        <v>341</v>
      </c>
      <c r="B7" s="74" t="s">
        <v>350</v>
      </c>
      <c r="C7" s="70" t="s">
        <v>82</v>
      </c>
      <c r="D7" s="74" t="s">
        <v>361</v>
      </c>
      <c r="E7" s="97">
        <v>16.5</v>
      </c>
      <c r="F7" s="13"/>
      <c r="G7" s="70" t="s">
        <v>82</v>
      </c>
      <c r="H7" s="74" t="s">
        <v>352</v>
      </c>
      <c r="I7" s="74" t="s">
        <v>84</v>
      </c>
      <c r="J7" s="74" t="s">
        <v>367</v>
      </c>
      <c r="K7" s="74">
        <v>2000</v>
      </c>
      <c r="L7" s="74">
        <f t="shared" si="0"/>
        <v>1600</v>
      </c>
      <c r="M7" s="74" t="s">
        <v>368</v>
      </c>
      <c r="N7" s="74" t="s">
        <v>295</v>
      </c>
      <c r="O7" s="74" t="s">
        <v>430</v>
      </c>
      <c r="P7" s="74" t="s">
        <v>434</v>
      </c>
      <c r="Q7" s="74" t="s">
        <v>354</v>
      </c>
      <c r="R7" s="74" t="s">
        <v>435</v>
      </c>
      <c r="S7" s="74" t="s">
        <v>129</v>
      </c>
      <c r="T7" s="13"/>
      <c r="U7" s="74" t="s">
        <v>257</v>
      </c>
      <c r="V7" s="74">
        <v>1600</v>
      </c>
      <c r="W7" s="74" t="s">
        <v>370</v>
      </c>
      <c r="X7" s="74" t="s">
        <v>313</v>
      </c>
      <c r="Y7" s="76" t="s">
        <v>375</v>
      </c>
      <c r="Z7" s="76" t="s">
        <v>374</v>
      </c>
      <c r="AA7" s="13"/>
      <c r="AB7" s="74" t="s">
        <v>129</v>
      </c>
      <c r="AC7" s="74" t="s">
        <v>372</v>
      </c>
      <c r="AD7" s="74" t="s">
        <v>129</v>
      </c>
      <c r="AE7" s="74" t="s">
        <v>138</v>
      </c>
      <c r="AF7" s="13"/>
      <c r="AG7" s="74" t="s">
        <v>129</v>
      </c>
      <c r="AH7" s="74" t="s">
        <v>431</v>
      </c>
      <c r="AI7" s="74" t="s">
        <v>431</v>
      </c>
      <c r="AJ7" s="74" t="s">
        <v>431</v>
      </c>
      <c r="AK7" s="74" t="s">
        <v>138</v>
      </c>
      <c r="AL7" s="74" t="s">
        <v>129</v>
      </c>
      <c r="AM7" s="74" t="s">
        <v>431</v>
      </c>
      <c r="AN7" s="74" t="s">
        <v>431</v>
      </c>
      <c r="AO7" s="74" t="s">
        <v>431</v>
      </c>
      <c r="AP7" s="74" t="s">
        <v>138</v>
      </c>
      <c r="AQ7" s="74" t="s">
        <v>129</v>
      </c>
      <c r="AR7" s="74" t="s">
        <v>129</v>
      </c>
      <c r="AS7" s="74" t="s">
        <v>129</v>
      </c>
      <c r="AT7" s="74" t="s">
        <v>129</v>
      </c>
      <c r="AU7" s="74" t="s">
        <v>138</v>
      </c>
      <c r="AV7" s="74" t="s">
        <v>129</v>
      </c>
      <c r="AW7" s="74" t="s">
        <v>129</v>
      </c>
      <c r="AX7" s="74" t="s">
        <v>129</v>
      </c>
      <c r="AY7" s="74" t="s">
        <v>129</v>
      </c>
      <c r="AZ7" s="74" t="s">
        <v>129</v>
      </c>
      <c r="BA7" s="74" t="s">
        <v>138</v>
      </c>
      <c r="BB7" s="13"/>
      <c r="BC7" s="76" t="s">
        <v>376</v>
      </c>
      <c r="BD7" s="74" t="s">
        <v>377</v>
      </c>
      <c r="BE7" s="74" t="s">
        <v>380</v>
      </c>
      <c r="BF7" s="74" t="s">
        <v>438</v>
      </c>
      <c r="BG7" s="74" t="s">
        <v>433</v>
      </c>
      <c r="BH7" s="13"/>
      <c r="BI7" s="75" t="s">
        <v>368</v>
      </c>
      <c r="BJ7" s="75" t="s">
        <v>378</v>
      </c>
      <c r="BK7" s="74" t="s">
        <v>379</v>
      </c>
      <c r="BL7" s="74"/>
      <c r="BM7" s="75" t="s">
        <v>314</v>
      </c>
      <c r="BN7" s="74" t="s">
        <v>354</v>
      </c>
      <c r="BO7" s="74" t="s">
        <v>430</v>
      </c>
      <c r="BP7" s="75" t="s">
        <v>296</v>
      </c>
      <c r="BQ7" s="75" t="s">
        <v>313</v>
      </c>
      <c r="BR7" s="76" t="s">
        <v>391</v>
      </c>
      <c r="BS7" s="74" t="s">
        <v>442</v>
      </c>
      <c r="BT7" s="13"/>
      <c r="BU7" s="74" t="s">
        <v>393</v>
      </c>
      <c r="BV7" s="74" t="s">
        <v>443</v>
      </c>
      <c r="BW7" s="76" t="s">
        <v>394</v>
      </c>
      <c r="BX7" s="13"/>
      <c r="BY7" s="74" t="s">
        <v>398</v>
      </c>
      <c r="BZ7" s="102">
        <v>16.5</v>
      </c>
      <c r="CA7" s="74"/>
      <c r="CB7" s="74" t="s">
        <v>400</v>
      </c>
      <c r="CC7" s="74" t="s">
        <v>399</v>
      </c>
      <c r="CD7" s="13"/>
      <c r="CE7" s="74" t="s">
        <v>341</v>
      </c>
      <c r="CF7" s="74" t="s">
        <v>368</v>
      </c>
      <c r="CG7" s="74" t="s">
        <v>435</v>
      </c>
      <c r="CH7" s="74" t="s">
        <v>393</v>
      </c>
      <c r="CI7" s="68"/>
    </row>
    <row r="8" spans="1:87" ht="29" x14ac:dyDescent="0.35">
      <c r="A8" s="16" t="s">
        <v>342</v>
      </c>
      <c r="B8" s="16" t="s">
        <v>351</v>
      </c>
      <c r="C8" s="70" t="s">
        <v>82</v>
      </c>
      <c r="D8" s="16" t="s">
        <v>362</v>
      </c>
      <c r="E8" s="43">
        <v>28.97</v>
      </c>
      <c r="F8" s="15"/>
      <c r="G8" s="70" t="s">
        <v>82</v>
      </c>
      <c r="H8" s="16" t="s">
        <v>352</v>
      </c>
      <c r="I8" s="4" t="s">
        <v>84</v>
      </c>
      <c r="J8" s="16" t="s">
        <v>367</v>
      </c>
      <c r="K8" s="16">
        <v>3500</v>
      </c>
      <c r="L8" s="16">
        <f t="shared" si="0"/>
        <v>2800</v>
      </c>
      <c r="M8" s="16" t="s">
        <v>368</v>
      </c>
      <c r="N8" s="16" t="s">
        <v>295</v>
      </c>
      <c r="O8" s="74" t="s">
        <v>430</v>
      </c>
      <c r="P8" s="74" t="s">
        <v>434</v>
      </c>
      <c r="Q8" s="16" t="s">
        <v>355</v>
      </c>
      <c r="R8" s="16" t="s">
        <v>435</v>
      </c>
      <c r="S8" s="16" t="s">
        <v>129</v>
      </c>
      <c r="T8" s="15"/>
      <c r="U8" s="16" t="s">
        <v>257</v>
      </c>
      <c r="V8" s="16">
        <v>3200</v>
      </c>
      <c r="W8" s="16" t="s">
        <v>370</v>
      </c>
      <c r="X8" s="16" t="s">
        <v>313</v>
      </c>
      <c r="Y8" s="46" t="s">
        <v>414</v>
      </c>
      <c r="Z8" s="46" t="s">
        <v>408</v>
      </c>
      <c r="AA8" s="15"/>
      <c r="AB8" s="74" t="s">
        <v>129</v>
      </c>
      <c r="AC8" s="74" t="s">
        <v>372</v>
      </c>
      <c r="AD8" s="74" t="s">
        <v>129</v>
      </c>
      <c r="AE8" s="74" t="s">
        <v>138</v>
      </c>
      <c r="AF8" s="15"/>
      <c r="AG8" s="74" t="s">
        <v>129</v>
      </c>
      <c r="AH8" s="74" t="s">
        <v>431</v>
      </c>
      <c r="AI8" s="74" t="s">
        <v>431</v>
      </c>
      <c r="AJ8" s="74" t="s">
        <v>431</v>
      </c>
      <c r="AK8" s="74" t="s">
        <v>138</v>
      </c>
      <c r="AL8" s="74" t="s">
        <v>129</v>
      </c>
      <c r="AM8" s="74" t="s">
        <v>431</v>
      </c>
      <c r="AN8" s="74" t="s">
        <v>431</v>
      </c>
      <c r="AO8" s="74" t="s">
        <v>431</v>
      </c>
      <c r="AP8" s="74" t="s">
        <v>138</v>
      </c>
      <c r="AQ8" s="74" t="s">
        <v>129</v>
      </c>
      <c r="AR8" s="74" t="s">
        <v>129</v>
      </c>
      <c r="AS8" s="74" t="s">
        <v>129</v>
      </c>
      <c r="AT8" s="74" t="s">
        <v>129</v>
      </c>
      <c r="AU8" s="74" t="s">
        <v>138</v>
      </c>
      <c r="AV8" s="74" t="s">
        <v>129</v>
      </c>
      <c r="AW8" s="74" t="s">
        <v>129</v>
      </c>
      <c r="AX8" s="74" t="s">
        <v>129</v>
      </c>
      <c r="AY8" s="74" t="s">
        <v>129</v>
      </c>
      <c r="AZ8" s="74" t="s">
        <v>129</v>
      </c>
      <c r="BA8" s="74" t="s">
        <v>138</v>
      </c>
      <c r="BB8" s="15"/>
      <c r="BC8" s="16" t="s">
        <v>406</v>
      </c>
      <c r="BD8" s="74" t="s">
        <v>377</v>
      </c>
      <c r="BE8" s="16" t="s">
        <v>407</v>
      </c>
      <c r="BF8" s="16" t="s">
        <v>439</v>
      </c>
      <c r="BG8" s="74" t="s">
        <v>433</v>
      </c>
      <c r="BH8" s="15"/>
      <c r="BI8" s="75" t="s">
        <v>368</v>
      </c>
      <c r="BJ8" s="16" t="s">
        <v>405</v>
      </c>
      <c r="BK8" s="74" t="s">
        <v>379</v>
      </c>
      <c r="BL8" s="16"/>
      <c r="BM8" s="75" t="s">
        <v>314</v>
      </c>
      <c r="BN8" s="16" t="s">
        <v>355</v>
      </c>
      <c r="BO8" s="74" t="s">
        <v>430</v>
      </c>
      <c r="BP8" s="75" t="s">
        <v>296</v>
      </c>
      <c r="BQ8" s="75" t="s">
        <v>313</v>
      </c>
      <c r="BR8" s="46" t="s">
        <v>411</v>
      </c>
      <c r="BS8" s="74" t="s">
        <v>442</v>
      </c>
      <c r="BT8" s="15"/>
      <c r="BU8" s="74" t="s">
        <v>393</v>
      </c>
      <c r="BV8" s="74" t="s">
        <v>443</v>
      </c>
      <c r="BW8" s="76" t="s">
        <v>394</v>
      </c>
      <c r="BX8" s="15"/>
      <c r="BY8" s="74" t="s">
        <v>402</v>
      </c>
      <c r="BZ8" s="42">
        <v>28.97</v>
      </c>
      <c r="CA8" s="16"/>
      <c r="CB8" s="74" t="s">
        <v>400</v>
      </c>
      <c r="CC8" s="74" t="s">
        <v>399</v>
      </c>
      <c r="CD8" s="15"/>
      <c r="CE8" s="16" t="s">
        <v>342</v>
      </c>
      <c r="CF8" s="74" t="s">
        <v>368</v>
      </c>
      <c r="CG8" s="16" t="s">
        <v>435</v>
      </c>
      <c r="CH8" s="74" t="s">
        <v>393</v>
      </c>
    </row>
    <row r="9" spans="1:87" ht="29" x14ac:dyDescent="0.35">
      <c r="A9" s="16" t="s">
        <v>123</v>
      </c>
      <c r="B9" s="16" t="s">
        <v>351</v>
      </c>
      <c r="C9" s="70" t="s">
        <v>82</v>
      </c>
      <c r="D9" s="16" t="s">
        <v>363</v>
      </c>
      <c r="E9" s="43">
        <v>43.79</v>
      </c>
      <c r="F9" s="15"/>
      <c r="G9" s="70" t="s">
        <v>82</v>
      </c>
      <c r="H9" s="16" t="s">
        <v>352</v>
      </c>
      <c r="I9" s="4" t="s">
        <v>84</v>
      </c>
      <c r="J9" s="16" t="s">
        <v>367</v>
      </c>
      <c r="K9" s="16">
        <v>5000</v>
      </c>
      <c r="L9" s="16">
        <f t="shared" si="0"/>
        <v>4000</v>
      </c>
      <c r="M9" s="16" t="s">
        <v>368</v>
      </c>
      <c r="N9" s="16" t="s">
        <v>295</v>
      </c>
      <c r="O9" s="74" t="s">
        <v>381</v>
      </c>
      <c r="P9" s="74" t="s">
        <v>434</v>
      </c>
      <c r="Q9" s="16" t="s">
        <v>356</v>
      </c>
      <c r="R9" s="16" t="s">
        <v>436</v>
      </c>
      <c r="S9" s="16" t="s">
        <v>129</v>
      </c>
      <c r="T9" s="15"/>
      <c r="U9" s="16" t="s">
        <v>257</v>
      </c>
      <c r="V9" s="16">
        <v>6400</v>
      </c>
      <c r="W9" s="16" t="s">
        <v>370</v>
      </c>
      <c r="X9" s="16" t="s">
        <v>313</v>
      </c>
      <c r="Y9" s="46" t="s">
        <v>415</v>
      </c>
      <c r="Z9" s="46" t="s">
        <v>409</v>
      </c>
      <c r="AA9" s="15"/>
      <c r="AB9" s="74" t="s">
        <v>129</v>
      </c>
      <c r="AC9" s="74" t="s">
        <v>372</v>
      </c>
      <c r="AD9" s="74" t="s">
        <v>129</v>
      </c>
      <c r="AE9" s="74" t="s">
        <v>138</v>
      </c>
      <c r="AF9" s="15"/>
      <c r="AG9" s="74" t="s">
        <v>129</v>
      </c>
      <c r="AH9" s="74" t="s">
        <v>431</v>
      </c>
      <c r="AI9" s="74" t="s">
        <v>431</v>
      </c>
      <c r="AJ9" s="74" t="s">
        <v>431</v>
      </c>
      <c r="AK9" s="74" t="s">
        <v>138</v>
      </c>
      <c r="AL9" s="74" t="s">
        <v>129</v>
      </c>
      <c r="AM9" s="74" t="s">
        <v>431</v>
      </c>
      <c r="AN9" s="74" t="s">
        <v>431</v>
      </c>
      <c r="AO9" s="74" t="s">
        <v>431</v>
      </c>
      <c r="AP9" s="74" t="s">
        <v>138</v>
      </c>
      <c r="AQ9" s="74" t="s">
        <v>129</v>
      </c>
      <c r="AR9" s="74" t="s">
        <v>129</v>
      </c>
      <c r="AS9" s="74" t="s">
        <v>129</v>
      </c>
      <c r="AT9" s="74" t="s">
        <v>129</v>
      </c>
      <c r="AU9" s="74" t="s">
        <v>138</v>
      </c>
      <c r="AV9" s="74" t="s">
        <v>129</v>
      </c>
      <c r="AW9" s="74" t="s">
        <v>129</v>
      </c>
      <c r="AX9" s="74" t="s">
        <v>129</v>
      </c>
      <c r="AY9" s="74" t="s">
        <v>129</v>
      </c>
      <c r="AZ9" s="74" t="s">
        <v>129</v>
      </c>
      <c r="BA9" s="74" t="s">
        <v>138</v>
      </c>
      <c r="BB9" s="15"/>
      <c r="BC9" s="16" t="s">
        <v>406</v>
      </c>
      <c r="BD9" s="74" t="s">
        <v>377</v>
      </c>
      <c r="BE9" s="16" t="s">
        <v>407</v>
      </c>
      <c r="BF9" s="16" t="s">
        <v>440</v>
      </c>
      <c r="BG9" s="74" t="s">
        <v>433</v>
      </c>
      <c r="BH9" s="15"/>
      <c r="BI9" s="75" t="s">
        <v>368</v>
      </c>
      <c r="BJ9" s="16" t="s">
        <v>405</v>
      </c>
      <c r="BK9" s="74" t="s">
        <v>379</v>
      </c>
      <c r="BL9" s="16"/>
      <c r="BM9" s="75" t="s">
        <v>314</v>
      </c>
      <c r="BN9" s="16" t="s">
        <v>401</v>
      </c>
      <c r="BO9" s="74" t="s">
        <v>381</v>
      </c>
      <c r="BP9" s="75" t="s">
        <v>296</v>
      </c>
      <c r="BQ9" s="75" t="s">
        <v>313</v>
      </c>
      <c r="BR9" s="46" t="s">
        <v>412</v>
      </c>
      <c r="BS9" s="74" t="s">
        <v>442</v>
      </c>
      <c r="BT9" s="15"/>
      <c r="BU9" s="74" t="s">
        <v>393</v>
      </c>
      <c r="BV9" s="74" t="s">
        <v>443</v>
      </c>
      <c r="BW9" s="76" t="s">
        <v>394</v>
      </c>
      <c r="BX9" s="15"/>
      <c r="BY9" s="74" t="s">
        <v>403</v>
      </c>
      <c r="BZ9" s="42">
        <v>43.79</v>
      </c>
      <c r="CA9" s="16"/>
      <c r="CB9" s="74" t="s">
        <v>400</v>
      </c>
      <c r="CC9" s="74" t="s">
        <v>399</v>
      </c>
      <c r="CD9" s="15"/>
      <c r="CE9" s="16" t="s">
        <v>123</v>
      </c>
      <c r="CF9" s="74" t="s">
        <v>368</v>
      </c>
      <c r="CG9" s="16" t="s">
        <v>436</v>
      </c>
      <c r="CH9" s="74" t="s">
        <v>393</v>
      </c>
    </row>
    <row r="10" spans="1:87" ht="29" x14ac:dyDescent="0.35">
      <c r="A10" s="16" t="s">
        <v>343</v>
      </c>
      <c r="B10" s="16" t="s">
        <v>351</v>
      </c>
      <c r="C10" s="70" t="s">
        <v>82</v>
      </c>
      <c r="D10" s="16" t="s">
        <v>364</v>
      </c>
      <c r="E10" s="43">
        <v>64.569999999999993</v>
      </c>
      <c r="F10" s="15"/>
      <c r="G10" s="70" t="s">
        <v>82</v>
      </c>
      <c r="H10" s="16" t="s">
        <v>352</v>
      </c>
      <c r="I10" s="4" t="s">
        <v>84</v>
      </c>
      <c r="J10" s="16" t="s">
        <v>367</v>
      </c>
      <c r="K10" s="16">
        <v>7500</v>
      </c>
      <c r="L10" s="16">
        <f t="shared" si="0"/>
        <v>6000</v>
      </c>
      <c r="M10" s="16" t="s">
        <v>368</v>
      </c>
      <c r="N10" s="16" t="s">
        <v>295</v>
      </c>
      <c r="O10" s="74" t="s">
        <v>381</v>
      </c>
      <c r="P10" s="74" t="s">
        <v>434</v>
      </c>
      <c r="Q10" s="16" t="s">
        <v>357</v>
      </c>
      <c r="R10" s="16" t="s">
        <v>436</v>
      </c>
      <c r="S10" s="16" t="s">
        <v>129</v>
      </c>
      <c r="T10" s="15"/>
      <c r="U10" s="16" t="s">
        <v>257</v>
      </c>
      <c r="V10" s="16">
        <v>8000</v>
      </c>
      <c r="W10" s="16" t="s">
        <v>370</v>
      </c>
      <c r="X10" s="16" t="s">
        <v>313</v>
      </c>
      <c r="Y10" s="46" t="s">
        <v>415</v>
      </c>
      <c r="Z10" s="46" t="s">
        <v>409</v>
      </c>
      <c r="AA10" s="15"/>
      <c r="AB10" s="74" t="s">
        <v>129</v>
      </c>
      <c r="AC10" s="74" t="s">
        <v>372</v>
      </c>
      <c r="AD10" s="74" t="s">
        <v>129</v>
      </c>
      <c r="AE10" s="74" t="s">
        <v>138</v>
      </c>
      <c r="AF10" s="15"/>
      <c r="AG10" s="74" t="s">
        <v>129</v>
      </c>
      <c r="AH10" s="74" t="s">
        <v>431</v>
      </c>
      <c r="AI10" s="74" t="s">
        <v>431</v>
      </c>
      <c r="AJ10" s="74" t="s">
        <v>431</v>
      </c>
      <c r="AK10" s="74" t="s">
        <v>138</v>
      </c>
      <c r="AL10" s="74" t="s">
        <v>129</v>
      </c>
      <c r="AM10" s="74" t="s">
        <v>431</v>
      </c>
      <c r="AN10" s="74" t="s">
        <v>431</v>
      </c>
      <c r="AO10" s="74" t="s">
        <v>431</v>
      </c>
      <c r="AP10" s="74" t="s">
        <v>138</v>
      </c>
      <c r="AQ10" s="74" t="s">
        <v>129</v>
      </c>
      <c r="AR10" s="74" t="s">
        <v>129</v>
      </c>
      <c r="AS10" s="74" t="s">
        <v>129</v>
      </c>
      <c r="AT10" s="74" t="s">
        <v>129</v>
      </c>
      <c r="AU10" s="74" t="s">
        <v>138</v>
      </c>
      <c r="AV10" s="74" t="s">
        <v>129</v>
      </c>
      <c r="AW10" s="74" t="s">
        <v>129</v>
      </c>
      <c r="AX10" s="74" t="s">
        <v>129</v>
      </c>
      <c r="AY10" s="74" t="s">
        <v>129</v>
      </c>
      <c r="AZ10" s="74" t="s">
        <v>129</v>
      </c>
      <c r="BA10" s="74" t="s">
        <v>138</v>
      </c>
      <c r="BB10" s="15"/>
      <c r="BC10" s="16" t="s">
        <v>406</v>
      </c>
      <c r="BD10" s="74" t="s">
        <v>377</v>
      </c>
      <c r="BE10" s="16" t="s">
        <v>407</v>
      </c>
      <c r="BF10" s="16" t="s">
        <v>441</v>
      </c>
      <c r="BG10" s="74" t="s">
        <v>433</v>
      </c>
      <c r="BH10" s="15"/>
      <c r="BI10" s="75" t="s">
        <v>368</v>
      </c>
      <c r="BJ10" s="16" t="s">
        <v>405</v>
      </c>
      <c r="BK10" s="74" t="s">
        <v>379</v>
      </c>
      <c r="BL10" s="16"/>
      <c r="BM10" s="75" t="s">
        <v>314</v>
      </c>
      <c r="BN10" s="16" t="s">
        <v>357</v>
      </c>
      <c r="BO10" s="74" t="s">
        <v>381</v>
      </c>
      <c r="BP10" s="75" t="s">
        <v>296</v>
      </c>
      <c r="BQ10" s="75" t="s">
        <v>313</v>
      </c>
      <c r="BR10" s="46" t="s">
        <v>412</v>
      </c>
      <c r="BS10" s="74" t="s">
        <v>442</v>
      </c>
      <c r="BT10" s="15"/>
      <c r="BU10" s="74" t="s">
        <v>393</v>
      </c>
      <c r="BV10" s="74" t="s">
        <v>443</v>
      </c>
      <c r="BW10" s="76" t="s">
        <v>394</v>
      </c>
      <c r="BX10" s="15"/>
      <c r="BY10" s="74" t="s">
        <v>404</v>
      </c>
      <c r="BZ10" s="42">
        <v>64.569999999999993</v>
      </c>
      <c r="CA10" s="16"/>
      <c r="CB10" s="74" t="s">
        <v>400</v>
      </c>
      <c r="CC10" s="74" t="s">
        <v>399</v>
      </c>
      <c r="CD10" s="15"/>
      <c r="CE10" s="16" t="s">
        <v>343</v>
      </c>
      <c r="CF10" s="74" t="s">
        <v>368</v>
      </c>
      <c r="CG10" s="16" t="s">
        <v>436</v>
      </c>
      <c r="CH10" s="74" t="s">
        <v>393</v>
      </c>
    </row>
    <row r="11" spans="1:87" ht="29" x14ac:dyDescent="0.35">
      <c r="A11" s="16" t="s">
        <v>344</v>
      </c>
      <c r="B11" s="16" t="s">
        <v>351</v>
      </c>
      <c r="C11" s="70" t="s">
        <v>82</v>
      </c>
      <c r="D11" s="16" t="s">
        <v>365</v>
      </c>
      <c r="E11" s="43">
        <v>67.28</v>
      </c>
      <c r="F11" s="15"/>
      <c r="G11" s="70" t="s">
        <v>82</v>
      </c>
      <c r="H11" s="16" t="s">
        <v>352</v>
      </c>
      <c r="I11" s="4" t="s">
        <v>84</v>
      </c>
      <c r="J11" s="16" t="s">
        <v>367</v>
      </c>
      <c r="K11" s="16">
        <v>10000</v>
      </c>
      <c r="L11" s="16">
        <f t="shared" si="0"/>
        <v>8000</v>
      </c>
      <c r="M11" s="16" t="s">
        <v>368</v>
      </c>
      <c r="N11" s="16" t="s">
        <v>295</v>
      </c>
      <c r="O11" s="74" t="s">
        <v>381</v>
      </c>
      <c r="P11" s="74" t="s">
        <v>434</v>
      </c>
      <c r="Q11" s="16" t="s">
        <v>357</v>
      </c>
      <c r="R11" s="16" t="s">
        <v>436</v>
      </c>
      <c r="S11" s="16" t="s">
        <v>129</v>
      </c>
      <c r="T11" s="15"/>
      <c r="U11" s="16" t="s">
        <v>257</v>
      </c>
      <c r="V11" s="16">
        <v>12000</v>
      </c>
      <c r="W11" s="16" t="s">
        <v>371</v>
      </c>
      <c r="X11" s="16" t="s">
        <v>313</v>
      </c>
      <c r="Y11" s="46" t="s">
        <v>416</v>
      </c>
      <c r="Z11" s="46" t="s">
        <v>410</v>
      </c>
      <c r="AA11" s="15"/>
      <c r="AB11" s="74" t="s">
        <v>129</v>
      </c>
      <c r="AC11" s="74" t="s">
        <v>372</v>
      </c>
      <c r="AD11" s="74" t="s">
        <v>129</v>
      </c>
      <c r="AE11" s="74" t="s">
        <v>138</v>
      </c>
      <c r="AF11" s="15"/>
      <c r="AG11" s="74" t="s">
        <v>129</v>
      </c>
      <c r="AH11" s="74" t="s">
        <v>431</v>
      </c>
      <c r="AI11" s="74" t="s">
        <v>431</v>
      </c>
      <c r="AJ11" s="74" t="s">
        <v>431</v>
      </c>
      <c r="AK11" s="74" t="s">
        <v>138</v>
      </c>
      <c r="AL11" s="74" t="s">
        <v>129</v>
      </c>
      <c r="AM11" s="74" t="s">
        <v>431</v>
      </c>
      <c r="AN11" s="74" t="s">
        <v>431</v>
      </c>
      <c r="AO11" s="74" t="s">
        <v>431</v>
      </c>
      <c r="AP11" s="74" t="s">
        <v>138</v>
      </c>
      <c r="AQ11" s="74" t="s">
        <v>129</v>
      </c>
      <c r="AR11" s="74" t="s">
        <v>129</v>
      </c>
      <c r="AS11" s="74" t="s">
        <v>129</v>
      </c>
      <c r="AT11" s="74" t="s">
        <v>129</v>
      </c>
      <c r="AU11" s="74" t="s">
        <v>138</v>
      </c>
      <c r="AV11" s="74" t="s">
        <v>129</v>
      </c>
      <c r="AW11" s="74" t="s">
        <v>129</v>
      </c>
      <c r="AX11" s="74" t="s">
        <v>129</v>
      </c>
      <c r="AY11" s="74" t="s">
        <v>129</v>
      </c>
      <c r="AZ11" s="74" t="s">
        <v>129</v>
      </c>
      <c r="BA11" s="74" t="s">
        <v>138</v>
      </c>
      <c r="BB11" s="15"/>
      <c r="BC11" s="16" t="s">
        <v>406</v>
      </c>
      <c r="BD11" s="74" t="s">
        <v>377</v>
      </c>
      <c r="BE11" s="16" t="s">
        <v>407</v>
      </c>
      <c r="BF11" s="16" t="s">
        <v>441</v>
      </c>
      <c r="BG11" s="74" t="s">
        <v>433</v>
      </c>
      <c r="BH11" s="15"/>
      <c r="BI11" s="75" t="s">
        <v>368</v>
      </c>
      <c r="BJ11" s="16" t="s">
        <v>405</v>
      </c>
      <c r="BK11" s="74" t="s">
        <v>379</v>
      </c>
      <c r="BL11" s="16"/>
      <c r="BM11" s="75" t="s">
        <v>314</v>
      </c>
      <c r="BN11" s="16" t="s">
        <v>357</v>
      </c>
      <c r="BO11" s="74" t="s">
        <v>381</v>
      </c>
      <c r="BP11" s="75" t="s">
        <v>296</v>
      </c>
      <c r="BQ11" s="75" t="s">
        <v>313</v>
      </c>
      <c r="BR11" s="46" t="s">
        <v>413</v>
      </c>
      <c r="BS11" s="74" t="s">
        <v>442</v>
      </c>
      <c r="BT11" s="15"/>
      <c r="BU11" s="74" t="s">
        <v>393</v>
      </c>
      <c r="BV11" s="74" t="s">
        <v>443</v>
      </c>
      <c r="BW11" s="76" t="s">
        <v>394</v>
      </c>
      <c r="BX11" s="15"/>
      <c r="BY11" s="74" t="s">
        <v>404</v>
      </c>
      <c r="BZ11" s="42">
        <v>67.28</v>
      </c>
      <c r="CA11" s="16"/>
      <c r="CB11" s="74" t="s">
        <v>400</v>
      </c>
      <c r="CC11" s="74" t="s">
        <v>399</v>
      </c>
      <c r="CD11" s="15"/>
      <c r="CE11" s="16" t="s">
        <v>344</v>
      </c>
      <c r="CF11" s="74" t="s">
        <v>368</v>
      </c>
      <c r="CG11" s="16" t="s">
        <v>436</v>
      </c>
      <c r="CH11" s="74" t="s">
        <v>393</v>
      </c>
    </row>
    <row r="12" spans="1:87" ht="29" x14ac:dyDescent="0.35">
      <c r="A12" s="16" t="s">
        <v>342</v>
      </c>
      <c r="B12" s="16" t="s">
        <v>351</v>
      </c>
      <c r="C12" s="70" t="s">
        <v>82</v>
      </c>
      <c r="D12" s="16" t="s">
        <v>628</v>
      </c>
      <c r="E12" s="43">
        <v>51.95</v>
      </c>
      <c r="F12" s="15"/>
      <c r="G12" s="70" t="s">
        <v>82</v>
      </c>
      <c r="H12" s="16" t="s">
        <v>352</v>
      </c>
      <c r="I12" s="4" t="s">
        <v>84</v>
      </c>
      <c r="J12" s="16" t="s">
        <v>367</v>
      </c>
      <c r="K12" s="16">
        <v>3500</v>
      </c>
      <c r="L12" s="16">
        <f t="shared" ref="L12:L15" si="1">K12*0.8</f>
        <v>2800</v>
      </c>
      <c r="M12" s="16" t="s">
        <v>368</v>
      </c>
      <c r="N12" s="16" t="s">
        <v>295</v>
      </c>
      <c r="O12" s="74" t="s">
        <v>430</v>
      </c>
      <c r="P12" s="74" t="s">
        <v>434</v>
      </c>
      <c r="Q12" s="16" t="s">
        <v>355</v>
      </c>
      <c r="R12" s="16" t="s">
        <v>435</v>
      </c>
      <c r="S12" s="16" t="s">
        <v>129</v>
      </c>
      <c r="T12" s="15"/>
      <c r="U12" s="16" t="s">
        <v>257</v>
      </c>
      <c r="V12" s="16">
        <v>3850</v>
      </c>
      <c r="W12" s="16" t="s">
        <v>631</v>
      </c>
      <c r="X12" s="16" t="s">
        <v>633</v>
      </c>
      <c r="Y12" s="46" t="s">
        <v>414</v>
      </c>
      <c r="Z12" s="46" t="s">
        <v>408</v>
      </c>
      <c r="AA12" s="15"/>
      <c r="AB12" s="74" t="s">
        <v>129</v>
      </c>
      <c r="AC12" s="74" t="s">
        <v>372</v>
      </c>
      <c r="AD12" s="74" t="s">
        <v>129</v>
      </c>
      <c r="AE12" s="74" t="s">
        <v>138</v>
      </c>
      <c r="AF12" s="15"/>
      <c r="AG12" s="74" t="s">
        <v>129</v>
      </c>
      <c r="AH12" s="74" t="s">
        <v>431</v>
      </c>
      <c r="AI12" s="74" t="s">
        <v>431</v>
      </c>
      <c r="AJ12" s="74" t="s">
        <v>431</v>
      </c>
      <c r="AK12" s="74" t="s">
        <v>138</v>
      </c>
      <c r="AL12" s="74" t="s">
        <v>129</v>
      </c>
      <c r="AM12" s="74" t="s">
        <v>431</v>
      </c>
      <c r="AN12" s="74" t="s">
        <v>431</v>
      </c>
      <c r="AO12" s="74" t="s">
        <v>431</v>
      </c>
      <c r="AP12" s="74" t="s">
        <v>138</v>
      </c>
      <c r="AQ12" s="74" t="s">
        <v>129</v>
      </c>
      <c r="AR12" s="74" t="s">
        <v>129</v>
      </c>
      <c r="AS12" s="74" t="s">
        <v>129</v>
      </c>
      <c r="AT12" s="74" t="s">
        <v>129</v>
      </c>
      <c r="AU12" s="74" t="s">
        <v>138</v>
      </c>
      <c r="AV12" s="74" t="s">
        <v>129</v>
      </c>
      <c r="AW12" s="74" t="s">
        <v>129</v>
      </c>
      <c r="AX12" s="74" t="s">
        <v>129</v>
      </c>
      <c r="AY12" s="74" t="s">
        <v>129</v>
      </c>
      <c r="AZ12" s="74" t="s">
        <v>129</v>
      </c>
      <c r="BA12" s="74" t="s">
        <v>138</v>
      </c>
      <c r="BB12" s="15"/>
      <c r="BC12" s="16" t="s">
        <v>406</v>
      </c>
      <c r="BD12" s="74" t="s">
        <v>377</v>
      </c>
      <c r="BE12" s="16" t="s">
        <v>634</v>
      </c>
      <c r="BF12" s="16" t="s">
        <v>636</v>
      </c>
      <c r="BG12" s="74" t="s">
        <v>433</v>
      </c>
      <c r="BH12" s="15"/>
      <c r="BI12" s="75" t="s">
        <v>368</v>
      </c>
      <c r="BJ12" s="16" t="s">
        <v>405</v>
      </c>
      <c r="BK12" s="74" t="s">
        <v>379</v>
      </c>
      <c r="BL12" s="16"/>
      <c r="BM12" s="75" t="s">
        <v>314</v>
      </c>
      <c r="BN12" s="16" t="s">
        <v>355</v>
      </c>
      <c r="BO12" s="74" t="s">
        <v>430</v>
      </c>
      <c r="BP12" s="75" t="s">
        <v>296</v>
      </c>
      <c r="BQ12" s="75" t="s">
        <v>313</v>
      </c>
      <c r="BR12" s="46" t="s">
        <v>411</v>
      </c>
      <c r="BS12" s="74" t="s">
        <v>442</v>
      </c>
      <c r="BT12" s="15"/>
      <c r="BU12" s="74" t="s">
        <v>393</v>
      </c>
      <c r="BV12" s="74" t="s">
        <v>443</v>
      </c>
      <c r="BW12" s="76" t="s">
        <v>394</v>
      </c>
      <c r="BX12" s="15"/>
      <c r="BY12" s="74" t="s">
        <v>639</v>
      </c>
      <c r="BZ12" s="43">
        <v>51.95</v>
      </c>
      <c r="CA12" s="16"/>
      <c r="CB12" s="74" t="s">
        <v>400</v>
      </c>
      <c r="CC12" s="74" t="s">
        <v>399</v>
      </c>
      <c r="CD12" s="15"/>
      <c r="CE12" s="16" t="s">
        <v>342</v>
      </c>
      <c r="CF12" s="74" t="s">
        <v>368</v>
      </c>
      <c r="CG12" s="16" t="s">
        <v>435</v>
      </c>
      <c r="CH12" s="74" t="s">
        <v>393</v>
      </c>
    </row>
    <row r="13" spans="1:87" ht="29" x14ac:dyDescent="0.35">
      <c r="A13" s="16" t="s">
        <v>123</v>
      </c>
      <c r="B13" s="16" t="s">
        <v>351</v>
      </c>
      <c r="C13" s="70" t="s">
        <v>82</v>
      </c>
      <c r="D13" s="16" t="s">
        <v>629</v>
      </c>
      <c r="E13" s="43">
        <v>55.55</v>
      </c>
      <c r="F13" s="15"/>
      <c r="G13" s="70" t="s">
        <v>82</v>
      </c>
      <c r="H13" s="16" t="s">
        <v>352</v>
      </c>
      <c r="I13" s="4" t="s">
        <v>84</v>
      </c>
      <c r="J13" s="16" t="s">
        <v>367</v>
      </c>
      <c r="K13" s="16">
        <v>5000</v>
      </c>
      <c r="L13" s="16">
        <f t="shared" si="1"/>
        <v>4000</v>
      </c>
      <c r="M13" s="16" t="s">
        <v>368</v>
      </c>
      <c r="N13" s="16" t="s">
        <v>295</v>
      </c>
      <c r="O13" s="74" t="s">
        <v>381</v>
      </c>
      <c r="P13" s="74" t="s">
        <v>434</v>
      </c>
      <c r="Q13" s="16" t="s">
        <v>642</v>
      </c>
      <c r="R13" s="16" t="s">
        <v>436</v>
      </c>
      <c r="S13" s="16" t="s">
        <v>129</v>
      </c>
      <c r="T13" s="15"/>
      <c r="U13" s="16" t="s">
        <v>257</v>
      </c>
      <c r="V13" s="16">
        <v>5500</v>
      </c>
      <c r="W13" s="16" t="s">
        <v>370</v>
      </c>
      <c r="X13" s="16" t="s">
        <v>633</v>
      </c>
      <c r="Y13" s="46" t="s">
        <v>415</v>
      </c>
      <c r="Z13" s="46" t="s">
        <v>409</v>
      </c>
      <c r="AA13" s="15"/>
      <c r="AB13" s="74" t="s">
        <v>129</v>
      </c>
      <c r="AC13" s="74" t="s">
        <v>372</v>
      </c>
      <c r="AD13" s="74" t="s">
        <v>129</v>
      </c>
      <c r="AE13" s="74" t="s">
        <v>138</v>
      </c>
      <c r="AF13" s="15"/>
      <c r="AG13" s="74" t="s">
        <v>129</v>
      </c>
      <c r="AH13" s="74" t="s">
        <v>431</v>
      </c>
      <c r="AI13" s="74" t="s">
        <v>431</v>
      </c>
      <c r="AJ13" s="74" t="s">
        <v>431</v>
      </c>
      <c r="AK13" s="74" t="s">
        <v>138</v>
      </c>
      <c r="AL13" s="74" t="s">
        <v>129</v>
      </c>
      <c r="AM13" s="74" t="s">
        <v>431</v>
      </c>
      <c r="AN13" s="74" t="s">
        <v>431</v>
      </c>
      <c r="AO13" s="74" t="s">
        <v>431</v>
      </c>
      <c r="AP13" s="74" t="s">
        <v>138</v>
      </c>
      <c r="AQ13" s="74" t="s">
        <v>129</v>
      </c>
      <c r="AR13" s="74" t="s">
        <v>129</v>
      </c>
      <c r="AS13" s="74" t="s">
        <v>129</v>
      </c>
      <c r="AT13" s="74" t="s">
        <v>129</v>
      </c>
      <c r="AU13" s="74" t="s">
        <v>138</v>
      </c>
      <c r="AV13" s="74" t="s">
        <v>129</v>
      </c>
      <c r="AW13" s="74" t="s">
        <v>129</v>
      </c>
      <c r="AX13" s="74" t="s">
        <v>129</v>
      </c>
      <c r="AY13" s="74" t="s">
        <v>129</v>
      </c>
      <c r="AZ13" s="74" t="s">
        <v>129</v>
      </c>
      <c r="BA13" s="74" t="s">
        <v>138</v>
      </c>
      <c r="BB13" s="15"/>
      <c r="BC13" s="16" t="s">
        <v>406</v>
      </c>
      <c r="BD13" s="74" t="s">
        <v>377</v>
      </c>
      <c r="BE13" s="16" t="s">
        <v>634</v>
      </c>
      <c r="BF13" s="16" t="s">
        <v>636</v>
      </c>
      <c r="BG13" s="74" t="s">
        <v>433</v>
      </c>
      <c r="BH13" s="15"/>
      <c r="BI13" s="75" t="s">
        <v>368</v>
      </c>
      <c r="BJ13" s="16" t="s">
        <v>405</v>
      </c>
      <c r="BK13" s="74" t="s">
        <v>379</v>
      </c>
      <c r="BL13" s="16"/>
      <c r="BM13" s="75" t="s">
        <v>314</v>
      </c>
      <c r="BN13" s="16" t="s">
        <v>401</v>
      </c>
      <c r="BO13" s="74" t="s">
        <v>381</v>
      </c>
      <c r="BP13" s="75" t="s">
        <v>296</v>
      </c>
      <c r="BQ13" s="75" t="s">
        <v>313</v>
      </c>
      <c r="BR13" s="46" t="s">
        <v>412</v>
      </c>
      <c r="BS13" s="74" t="s">
        <v>442</v>
      </c>
      <c r="BT13" s="15"/>
      <c r="BU13" s="74" t="s">
        <v>393</v>
      </c>
      <c r="BV13" s="74" t="s">
        <v>443</v>
      </c>
      <c r="BW13" s="76" t="s">
        <v>394</v>
      </c>
      <c r="BX13" s="15"/>
      <c r="BY13" s="74" t="s">
        <v>639</v>
      </c>
      <c r="BZ13" s="43">
        <v>55.55</v>
      </c>
      <c r="CA13" s="16"/>
      <c r="CB13" s="74" t="s">
        <v>400</v>
      </c>
      <c r="CC13" s="74" t="s">
        <v>399</v>
      </c>
      <c r="CD13" s="15"/>
      <c r="CE13" s="16" t="s">
        <v>123</v>
      </c>
      <c r="CF13" s="74" t="s">
        <v>368</v>
      </c>
      <c r="CG13" s="16" t="s">
        <v>436</v>
      </c>
      <c r="CH13" s="74" t="s">
        <v>393</v>
      </c>
    </row>
    <row r="14" spans="1:87" ht="29" x14ac:dyDescent="0.35">
      <c r="A14" s="16" t="s">
        <v>343</v>
      </c>
      <c r="B14" s="16" t="s">
        <v>351</v>
      </c>
      <c r="C14" s="70" t="s">
        <v>82</v>
      </c>
      <c r="D14" s="16" t="s">
        <v>627</v>
      </c>
      <c r="E14" s="43">
        <v>109.85</v>
      </c>
      <c r="F14" s="15"/>
      <c r="G14" s="70" t="s">
        <v>82</v>
      </c>
      <c r="H14" s="16" t="s">
        <v>352</v>
      </c>
      <c r="I14" s="4" t="s">
        <v>84</v>
      </c>
      <c r="J14" s="16" t="s">
        <v>367</v>
      </c>
      <c r="K14" s="16">
        <v>7500</v>
      </c>
      <c r="L14" s="16">
        <f t="shared" si="1"/>
        <v>6000</v>
      </c>
      <c r="M14" s="16" t="s">
        <v>368</v>
      </c>
      <c r="N14" s="16" t="s">
        <v>295</v>
      </c>
      <c r="O14" s="74" t="s">
        <v>381</v>
      </c>
      <c r="P14" s="74" t="s">
        <v>434</v>
      </c>
      <c r="Q14" s="16" t="s">
        <v>401</v>
      </c>
      <c r="R14" s="16" t="s">
        <v>436</v>
      </c>
      <c r="S14" s="16" t="s">
        <v>129</v>
      </c>
      <c r="T14" s="15"/>
      <c r="U14" s="16" t="s">
        <v>257</v>
      </c>
      <c r="V14" s="16">
        <v>8250</v>
      </c>
      <c r="W14" s="16" t="s">
        <v>370</v>
      </c>
      <c r="X14" s="16" t="s">
        <v>633</v>
      </c>
      <c r="Y14" s="46" t="s">
        <v>415</v>
      </c>
      <c r="Z14" s="46" t="s">
        <v>409</v>
      </c>
      <c r="AA14" s="15"/>
      <c r="AB14" s="74" t="s">
        <v>129</v>
      </c>
      <c r="AC14" s="74" t="s">
        <v>372</v>
      </c>
      <c r="AD14" s="74" t="s">
        <v>129</v>
      </c>
      <c r="AE14" s="74" t="s">
        <v>138</v>
      </c>
      <c r="AF14" s="15"/>
      <c r="AG14" s="74" t="s">
        <v>129</v>
      </c>
      <c r="AH14" s="74" t="s">
        <v>431</v>
      </c>
      <c r="AI14" s="74" t="s">
        <v>431</v>
      </c>
      <c r="AJ14" s="74" t="s">
        <v>431</v>
      </c>
      <c r="AK14" s="74" t="s">
        <v>138</v>
      </c>
      <c r="AL14" s="74" t="s">
        <v>129</v>
      </c>
      <c r="AM14" s="74" t="s">
        <v>431</v>
      </c>
      <c r="AN14" s="74" t="s">
        <v>431</v>
      </c>
      <c r="AO14" s="74" t="s">
        <v>431</v>
      </c>
      <c r="AP14" s="74" t="s">
        <v>138</v>
      </c>
      <c r="AQ14" s="74" t="s">
        <v>129</v>
      </c>
      <c r="AR14" s="74" t="s">
        <v>129</v>
      </c>
      <c r="AS14" s="74" t="s">
        <v>129</v>
      </c>
      <c r="AT14" s="74" t="s">
        <v>129</v>
      </c>
      <c r="AU14" s="74" t="s">
        <v>138</v>
      </c>
      <c r="AV14" s="74" t="s">
        <v>129</v>
      </c>
      <c r="AW14" s="74" t="s">
        <v>129</v>
      </c>
      <c r="AX14" s="74" t="s">
        <v>129</v>
      </c>
      <c r="AY14" s="74" t="s">
        <v>129</v>
      </c>
      <c r="AZ14" s="74" t="s">
        <v>129</v>
      </c>
      <c r="BA14" s="74" t="s">
        <v>138</v>
      </c>
      <c r="BB14" s="15"/>
      <c r="BC14" s="16" t="s">
        <v>406</v>
      </c>
      <c r="BD14" s="74" t="s">
        <v>377</v>
      </c>
      <c r="BE14" s="16" t="s">
        <v>635</v>
      </c>
      <c r="BF14" s="16" t="s">
        <v>637</v>
      </c>
      <c r="BG14" s="74" t="s">
        <v>433</v>
      </c>
      <c r="BH14" s="15"/>
      <c r="BI14" s="75" t="s">
        <v>368</v>
      </c>
      <c r="BJ14" s="16" t="s">
        <v>405</v>
      </c>
      <c r="BK14" s="74" t="s">
        <v>379</v>
      </c>
      <c r="BL14" s="16"/>
      <c r="BM14" s="75" t="s">
        <v>314</v>
      </c>
      <c r="BN14" s="16" t="s">
        <v>357</v>
      </c>
      <c r="BO14" s="74" t="s">
        <v>381</v>
      </c>
      <c r="BP14" s="75" t="s">
        <v>296</v>
      </c>
      <c r="BQ14" s="75" t="s">
        <v>313</v>
      </c>
      <c r="BR14" s="46" t="s">
        <v>412</v>
      </c>
      <c r="BS14" s="74" t="s">
        <v>442</v>
      </c>
      <c r="BT14" s="15"/>
      <c r="BU14" s="74" t="s">
        <v>393</v>
      </c>
      <c r="BV14" s="74" t="s">
        <v>443</v>
      </c>
      <c r="BW14" s="76" t="s">
        <v>394</v>
      </c>
      <c r="BX14" s="15"/>
      <c r="BY14" s="74" t="s">
        <v>640</v>
      </c>
      <c r="BZ14" s="43">
        <v>109.85</v>
      </c>
      <c r="CA14" s="16"/>
      <c r="CB14" s="74" t="s">
        <v>400</v>
      </c>
      <c r="CC14" s="74" t="s">
        <v>399</v>
      </c>
      <c r="CD14" s="15"/>
      <c r="CE14" s="16" t="s">
        <v>343</v>
      </c>
      <c r="CF14" s="74" t="s">
        <v>368</v>
      </c>
      <c r="CG14" s="16" t="s">
        <v>436</v>
      </c>
      <c r="CH14" s="74" t="s">
        <v>393</v>
      </c>
    </row>
    <row r="15" spans="1:87" ht="29" x14ac:dyDescent="0.35">
      <c r="A15" s="16" t="s">
        <v>344</v>
      </c>
      <c r="B15" s="16" t="s">
        <v>351</v>
      </c>
      <c r="C15" s="70" t="s">
        <v>82</v>
      </c>
      <c r="D15" s="16" t="s">
        <v>626</v>
      </c>
      <c r="E15" s="43">
        <v>116.7</v>
      </c>
      <c r="F15" s="15"/>
      <c r="G15" s="70" t="s">
        <v>82</v>
      </c>
      <c r="H15" s="16" t="s">
        <v>352</v>
      </c>
      <c r="I15" s="4" t="s">
        <v>84</v>
      </c>
      <c r="J15" s="16" t="s">
        <v>367</v>
      </c>
      <c r="K15" s="16">
        <v>10000</v>
      </c>
      <c r="L15" s="16">
        <f t="shared" si="1"/>
        <v>8000</v>
      </c>
      <c r="M15" s="16" t="s">
        <v>368</v>
      </c>
      <c r="N15" s="16" t="s">
        <v>295</v>
      </c>
      <c r="O15" s="74" t="s">
        <v>381</v>
      </c>
      <c r="P15" s="74" t="s">
        <v>434</v>
      </c>
      <c r="Q15" s="16" t="s">
        <v>357</v>
      </c>
      <c r="R15" s="16" t="s">
        <v>436</v>
      </c>
      <c r="S15" s="16" t="s">
        <v>129</v>
      </c>
      <c r="T15" s="15"/>
      <c r="U15" s="16" t="s">
        <v>257</v>
      </c>
      <c r="V15" s="16">
        <v>11000</v>
      </c>
      <c r="W15" s="16" t="s">
        <v>632</v>
      </c>
      <c r="X15" s="16" t="s">
        <v>633</v>
      </c>
      <c r="Y15" s="46" t="s">
        <v>416</v>
      </c>
      <c r="Z15" s="46" t="s">
        <v>410</v>
      </c>
      <c r="AA15" s="15"/>
      <c r="AB15" s="74" t="s">
        <v>129</v>
      </c>
      <c r="AC15" s="74" t="s">
        <v>372</v>
      </c>
      <c r="AD15" s="74" t="s">
        <v>129</v>
      </c>
      <c r="AE15" s="74" t="s">
        <v>138</v>
      </c>
      <c r="AF15" s="15"/>
      <c r="AG15" s="74" t="s">
        <v>129</v>
      </c>
      <c r="AH15" s="74" t="s">
        <v>431</v>
      </c>
      <c r="AI15" s="74" t="s">
        <v>431</v>
      </c>
      <c r="AJ15" s="74" t="s">
        <v>431</v>
      </c>
      <c r="AK15" s="74" t="s">
        <v>138</v>
      </c>
      <c r="AL15" s="74" t="s">
        <v>129</v>
      </c>
      <c r="AM15" s="74" t="s">
        <v>431</v>
      </c>
      <c r="AN15" s="74" t="s">
        <v>431</v>
      </c>
      <c r="AO15" s="74" t="s">
        <v>431</v>
      </c>
      <c r="AP15" s="74" t="s">
        <v>138</v>
      </c>
      <c r="AQ15" s="74" t="s">
        <v>129</v>
      </c>
      <c r="AR15" s="74" t="s">
        <v>129</v>
      </c>
      <c r="AS15" s="74" t="s">
        <v>129</v>
      </c>
      <c r="AT15" s="74" t="s">
        <v>129</v>
      </c>
      <c r="AU15" s="74" t="s">
        <v>138</v>
      </c>
      <c r="AV15" s="74" t="s">
        <v>129</v>
      </c>
      <c r="AW15" s="74" t="s">
        <v>129</v>
      </c>
      <c r="AX15" s="74" t="s">
        <v>129</v>
      </c>
      <c r="AY15" s="74" t="s">
        <v>129</v>
      </c>
      <c r="AZ15" s="74" t="s">
        <v>129</v>
      </c>
      <c r="BA15" s="74" t="s">
        <v>138</v>
      </c>
      <c r="BB15" s="15"/>
      <c r="BC15" s="16" t="s">
        <v>406</v>
      </c>
      <c r="BD15" s="74" t="s">
        <v>377</v>
      </c>
      <c r="BE15" s="16" t="s">
        <v>635</v>
      </c>
      <c r="BF15" s="16" t="s">
        <v>637</v>
      </c>
      <c r="BG15" s="74" t="s">
        <v>433</v>
      </c>
      <c r="BH15" s="15"/>
      <c r="BI15" s="75" t="s">
        <v>368</v>
      </c>
      <c r="BJ15" s="16" t="s">
        <v>405</v>
      </c>
      <c r="BK15" s="74" t="s">
        <v>379</v>
      </c>
      <c r="BL15" s="16"/>
      <c r="BM15" s="75" t="s">
        <v>314</v>
      </c>
      <c r="BN15" s="16" t="s">
        <v>357</v>
      </c>
      <c r="BO15" s="74" t="s">
        <v>381</v>
      </c>
      <c r="BP15" s="75" t="s">
        <v>296</v>
      </c>
      <c r="BQ15" s="75" t="s">
        <v>313</v>
      </c>
      <c r="BR15" s="46" t="s">
        <v>413</v>
      </c>
      <c r="BS15" s="74" t="s">
        <v>442</v>
      </c>
      <c r="BT15" s="15"/>
      <c r="BU15" s="74" t="s">
        <v>393</v>
      </c>
      <c r="BV15" s="74" t="s">
        <v>443</v>
      </c>
      <c r="BW15" s="76" t="s">
        <v>394</v>
      </c>
      <c r="BX15" s="15"/>
      <c r="BY15" s="74" t="s">
        <v>640</v>
      </c>
      <c r="BZ15" s="43">
        <v>116.7</v>
      </c>
      <c r="CA15" s="16"/>
      <c r="CB15" s="74" t="s">
        <v>400</v>
      </c>
      <c r="CC15" s="74" t="s">
        <v>399</v>
      </c>
      <c r="CD15" s="15"/>
      <c r="CE15" s="16" t="s">
        <v>344</v>
      </c>
      <c r="CF15" s="74" t="s">
        <v>368</v>
      </c>
      <c r="CG15" s="16" t="s">
        <v>436</v>
      </c>
      <c r="CH15" s="74" t="s">
        <v>393</v>
      </c>
    </row>
    <row r="16" spans="1:87" ht="29" x14ac:dyDescent="0.35">
      <c r="A16" s="16" t="s">
        <v>624</v>
      </c>
      <c r="B16" s="16" t="s">
        <v>351</v>
      </c>
      <c r="C16" s="70" t="s">
        <v>82</v>
      </c>
      <c r="D16" s="16" t="s">
        <v>625</v>
      </c>
      <c r="E16" s="43">
        <v>153.44999999999999</v>
      </c>
      <c r="F16" s="15"/>
      <c r="G16" s="70" t="s">
        <v>82</v>
      </c>
      <c r="H16" s="16" t="s">
        <v>352</v>
      </c>
      <c r="I16" s="4" t="s">
        <v>84</v>
      </c>
      <c r="J16" s="16" t="s">
        <v>367</v>
      </c>
      <c r="K16" s="16">
        <v>15000</v>
      </c>
      <c r="L16" s="16">
        <f t="shared" ref="L16" si="2">K16*0.8</f>
        <v>12000</v>
      </c>
      <c r="M16" s="16" t="s">
        <v>368</v>
      </c>
      <c r="N16" s="16" t="s">
        <v>295</v>
      </c>
      <c r="O16" s="74" t="s">
        <v>381</v>
      </c>
      <c r="P16" s="74" t="s">
        <v>434</v>
      </c>
      <c r="Q16" s="16" t="s">
        <v>630</v>
      </c>
      <c r="R16" s="16" t="s">
        <v>436</v>
      </c>
      <c r="S16" s="16" t="s">
        <v>129</v>
      </c>
      <c r="T16" s="15"/>
      <c r="U16" s="16" t="s">
        <v>257</v>
      </c>
      <c r="V16" s="16">
        <v>16500</v>
      </c>
      <c r="W16" s="16" t="s">
        <v>632</v>
      </c>
      <c r="X16" s="16" t="s">
        <v>633</v>
      </c>
      <c r="Y16" s="46" t="s">
        <v>416</v>
      </c>
      <c r="Z16" s="46" t="s">
        <v>410</v>
      </c>
      <c r="AA16" s="15"/>
      <c r="AB16" s="74" t="s">
        <v>129</v>
      </c>
      <c r="AC16" s="74" t="s">
        <v>372</v>
      </c>
      <c r="AD16" s="74" t="s">
        <v>129</v>
      </c>
      <c r="AE16" s="74" t="s">
        <v>138</v>
      </c>
      <c r="AF16" s="15"/>
      <c r="AG16" s="74" t="s">
        <v>129</v>
      </c>
      <c r="AH16" s="74" t="s">
        <v>431</v>
      </c>
      <c r="AI16" s="74" t="s">
        <v>431</v>
      </c>
      <c r="AJ16" s="74" t="s">
        <v>431</v>
      </c>
      <c r="AK16" s="74" t="s">
        <v>138</v>
      </c>
      <c r="AL16" s="74" t="s">
        <v>129</v>
      </c>
      <c r="AM16" s="74" t="s">
        <v>431</v>
      </c>
      <c r="AN16" s="74" t="s">
        <v>431</v>
      </c>
      <c r="AO16" s="74" t="s">
        <v>431</v>
      </c>
      <c r="AP16" s="74" t="s">
        <v>138</v>
      </c>
      <c r="AQ16" s="74" t="s">
        <v>129</v>
      </c>
      <c r="AR16" s="74" t="s">
        <v>129</v>
      </c>
      <c r="AS16" s="74" t="s">
        <v>129</v>
      </c>
      <c r="AT16" s="74" t="s">
        <v>129</v>
      </c>
      <c r="AU16" s="74" t="s">
        <v>138</v>
      </c>
      <c r="AV16" s="74" t="s">
        <v>129</v>
      </c>
      <c r="AW16" s="74" t="s">
        <v>129</v>
      </c>
      <c r="AX16" s="74" t="s">
        <v>129</v>
      </c>
      <c r="AY16" s="74" t="s">
        <v>129</v>
      </c>
      <c r="AZ16" s="74" t="s">
        <v>129</v>
      </c>
      <c r="BA16" s="74" t="s">
        <v>138</v>
      </c>
      <c r="BB16" s="15"/>
      <c r="BC16" s="16" t="s">
        <v>406</v>
      </c>
      <c r="BD16" s="74" t="s">
        <v>377</v>
      </c>
      <c r="BE16" s="16" t="s">
        <v>635</v>
      </c>
      <c r="BF16" s="16" t="s">
        <v>638</v>
      </c>
      <c r="BG16" s="74" t="s">
        <v>433</v>
      </c>
      <c r="BH16" s="15"/>
      <c r="BI16" s="75" t="s">
        <v>368</v>
      </c>
      <c r="BJ16" s="16" t="s">
        <v>405</v>
      </c>
      <c r="BK16" s="74" t="s">
        <v>379</v>
      </c>
      <c r="BL16" s="16"/>
      <c r="BM16" s="75" t="s">
        <v>314</v>
      </c>
      <c r="BN16" s="16" t="s">
        <v>357</v>
      </c>
      <c r="BO16" s="74" t="s">
        <v>381</v>
      </c>
      <c r="BP16" s="75" t="s">
        <v>296</v>
      </c>
      <c r="BQ16" s="75" t="s">
        <v>313</v>
      </c>
      <c r="BR16" s="46" t="s">
        <v>413</v>
      </c>
      <c r="BS16" s="74" t="s">
        <v>442</v>
      </c>
      <c r="BT16" s="15"/>
      <c r="BU16" s="74" t="s">
        <v>393</v>
      </c>
      <c r="BV16" s="74" t="s">
        <v>443</v>
      </c>
      <c r="BW16" s="76" t="s">
        <v>394</v>
      </c>
      <c r="BX16" s="15"/>
      <c r="BY16" s="74" t="s">
        <v>641</v>
      </c>
      <c r="BZ16" s="43">
        <v>153.44999999999999</v>
      </c>
      <c r="CA16" s="16"/>
      <c r="CB16" s="74" t="s">
        <v>400</v>
      </c>
      <c r="CC16" s="74" t="s">
        <v>399</v>
      </c>
      <c r="CD16" s="15"/>
      <c r="CE16" s="16" t="s">
        <v>344</v>
      </c>
      <c r="CF16" s="74" t="s">
        <v>368</v>
      </c>
      <c r="CG16" s="16" t="s">
        <v>436</v>
      </c>
      <c r="CH16" s="74" t="s">
        <v>393</v>
      </c>
    </row>
    <row r="17" spans="1:87" s="94" customFormat="1" ht="42" customHeight="1" x14ac:dyDescent="0.35">
      <c r="A17" s="74" t="s">
        <v>294</v>
      </c>
      <c r="B17" s="74" t="s">
        <v>350</v>
      </c>
      <c r="C17" s="71" t="s">
        <v>139</v>
      </c>
      <c r="D17" s="74" t="s">
        <v>417</v>
      </c>
      <c r="E17" s="97">
        <v>10</v>
      </c>
      <c r="F17" s="13"/>
      <c r="G17" s="71" t="s">
        <v>139</v>
      </c>
      <c r="H17" s="74" t="s">
        <v>352</v>
      </c>
      <c r="I17" s="74" t="s">
        <v>84</v>
      </c>
      <c r="J17" s="74" t="s">
        <v>367</v>
      </c>
      <c r="K17" s="74">
        <v>900</v>
      </c>
      <c r="L17" s="74">
        <f>K17*0.8</f>
        <v>720</v>
      </c>
      <c r="M17" s="74" t="s">
        <v>368</v>
      </c>
      <c r="N17" s="74" t="s">
        <v>295</v>
      </c>
      <c r="O17" s="74" t="s">
        <v>381</v>
      </c>
      <c r="P17" s="74" t="s">
        <v>434</v>
      </c>
      <c r="Q17" s="74" t="s">
        <v>353</v>
      </c>
      <c r="R17" s="74" t="s">
        <v>369</v>
      </c>
      <c r="S17" s="74" t="s">
        <v>129</v>
      </c>
      <c r="T17" s="13"/>
      <c r="U17" s="74" t="s">
        <v>257</v>
      </c>
      <c r="V17" s="74">
        <v>900</v>
      </c>
      <c r="W17" s="74" t="s">
        <v>370</v>
      </c>
      <c r="X17" s="74" t="s">
        <v>313</v>
      </c>
      <c r="Y17" s="76" t="s">
        <v>375</v>
      </c>
      <c r="Z17" s="76" t="s">
        <v>373</v>
      </c>
      <c r="AA17" s="13"/>
      <c r="AB17" s="74" t="s">
        <v>129</v>
      </c>
      <c r="AC17" s="74" t="s">
        <v>372</v>
      </c>
      <c r="AD17" s="74" t="s">
        <v>129</v>
      </c>
      <c r="AE17" s="74" t="s">
        <v>138</v>
      </c>
      <c r="AF17" s="13"/>
      <c r="AG17" s="74" t="s">
        <v>129</v>
      </c>
      <c r="AH17" s="74" t="s">
        <v>431</v>
      </c>
      <c r="AI17" s="74" t="s">
        <v>431</v>
      </c>
      <c r="AJ17" s="74" t="s">
        <v>431</v>
      </c>
      <c r="AK17" s="74" t="s">
        <v>138</v>
      </c>
      <c r="AL17" s="74" t="s">
        <v>129</v>
      </c>
      <c r="AM17" s="74" t="s">
        <v>431</v>
      </c>
      <c r="AN17" s="74" t="s">
        <v>431</v>
      </c>
      <c r="AO17" s="74" t="s">
        <v>431</v>
      </c>
      <c r="AP17" s="74" t="s">
        <v>138</v>
      </c>
      <c r="AQ17" s="74" t="s">
        <v>129</v>
      </c>
      <c r="AR17" s="74" t="s">
        <v>129</v>
      </c>
      <c r="AS17" s="74" t="s">
        <v>129</v>
      </c>
      <c r="AT17" s="74" t="s">
        <v>129</v>
      </c>
      <c r="AU17" s="74" t="s">
        <v>138</v>
      </c>
      <c r="AV17" s="74" t="s">
        <v>129</v>
      </c>
      <c r="AW17" s="74" t="s">
        <v>129</v>
      </c>
      <c r="AX17" s="74" t="s">
        <v>129</v>
      </c>
      <c r="AY17" s="74" t="s">
        <v>129</v>
      </c>
      <c r="AZ17" s="74" t="s">
        <v>129</v>
      </c>
      <c r="BA17" s="74" t="s">
        <v>138</v>
      </c>
      <c r="BB17" s="13"/>
      <c r="BC17" s="76" t="s">
        <v>376</v>
      </c>
      <c r="BD17" s="74" t="s">
        <v>377</v>
      </c>
      <c r="BE17" s="74" t="s">
        <v>380</v>
      </c>
      <c r="BF17" s="74" t="s">
        <v>437</v>
      </c>
      <c r="BG17" s="74" t="s">
        <v>433</v>
      </c>
      <c r="BH17" s="13"/>
      <c r="BI17" s="75" t="s">
        <v>368</v>
      </c>
      <c r="BJ17" s="75" t="s">
        <v>378</v>
      </c>
      <c r="BK17" s="74" t="s">
        <v>379</v>
      </c>
      <c r="BL17" s="74"/>
      <c r="BM17" s="75" t="s">
        <v>314</v>
      </c>
      <c r="BN17" s="74" t="s">
        <v>353</v>
      </c>
      <c r="BO17" s="74" t="s">
        <v>381</v>
      </c>
      <c r="BP17" s="75" t="s">
        <v>296</v>
      </c>
      <c r="BQ17" s="75" t="s">
        <v>313</v>
      </c>
      <c r="BR17" s="76" t="s">
        <v>390</v>
      </c>
      <c r="BS17" s="74" t="s">
        <v>442</v>
      </c>
      <c r="BT17" s="13"/>
      <c r="BU17" s="74" t="s">
        <v>393</v>
      </c>
      <c r="BV17" s="74" t="s">
        <v>443</v>
      </c>
      <c r="BW17" s="76" t="s">
        <v>394</v>
      </c>
      <c r="BX17" s="13"/>
      <c r="BY17" s="74" t="s">
        <v>395</v>
      </c>
      <c r="BZ17" s="102">
        <v>10</v>
      </c>
      <c r="CA17" s="74"/>
      <c r="CB17" s="74" t="s">
        <v>400</v>
      </c>
      <c r="CC17" s="74" t="s">
        <v>399</v>
      </c>
      <c r="CD17" s="13"/>
      <c r="CE17" s="74" t="s">
        <v>294</v>
      </c>
      <c r="CF17" s="74" t="s">
        <v>368</v>
      </c>
      <c r="CG17" s="74" t="s">
        <v>369</v>
      </c>
      <c r="CH17" s="74" t="s">
        <v>393</v>
      </c>
      <c r="CI17" s="68"/>
    </row>
    <row r="18" spans="1:87" s="94" customFormat="1" ht="43.5" x14ac:dyDescent="0.35">
      <c r="A18" s="74" t="s">
        <v>340</v>
      </c>
      <c r="B18" s="74" t="s">
        <v>350</v>
      </c>
      <c r="C18" s="71" t="s">
        <v>139</v>
      </c>
      <c r="D18" s="74" t="s">
        <v>418</v>
      </c>
      <c r="E18" s="97">
        <v>15</v>
      </c>
      <c r="F18" s="13"/>
      <c r="G18" s="71" t="s">
        <v>139</v>
      </c>
      <c r="H18" s="74" t="s">
        <v>352</v>
      </c>
      <c r="I18" s="74" t="s">
        <v>84</v>
      </c>
      <c r="J18" s="74" t="s">
        <v>367</v>
      </c>
      <c r="K18" s="74">
        <v>1500</v>
      </c>
      <c r="L18" s="74">
        <f t="shared" si="0"/>
        <v>1200</v>
      </c>
      <c r="M18" s="74" t="s">
        <v>368</v>
      </c>
      <c r="N18" s="74" t="s">
        <v>295</v>
      </c>
      <c r="O18" s="74" t="s">
        <v>381</v>
      </c>
      <c r="P18" s="74" t="s">
        <v>434</v>
      </c>
      <c r="Q18" s="74" t="s">
        <v>354</v>
      </c>
      <c r="R18" s="74" t="s">
        <v>369</v>
      </c>
      <c r="S18" s="74" t="s">
        <v>129</v>
      </c>
      <c r="T18" s="13"/>
      <c r="U18" s="74" t="s">
        <v>257</v>
      </c>
      <c r="V18" s="74">
        <v>1600</v>
      </c>
      <c r="W18" s="74" t="s">
        <v>370</v>
      </c>
      <c r="X18" s="74" t="s">
        <v>313</v>
      </c>
      <c r="Y18" s="76" t="s">
        <v>375</v>
      </c>
      <c r="Z18" s="76" t="s">
        <v>374</v>
      </c>
      <c r="AA18" s="13"/>
      <c r="AB18" s="74" t="s">
        <v>129</v>
      </c>
      <c r="AC18" s="74" t="s">
        <v>372</v>
      </c>
      <c r="AD18" s="74" t="s">
        <v>129</v>
      </c>
      <c r="AE18" s="74" t="s">
        <v>138</v>
      </c>
      <c r="AF18" s="13"/>
      <c r="AG18" s="74" t="s">
        <v>129</v>
      </c>
      <c r="AH18" s="74" t="s">
        <v>431</v>
      </c>
      <c r="AI18" s="74" t="s">
        <v>431</v>
      </c>
      <c r="AJ18" s="74" t="s">
        <v>431</v>
      </c>
      <c r="AK18" s="74" t="s">
        <v>138</v>
      </c>
      <c r="AL18" s="74" t="s">
        <v>129</v>
      </c>
      <c r="AM18" s="74" t="s">
        <v>431</v>
      </c>
      <c r="AN18" s="74" t="s">
        <v>431</v>
      </c>
      <c r="AO18" s="74" t="s">
        <v>431</v>
      </c>
      <c r="AP18" s="74" t="s">
        <v>138</v>
      </c>
      <c r="AQ18" s="74" t="s">
        <v>129</v>
      </c>
      <c r="AR18" s="74" t="s">
        <v>129</v>
      </c>
      <c r="AS18" s="74" t="s">
        <v>129</v>
      </c>
      <c r="AT18" s="74" t="s">
        <v>129</v>
      </c>
      <c r="AU18" s="74" t="s">
        <v>138</v>
      </c>
      <c r="AV18" s="74" t="s">
        <v>129</v>
      </c>
      <c r="AW18" s="74" t="s">
        <v>129</v>
      </c>
      <c r="AX18" s="74" t="s">
        <v>129</v>
      </c>
      <c r="AY18" s="74" t="s">
        <v>129</v>
      </c>
      <c r="AZ18" s="74" t="s">
        <v>129</v>
      </c>
      <c r="BA18" s="74" t="s">
        <v>138</v>
      </c>
      <c r="BB18" s="13"/>
      <c r="BC18" s="76" t="s">
        <v>376</v>
      </c>
      <c r="BD18" s="74" t="s">
        <v>377</v>
      </c>
      <c r="BE18" s="74" t="s">
        <v>380</v>
      </c>
      <c r="BF18" s="74" t="s">
        <v>438</v>
      </c>
      <c r="BG18" s="74" t="s">
        <v>433</v>
      </c>
      <c r="BH18" s="13"/>
      <c r="BI18" s="75" t="s">
        <v>368</v>
      </c>
      <c r="BJ18" s="75" t="s">
        <v>378</v>
      </c>
      <c r="BK18" s="74" t="s">
        <v>379</v>
      </c>
      <c r="BL18" s="74"/>
      <c r="BM18" s="75" t="s">
        <v>314</v>
      </c>
      <c r="BN18" s="74" t="s">
        <v>354</v>
      </c>
      <c r="BO18" s="74" t="s">
        <v>381</v>
      </c>
      <c r="BP18" s="75" t="s">
        <v>296</v>
      </c>
      <c r="BQ18" s="75" t="s">
        <v>313</v>
      </c>
      <c r="BR18" s="76" t="s">
        <v>391</v>
      </c>
      <c r="BS18" s="74" t="s">
        <v>442</v>
      </c>
      <c r="BT18" s="13"/>
      <c r="BU18" s="74" t="s">
        <v>393</v>
      </c>
      <c r="BV18" s="74" t="s">
        <v>443</v>
      </c>
      <c r="BW18" s="76" t="s">
        <v>394</v>
      </c>
      <c r="BX18" s="13"/>
      <c r="BY18" s="74" t="s">
        <v>396</v>
      </c>
      <c r="BZ18" s="102">
        <v>15</v>
      </c>
      <c r="CA18" s="74"/>
      <c r="CB18" s="74" t="s">
        <v>400</v>
      </c>
      <c r="CC18" s="74" t="s">
        <v>399</v>
      </c>
      <c r="CD18" s="13"/>
      <c r="CE18" s="74" t="s">
        <v>340</v>
      </c>
      <c r="CF18" s="74" t="s">
        <v>368</v>
      </c>
      <c r="CG18" s="74" t="s">
        <v>369</v>
      </c>
      <c r="CH18" s="74" t="s">
        <v>393</v>
      </c>
      <c r="CI18" s="68"/>
    </row>
    <row r="19" spans="1:87" s="94" customFormat="1" ht="43.5" x14ac:dyDescent="0.35">
      <c r="A19" s="74" t="s">
        <v>341</v>
      </c>
      <c r="B19" s="74" t="s">
        <v>350</v>
      </c>
      <c r="C19" s="71" t="s">
        <v>139</v>
      </c>
      <c r="D19" s="74" t="s">
        <v>419</v>
      </c>
      <c r="E19" s="97">
        <v>16.5</v>
      </c>
      <c r="F19" s="13"/>
      <c r="G19" s="71" t="s">
        <v>139</v>
      </c>
      <c r="H19" s="74" t="s">
        <v>352</v>
      </c>
      <c r="I19" s="74" t="s">
        <v>84</v>
      </c>
      <c r="J19" s="74" t="s">
        <v>367</v>
      </c>
      <c r="K19" s="74">
        <v>2000</v>
      </c>
      <c r="L19" s="74">
        <f t="shared" si="0"/>
        <v>1600</v>
      </c>
      <c r="M19" s="74" t="s">
        <v>368</v>
      </c>
      <c r="N19" s="74" t="s">
        <v>295</v>
      </c>
      <c r="O19" s="74" t="s">
        <v>381</v>
      </c>
      <c r="P19" s="74" t="s">
        <v>434</v>
      </c>
      <c r="Q19" s="74" t="s">
        <v>354</v>
      </c>
      <c r="R19" s="74" t="s">
        <v>435</v>
      </c>
      <c r="S19" s="74" t="s">
        <v>129</v>
      </c>
      <c r="T19" s="13"/>
      <c r="U19" s="74" t="s">
        <v>257</v>
      </c>
      <c r="V19" s="74">
        <v>1600</v>
      </c>
      <c r="W19" s="74" t="s">
        <v>370</v>
      </c>
      <c r="X19" s="74" t="s">
        <v>313</v>
      </c>
      <c r="Y19" s="76" t="s">
        <v>375</v>
      </c>
      <c r="Z19" s="76" t="s">
        <v>374</v>
      </c>
      <c r="AA19" s="13"/>
      <c r="AB19" s="74" t="s">
        <v>129</v>
      </c>
      <c r="AC19" s="74" t="s">
        <v>372</v>
      </c>
      <c r="AD19" s="74" t="s">
        <v>129</v>
      </c>
      <c r="AE19" s="74" t="s">
        <v>138</v>
      </c>
      <c r="AF19" s="13"/>
      <c r="AG19" s="74" t="s">
        <v>129</v>
      </c>
      <c r="AH19" s="74" t="s">
        <v>431</v>
      </c>
      <c r="AI19" s="74" t="s">
        <v>431</v>
      </c>
      <c r="AJ19" s="74" t="s">
        <v>431</v>
      </c>
      <c r="AK19" s="74" t="s">
        <v>138</v>
      </c>
      <c r="AL19" s="74" t="s">
        <v>129</v>
      </c>
      <c r="AM19" s="74" t="s">
        <v>431</v>
      </c>
      <c r="AN19" s="74" t="s">
        <v>431</v>
      </c>
      <c r="AO19" s="74" t="s">
        <v>431</v>
      </c>
      <c r="AP19" s="74" t="s">
        <v>138</v>
      </c>
      <c r="AQ19" s="74" t="s">
        <v>129</v>
      </c>
      <c r="AR19" s="74" t="s">
        <v>129</v>
      </c>
      <c r="AS19" s="74" t="s">
        <v>129</v>
      </c>
      <c r="AT19" s="74" t="s">
        <v>129</v>
      </c>
      <c r="AU19" s="74" t="s">
        <v>138</v>
      </c>
      <c r="AV19" s="74" t="s">
        <v>129</v>
      </c>
      <c r="AW19" s="74" t="s">
        <v>129</v>
      </c>
      <c r="AX19" s="74" t="s">
        <v>129</v>
      </c>
      <c r="AY19" s="74" t="s">
        <v>129</v>
      </c>
      <c r="AZ19" s="74" t="s">
        <v>129</v>
      </c>
      <c r="BA19" s="74" t="s">
        <v>138</v>
      </c>
      <c r="BB19" s="13"/>
      <c r="BC19" s="76" t="s">
        <v>376</v>
      </c>
      <c r="BD19" s="74" t="s">
        <v>377</v>
      </c>
      <c r="BE19" s="74" t="s">
        <v>380</v>
      </c>
      <c r="BF19" s="74" t="s">
        <v>438</v>
      </c>
      <c r="BG19" s="74" t="s">
        <v>433</v>
      </c>
      <c r="BH19" s="13"/>
      <c r="BI19" s="75" t="s">
        <v>368</v>
      </c>
      <c r="BJ19" s="75" t="s">
        <v>378</v>
      </c>
      <c r="BK19" s="74" t="s">
        <v>379</v>
      </c>
      <c r="BL19" s="74"/>
      <c r="BM19" s="75" t="s">
        <v>314</v>
      </c>
      <c r="BN19" s="74" t="s">
        <v>354</v>
      </c>
      <c r="BO19" s="74" t="s">
        <v>381</v>
      </c>
      <c r="BP19" s="75" t="s">
        <v>296</v>
      </c>
      <c r="BQ19" s="75" t="s">
        <v>313</v>
      </c>
      <c r="BR19" s="76" t="s">
        <v>391</v>
      </c>
      <c r="BS19" s="74" t="s">
        <v>442</v>
      </c>
      <c r="BT19" s="13"/>
      <c r="BU19" s="74" t="s">
        <v>393</v>
      </c>
      <c r="BV19" s="74" t="s">
        <v>443</v>
      </c>
      <c r="BW19" s="76" t="s">
        <v>394</v>
      </c>
      <c r="BX19" s="13"/>
      <c r="BY19" s="74" t="s">
        <v>398</v>
      </c>
      <c r="BZ19" s="102">
        <v>16.5</v>
      </c>
      <c r="CA19" s="74"/>
      <c r="CB19" s="74" t="s">
        <v>400</v>
      </c>
      <c r="CC19" s="74" t="s">
        <v>399</v>
      </c>
      <c r="CD19" s="13"/>
      <c r="CE19" s="74" t="s">
        <v>341</v>
      </c>
      <c r="CF19" s="74" t="s">
        <v>368</v>
      </c>
      <c r="CG19" s="74" t="s">
        <v>435</v>
      </c>
      <c r="CH19" s="74" t="s">
        <v>393</v>
      </c>
      <c r="CI19" s="68"/>
    </row>
    <row r="20" spans="1:87" ht="29" x14ac:dyDescent="0.35">
      <c r="A20" s="16" t="s">
        <v>342</v>
      </c>
      <c r="B20" s="16" t="s">
        <v>351</v>
      </c>
      <c r="C20" s="71" t="s">
        <v>139</v>
      </c>
      <c r="D20" s="16" t="s">
        <v>420</v>
      </c>
      <c r="E20" s="43">
        <v>28.97</v>
      </c>
      <c r="F20" s="15"/>
      <c r="G20" s="71" t="s">
        <v>139</v>
      </c>
      <c r="H20" s="16" t="s">
        <v>352</v>
      </c>
      <c r="I20" s="4" t="s">
        <v>84</v>
      </c>
      <c r="J20" s="16" t="s">
        <v>367</v>
      </c>
      <c r="K20" s="16">
        <v>3500</v>
      </c>
      <c r="L20" s="16">
        <f t="shared" si="0"/>
        <v>2800</v>
      </c>
      <c r="M20" s="16" t="s">
        <v>368</v>
      </c>
      <c r="N20" s="16" t="s">
        <v>295</v>
      </c>
      <c r="O20" s="74" t="s">
        <v>381</v>
      </c>
      <c r="P20" s="74" t="s">
        <v>434</v>
      </c>
      <c r="Q20" s="16" t="s">
        <v>355</v>
      </c>
      <c r="R20" s="16" t="s">
        <v>435</v>
      </c>
      <c r="S20" s="16" t="s">
        <v>129</v>
      </c>
      <c r="T20" s="15"/>
      <c r="U20" s="16" t="s">
        <v>257</v>
      </c>
      <c r="V20" s="16">
        <v>3200</v>
      </c>
      <c r="W20" s="16" t="s">
        <v>370</v>
      </c>
      <c r="X20" s="16" t="s">
        <v>313</v>
      </c>
      <c r="Y20" s="46" t="s">
        <v>414</v>
      </c>
      <c r="Z20" s="46" t="s">
        <v>408</v>
      </c>
      <c r="AA20" s="15"/>
      <c r="AB20" s="74" t="s">
        <v>129</v>
      </c>
      <c r="AC20" s="74" t="s">
        <v>372</v>
      </c>
      <c r="AD20" s="74" t="s">
        <v>129</v>
      </c>
      <c r="AE20" s="74" t="s">
        <v>138</v>
      </c>
      <c r="AF20" s="15"/>
      <c r="AG20" s="74" t="s">
        <v>129</v>
      </c>
      <c r="AH20" s="74" t="s">
        <v>431</v>
      </c>
      <c r="AI20" s="74" t="s">
        <v>431</v>
      </c>
      <c r="AJ20" s="74" t="s">
        <v>431</v>
      </c>
      <c r="AK20" s="74" t="s">
        <v>138</v>
      </c>
      <c r="AL20" s="74" t="s">
        <v>129</v>
      </c>
      <c r="AM20" s="74" t="s">
        <v>431</v>
      </c>
      <c r="AN20" s="74" t="s">
        <v>431</v>
      </c>
      <c r="AO20" s="74" t="s">
        <v>431</v>
      </c>
      <c r="AP20" s="74" t="s">
        <v>138</v>
      </c>
      <c r="AQ20" s="74" t="s">
        <v>129</v>
      </c>
      <c r="AR20" s="74" t="s">
        <v>129</v>
      </c>
      <c r="AS20" s="74" t="s">
        <v>129</v>
      </c>
      <c r="AT20" s="74" t="s">
        <v>129</v>
      </c>
      <c r="AU20" s="74" t="s">
        <v>138</v>
      </c>
      <c r="AV20" s="74" t="s">
        <v>129</v>
      </c>
      <c r="AW20" s="74" t="s">
        <v>129</v>
      </c>
      <c r="AX20" s="74" t="s">
        <v>129</v>
      </c>
      <c r="AY20" s="74" t="s">
        <v>129</v>
      </c>
      <c r="AZ20" s="74" t="s">
        <v>129</v>
      </c>
      <c r="BA20" s="74" t="s">
        <v>138</v>
      </c>
      <c r="BB20" s="15"/>
      <c r="BC20" s="16" t="s">
        <v>406</v>
      </c>
      <c r="BD20" s="74" t="s">
        <v>377</v>
      </c>
      <c r="BE20" s="16" t="s">
        <v>407</v>
      </c>
      <c r="BF20" s="16" t="s">
        <v>439</v>
      </c>
      <c r="BG20" s="74" t="s">
        <v>433</v>
      </c>
      <c r="BH20" s="15"/>
      <c r="BI20" s="75" t="s">
        <v>368</v>
      </c>
      <c r="BJ20" s="16" t="s">
        <v>405</v>
      </c>
      <c r="BK20" s="74" t="s">
        <v>379</v>
      </c>
      <c r="BL20" s="16"/>
      <c r="BM20" s="75" t="s">
        <v>314</v>
      </c>
      <c r="BN20" s="16" t="s">
        <v>355</v>
      </c>
      <c r="BO20" s="74" t="s">
        <v>381</v>
      </c>
      <c r="BP20" s="75" t="s">
        <v>296</v>
      </c>
      <c r="BQ20" s="75" t="s">
        <v>313</v>
      </c>
      <c r="BR20" s="46" t="s">
        <v>411</v>
      </c>
      <c r="BS20" s="74" t="s">
        <v>442</v>
      </c>
      <c r="BT20" s="15"/>
      <c r="BU20" s="74" t="s">
        <v>393</v>
      </c>
      <c r="BV20" s="74" t="s">
        <v>443</v>
      </c>
      <c r="BW20" s="76" t="s">
        <v>394</v>
      </c>
      <c r="BX20" s="15"/>
      <c r="BY20" s="74" t="s">
        <v>402</v>
      </c>
      <c r="BZ20" s="42">
        <v>28.97</v>
      </c>
      <c r="CA20" s="16"/>
      <c r="CB20" s="74" t="s">
        <v>400</v>
      </c>
      <c r="CC20" s="74" t="s">
        <v>399</v>
      </c>
      <c r="CD20" s="15"/>
      <c r="CE20" s="16" t="s">
        <v>342</v>
      </c>
      <c r="CF20" s="74" t="s">
        <v>368</v>
      </c>
      <c r="CG20" s="16" t="s">
        <v>435</v>
      </c>
      <c r="CH20" s="74" t="s">
        <v>393</v>
      </c>
    </row>
    <row r="21" spans="1:87" ht="29" x14ac:dyDescent="0.35">
      <c r="A21" s="16" t="s">
        <v>123</v>
      </c>
      <c r="B21" s="16" t="s">
        <v>351</v>
      </c>
      <c r="C21" s="71" t="s">
        <v>139</v>
      </c>
      <c r="D21" s="16" t="s">
        <v>421</v>
      </c>
      <c r="E21" s="43">
        <v>43.79</v>
      </c>
      <c r="F21" s="15"/>
      <c r="G21" s="71" t="s">
        <v>139</v>
      </c>
      <c r="H21" s="16" t="s">
        <v>352</v>
      </c>
      <c r="I21" s="4" t="s">
        <v>84</v>
      </c>
      <c r="J21" s="16" t="s">
        <v>367</v>
      </c>
      <c r="K21" s="16">
        <v>5000</v>
      </c>
      <c r="L21" s="16">
        <f t="shared" si="0"/>
        <v>4000</v>
      </c>
      <c r="M21" s="16" t="s">
        <v>368</v>
      </c>
      <c r="N21" s="16" t="s">
        <v>295</v>
      </c>
      <c r="O21" s="74" t="s">
        <v>381</v>
      </c>
      <c r="P21" s="74" t="s">
        <v>434</v>
      </c>
      <c r="Q21" s="16" t="s">
        <v>356</v>
      </c>
      <c r="R21" s="16" t="s">
        <v>436</v>
      </c>
      <c r="S21" s="16" t="s">
        <v>129</v>
      </c>
      <c r="T21" s="15"/>
      <c r="U21" s="16" t="s">
        <v>257</v>
      </c>
      <c r="V21" s="16">
        <v>6400</v>
      </c>
      <c r="W21" s="16" t="s">
        <v>370</v>
      </c>
      <c r="X21" s="16" t="s">
        <v>313</v>
      </c>
      <c r="Y21" s="46" t="s">
        <v>415</v>
      </c>
      <c r="Z21" s="46" t="s">
        <v>409</v>
      </c>
      <c r="AA21" s="15"/>
      <c r="AB21" s="74" t="s">
        <v>129</v>
      </c>
      <c r="AC21" s="74" t="s">
        <v>372</v>
      </c>
      <c r="AD21" s="74" t="s">
        <v>129</v>
      </c>
      <c r="AE21" s="74" t="s">
        <v>138</v>
      </c>
      <c r="AF21" s="15"/>
      <c r="AG21" s="74" t="s">
        <v>129</v>
      </c>
      <c r="AH21" s="74" t="s">
        <v>431</v>
      </c>
      <c r="AI21" s="74" t="s">
        <v>431</v>
      </c>
      <c r="AJ21" s="74" t="s">
        <v>431</v>
      </c>
      <c r="AK21" s="74" t="s">
        <v>138</v>
      </c>
      <c r="AL21" s="74" t="s">
        <v>129</v>
      </c>
      <c r="AM21" s="74" t="s">
        <v>431</v>
      </c>
      <c r="AN21" s="74" t="s">
        <v>431</v>
      </c>
      <c r="AO21" s="74" t="s">
        <v>431</v>
      </c>
      <c r="AP21" s="74" t="s">
        <v>138</v>
      </c>
      <c r="AQ21" s="74" t="s">
        <v>129</v>
      </c>
      <c r="AR21" s="74" t="s">
        <v>129</v>
      </c>
      <c r="AS21" s="74" t="s">
        <v>129</v>
      </c>
      <c r="AT21" s="74" t="s">
        <v>129</v>
      </c>
      <c r="AU21" s="74" t="s">
        <v>138</v>
      </c>
      <c r="AV21" s="74" t="s">
        <v>129</v>
      </c>
      <c r="AW21" s="74" t="s">
        <v>129</v>
      </c>
      <c r="AX21" s="74" t="s">
        <v>129</v>
      </c>
      <c r="AY21" s="74" t="s">
        <v>129</v>
      </c>
      <c r="AZ21" s="74" t="s">
        <v>129</v>
      </c>
      <c r="BA21" s="74" t="s">
        <v>138</v>
      </c>
      <c r="BB21" s="15"/>
      <c r="BC21" s="16" t="s">
        <v>406</v>
      </c>
      <c r="BD21" s="74" t="s">
        <v>377</v>
      </c>
      <c r="BE21" s="16" t="s">
        <v>407</v>
      </c>
      <c r="BF21" s="16" t="s">
        <v>440</v>
      </c>
      <c r="BG21" s="74" t="s">
        <v>433</v>
      </c>
      <c r="BH21" s="15"/>
      <c r="BI21" s="75" t="s">
        <v>368</v>
      </c>
      <c r="BJ21" s="16" t="s">
        <v>405</v>
      </c>
      <c r="BK21" s="74" t="s">
        <v>379</v>
      </c>
      <c r="BL21" s="16"/>
      <c r="BM21" s="75" t="s">
        <v>314</v>
      </c>
      <c r="BN21" s="16" t="s">
        <v>401</v>
      </c>
      <c r="BO21" s="74" t="s">
        <v>381</v>
      </c>
      <c r="BP21" s="75" t="s">
        <v>296</v>
      </c>
      <c r="BQ21" s="75" t="s">
        <v>313</v>
      </c>
      <c r="BR21" s="46" t="s">
        <v>412</v>
      </c>
      <c r="BS21" s="74" t="s">
        <v>442</v>
      </c>
      <c r="BT21" s="15"/>
      <c r="BU21" s="74" t="s">
        <v>393</v>
      </c>
      <c r="BV21" s="74" t="s">
        <v>443</v>
      </c>
      <c r="BW21" s="76" t="s">
        <v>394</v>
      </c>
      <c r="BX21" s="15"/>
      <c r="BY21" s="74" t="s">
        <v>403</v>
      </c>
      <c r="BZ21" s="42">
        <v>43.79</v>
      </c>
      <c r="CA21" s="16"/>
      <c r="CB21" s="74" t="s">
        <v>400</v>
      </c>
      <c r="CC21" s="74" t="s">
        <v>399</v>
      </c>
      <c r="CD21" s="15"/>
      <c r="CE21" s="16" t="s">
        <v>123</v>
      </c>
      <c r="CF21" s="74" t="s">
        <v>368</v>
      </c>
      <c r="CG21" s="16" t="s">
        <v>436</v>
      </c>
      <c r="CH21" s="74" t="s">
        <v>393</v>
      </c>
    </row>
    <row r="22" spans="1:87" ht="29" x14ac:dyDescent="0.35">
      <c r="A22" s="16" t="s">
        <v>343</v>
      </c>
      <c r="B22" s="16" t="s">
        <v>351</v>
      </c>
      <c r="C22" s="71" t="s">
        <v>139</v>
      </c>
      <c r="D22" s="16" t="s">
        <v>422</v>
      </c>
      <c r="E22" s="43">
        <v>64.569999999999993</v>
      </c>
      <c r="F22" s="15"/>
      <c r="G22" s="71" t="s">
        <v>139</v>
      </c>
      <c r="H22" s="16" t="s">
        <v>352</v>
      </c>
      <c r="I22" s="4" t="s">
        <v>84</v>
      </c>
      <c r="J22" s="16" t="s">
        <v>367</v>
      </c>
      <c r="K22" s="16">
        <v>7500</v>
      </c>
      <c r="L22" s="16">
        <f t="shared" si="0"/>
        <v>6000</v>
      </c>
      <c r="M22" s="16" t="s">
        <v>368</v>
      </c>
      <c r="N22" s="16" t="s">
        <v>295</v>
      </c>
      <c r="O22" s="74" t="s">
        <v>381</v>
      </c>
      <c r="P22" s="74" t="s">
        <v>434</v>
      </c>
      <c r="Q22" s="16" t="s">
        <v>357</v>
      </c>
      <c r="R22" s="16" t="s">
        <v>436</v>
      </c>
      <c r="S22" s="16" t="s">
        <v>129</v>
      </c>
      <c r="T22" s="15"/>
      <c r="U22" s="16" t="s">
        <v>257</v>
      </c>
      <c r="V22" s="16">
        <v>8000</v>
      </c>
      <c r="W22" s="16" t="s">
        <v>370</v>
      </c>
      <c r="X22" s="16" t="s">
        <v>313</v>
      </c>
      <c r="Y22" s="46" t="s">
        <v>415</v>
      </c>
      <c r="Z22" s="46" t="s">
        <v>409</v>
      </c>
      <c r="AA22" s="15"/>
      <c r="AB22" s="74" t="s">
        <v>129</v>
      </c>
      <c r="AC22" s="74" t="s">
        <v>372</v>
      </c>
      <c r="AD22" s="74" t="s">
        <v>129</v>
      </c>
      <c r="AE22" s="74" t="s">
        <v>138</v>
      </c>
      <c r="AF22" s="15"/>
      <c r="AG22" s="74" t="s">
        <v>129</v>
      </c>
      <c r="AH22" s="74" t="s">
        <v>431</v>
      </c>
      <c r="AI22" s="74" t="s">
        <v>431</v>
      </c>
      <c r="AJ22" s="74" t="s">
        <v>431</v>
      </c>
      <c r="AK22" s="74" t="s">
        <v>138</v>
      </c>
      <c r="AL22" s="74" t="s">
        <v>129</v>
      </c>
      <c r="AM22" s="74" t="s">
        <v>431</v>
      </c>
      <c r="AN22" s="74" t="s">
        <v>431</v>
      </c>
      <c r="AO22" s="74" t="s">
        <v>431</v>
      </c>
      <c r="AP22" s="74" t="s">
        <v>138</v>
      </c>
      <c r="AQ22" s="74" t="s">
        <v>129</v>
      </c>
      <c r="AR22" s="74" t="s">
        <v>129</v>
      </c>
      <c r="AS22" s="74" t="s">
        <v>129</v>
      </c>
      <c r="AT22" s="74" t="s">
        <v>129</v>
      </c>
      <c r="AU22" s="74" t="s">
        <v>138</v>
      </c>
      <c r="AV22" s="74" t="s">
        <v>129</v>
      </c>
      <c r="AW22" s="74" t="s">
        <v>129</v>
      </c>
      <c r="AX22" s="74" t="s">
        <v>129</v>
      </c>
      <c r="AY22" s="74" t="s">
        <v>129</v>
      </c>
      <c r="AZ22" s="74" t="s">
        <v>129</v>
      </c>
      <c r="BA22" s="74" t="s">
        <v>138</v>
      </c>
      <c r="BB22" s="15"/>
      <c r="BC22" s="16" t="s">
        <v>406</v>
      </c>
      <c r="BD22" s="74" t="s">
        <v>377</v>
      </c>
      <c r="BE22" s="16" t="s">
        <v>407</v>
      </c>
      <c r="BF22" s="16" t="s">
        <v>441</v>
      </c>
      <c r="BG22" s="74" t="s">
        <v>433</v>
      </c>
      <c r="BH22" s="15"/>
      <c r="BI22" s="75" t="s">
        <v>368</v>
      </c>
      <c r="BJ22" s="16" t="s">
        <v>405</v>
      </c>
      <c r="BK22" s="74" t="s">
        <v>379</v>
      </c>
      <c r="BL22" s="16"/>
      <c r="BM22" s="75" t="s">
        <v>314</v>
      </c>
      <c r="BN22" s="16" t="s">
        <v>357</v>
      </c>
      <c r="BO22" s="74" t="s">
        <v>381</v>
      </c>
      <c r="BP22" s="75" t="s">
        <v>296</v>
      </c>
      <c r="BQ22" s="75" t="s">
        <v>313</v>
      </c>
      <c r="BR22" s="46" t="s">
        <v>412</v>
      </c>
      <c r="BS22" s="74" t="s">
        <v>442</v>
      </c>
      <c r="BT22" s="15"/>
      <c r="BU22" s="74" t="s">
        <v>393</v>
      </c>
      <c r="BV22" s="74" t="s">
        <v>443</v>
      </c>
      <c r="BW22" s="76" t="s">
        <v>394</v>
      </c>
      <c r="BX22" s="15"/>
      <c r="BY22" s="74" t="s">
        <v>404</v>
      </c>
      <c r="BZ22" s="42">
        <v>64.569999999999993</v>
      </c>
      <c r="CA22" s="16"/>
      <c r="CB22" s="74" t="s">
        <v>400</v>
      </c>
      <c r="CC22" s="74" t="s">
        <v>399</v>
      </c>
      <c r="CD22" s="15"/>
      <c r="CE22" s="16" t="s">
        <v>343</v>
      </c>
      <c r="CF22" s="74" t="s">
        <v>368</v>
      </c>
      <c r="CG22" s="16" t="s">
        <v>436</v>
      </c>
      <c r="CH22" s="74" t="s">
        <v>393</v>
      </c>
    </row>
    <row r="23" spans="1:87" ht="29" x14ac:dyDescent="0.35">
      <c r="A23" s="16" t="s">
        <v>344</v>
      </c>
      <c r="B23" s="16" t="s">
        <v>351</v>
      </c>
      <c r="C23" s="71" t="s">
        <v>139</v>
      </c>
      <c r="D23" s="16" t="s">
        <v>423</v>
      </c>
      <c r="E23" s="43">
        <v>67.28</v>
      </c>
      <c r="F23" s="15"/>
      <c r="G23" s="71" t="s">
        <v>139</v>
      </c>
      <c r="H23" s="16" t="s">
        <v>352</v>
      </c>
      <c r="I23" s="4" t="s">
        <v>84</v>
      </c>
      <c r="J23" s="16" t="s">
        <v>367</v>
      </c>
      <c r="K23" s="16">
        <v>10000</v>
      </c>
      <c r="L23" s="16">
        <f t="shared" si="0"/>
        <v>8000</v>
      </c>
      <c r="M23" s="16" t="s">
        <v>368</v>
      </c>
      <c r="N23" s="16" t="s">
        <v>295</v>
      </c>
      <c r="O23" s="74" t="s">
        <v>381</v>
      </c>
      <c r="P23" s="74" t="s">
        <v>434</v>
      </c>
      <c r="Q23" s="16" t="s">
        <v>357</v>
      </c>
      <c r="R23" s="16" t="s">
        <v>436</v>
      </c>
      <c r="S23" s="16" t="s">
        <v>129</v>
      </c>
      <c r="T23" s="15"/>
      <c r="U23" s="16" t="s">
        <v>257</v>
      </c>
      <c r="V23" s="16">
        <v>12000</v>
      </c>
      <c r="W23" s="16" t="s">
        <v>371</v>
      </c>
      <c r="X23" s="16" t="s">
        <v>313</v>
      </c>
      <c r="Y23" s="46" t="s">
        <v>416</v>
      </c>
      <c r="Z23" s="46" t="s">
        <v>410</v>
      </c>
      <c r="AA23" s="15"/>
      <c r="AB23" s="74" t="s">
        <v>129</v>
      </c>
      <c r="AC23" s="74" t="s">
        <v>372</v>
      </c>
      <c r="AD23" s="74" t="s">
        <v>129</v>
      </c>
      <c r="AE23" s="74" t="s">
        <v>138</v>
      </c>
      <c r="AF23" s="15"/>
      <c r="AG23" s="74" t="s">
        <v>129</v>
      </c>
      <c r="AH23" s="74" t="s">
        <v>431</v>
      </c>
      <c r="AI23" s="74" t="s">
        <v>431</v>
      </c>
      <c r="AJ23" s="74" t="s">
        <v>431</v>
      </c>
      <c r="AK23" s="74" t="s">
        <v>138</v>
      </c>
      <c r="AL23" s="74" t="s">
        <v>129</v>
      </c>
      <c r="AM23" s="74" t="s">
        <v>431</v>
      </c>
      <c r="AN23" s="74" t="s">
        <v>431</v>
      </c>
      <c r="AO23" s="74" t="s">
        <v>431</v>
      </c>
      <c r="AP23" s="74" t="s">
        <v>138</v>
      </c>
      <c r="AQ23" s="74" t="s">
        <v>129</v>
      </c>
      <c r="AR23" s="74" t="s">
        <v>129</v>
      </c>
      <c r="AS23" s="74" t="s">
        <v>129</v>
      </c>
      <c r="AT23" s="74" t="s">
        <v>129</v>
      </c>
      <c r="AU23" s="74" t="s">
        <v>138</v>
      </c>
      <c r="AV23" s="74" t="s">
        <v>129</v>
      </c>
      <c r="AW23" s="74" t="s">
        <v>129</v>
      </c>
      <c r="AX23" s="74" t="s">
        <v>129</v>
      </c>
      <c r="AY23" s="74" t="s">
        <v>129</v>
      </c>
      <c r="AZ23" s="74" t="s">
        <v>129</v>
      </c>
      <c r="BA23" s="74" t="s">
        <v>138</v>
      </c>
      <c r="BB23" s="15"/>
      <c r="BC23" s="16" t="s">
        <v>406</v>
      </c>
      <c r="BD23" s="74" t="s">
        <v>377</v>
      </c>
      <c r="BE23" s="16" t="s">
        <v>407</v>
      </c>
      <c r="BF23" s="16" t="s">
        <v>441</v>
      </c>
      <c r="BG23" s="74" t="s">
        <v>433</v>
      </c>
      <c r="BH23" s="15"/>
      <c r="BI23" s="75" t="s">
        <v>368</v>
      </c>
      <c r="BJ23" s="16" t="s">
        <v>405</v>
      </c>
      <c r="BK23" s="74" t="s">
        <v>379</v>
      </c>
      <c r="BL23" s="16"/>
      <c r="BM23" s="75" t="s">
        <v>314</v>
      </c>
      <c r="BN23" s="16" t="s">
        <v>357</v>
      </c>
      <c r="BO23" s="74" t="s">
        <v>381</v>
      </c>
      <c r="BP23" s="75" t="s">
        <v>296</v>
      </c>
      <c r="BQ23" s="75" t="s">
        <v>313</v>
      </c>
      <c r="BR23" s="46" t="s">
        <v>413</v>
      </c>
      <c r="BS23" s="74" t="s">
        <v>442</v>
      </c>
      <c r="BT23" s="15"/>
      <c r="BU23" s="74" t="s">
        <v>393</v>
      </c>
      <c r="BV23" s="74" t="s">
        <v>254</v>
      </c>
      <c r="BW23" s="76" t="s">
        <v>394</v>
      </c>
      <c r="BX23" s="15"/>
      <c r="BY23" s="74" t="s">
        <v>404</v>
      </c>
      <c r="BZ23" s="42">
        <v>67.28</v>
      </c>
      <c r="CA23" s="16"/>
      <c r="CB23" s="74" t="s">
        <v>400</v>
      </c>
      <c r="CC23" s="74" t="s">
        <v>399</v>
      </c>
      <c r="CD23" s="15"/>
      <c r="CE23" s="16" t="s">
        <v>344</v>
      </c>
      <c r="CF23" s="74" t="s">
        <v>368</v>
      </c>
      <c r="CG23" s="16" t="s">
        <v>436</v>
      </c>
      <c r="CH23" s="74" t="s">
        <v>393</v>
      </c>
    </row>
    <row r="24" spans="1:87" ht="29" x14ac:dyDescent="0.35">
      <c r="A24" s="16" t="s">
        <v>342</v>
      </c>
      <c r="B24" s="16" t="s">
        <v>351</v>
      </c>
      <c r="C24" s="71" t="s">
        <v>139</v>
      </c>
      <c r="D24" s="16" t="s">
        <v>628</v>
      </c>
      <c r="E24" s="43">
        <v>51.95</v>
      </c>
      <c r="F24" s="15"/>
      <c r="G24" s="70" t="s">
        <v>82</v>
      </c>
      <c r="H24" s="16" t="s">
        <v>352</v>
      </c>
      <c r="I24" s="4" t="s">
        <v>84</v>
      </c>
      <c r="J24" s="16" t="s">
        <v>367</v>
      </c>
      <c r="K24" s="16">
        <v>3500</v>
      </c>
      <c r="L24" s="16">
        <f t="shared" si="0"/>
        <v>2800</v>
      </c>
      <c r="M24" s="16" t="s">
        <v>368</v>
      </c>
      <c r="N24" s="16" t="s">
        <v>295</v>
      </c>
      <c r="O24" s="74" t="s">
        <v>430</v>
      </c>
      <c r="P24" s="74" t="s">
        <v>434</v>
      </c>
      <c r="Q24" s="16" t="s">
        <v>355</v>
      </c>
      <c r="R24" s="16" t="s">
        <v>435</v>
      </c>
      <c r="S24" s="16" t="s">
        <v>129</v>
      </c>
      <c r="T24" s="15"/>
      <c r="U24" s="16" t="s">
        <v>257</v>
      </c>
      <c r="V24" s="16">
        <v>3850</v>
      </c>
      <c r="W24" s="16" t="s">
        <v>631</v>
      </c>
      <c r="X24" s="16" t="s">
        <v>633</v>
      </c>
      <c r="Y24" s="46" t="s">
        <v>414</v>
      </c>
      <c r="Z24" s="46" t="s">
        <v>408</v>
      </c>
      <c r="AA24" s="15"/>
      <c r="AB24" s="74" t="s">
        <v>129</v>
      </c>
      <c r="AC24" s="74" t="s">
        <v>372</v>
      </c>
      <c r="AD24" s="74" t="s">
        <v>129</v>
      </c>
      <c r="AE24" s="74" t="s">
        <v>138</v>
      </c>
      <c r="AF24" s="15"/>
      <c r="AG24" s="74" t="s">
        <v>129</v>
      </c>
      <c r="AH24" s="74" t="s">
        <v>431</v>
      </c>
      <c r="AI24" s="74" t="s">
        <v>431</v>
      </c>
      <c r="AJ24" s="74" t="s">
        <v>431</v>
      </c>
      <c r="AK24" s="74" t="s">
        <v>138</v>
      </c>
      <c r="AL24" s="74" t="s">
        <v>129</v>
      </c>
      <c r="AM24" s="74" t="s">
        <v>431</v>
      </c>
      <c r="AN24" s="74" t="s">
        <v>431</v>
      </c>
      <c r="AO24" s="74" t="s">
        <v>431</v>
      </c>
      <c r="AP24" s="74" t="s">
        <v>138</v>
      </c>
      <c r="AQ24" s="74" t="s">
        <v>129</v>
      </c>
      <c r="AR24" s="74" t="s">
        <v>129</v>
      </c>
      <c r="AS24" s="74" t="s">
        <v>129</v>
      </c>
      <c r="AT24" s="74" t="s">
        <v>129</v>
      </c>
      <c r="AU24" s="74" t="s">
        <v>138</v>
      </c>
      <c r="AV24" s="74" t="s">
        <v>129</v>
      </c>
      <c r="AW24" s="74" t="s">
        <v>129</v>
      </c>
      <c r="AX24" s="74" t="s">
        <v>129</v>
      </c>
      <c r="AY24" s="74" t="s">
        <v>129</v>
      </c>
      <c r="AZ24" s="74" t="s">
        <v>129</v>
      </c>
      <c r="BA24" s="74" t="s">
        <v>138</v>
      </c>
      <c r="BB24" s="15"/>
      <c r="BC24" s="16" t="s">
        <v>406</v>
      </c>
      <c r="BD24" s="74" t="s">
        <v>377</v>
      </c>
      <c r="BE24" s="16" t="s">
        <v>634</v>
      </c>
      <c r="BF24" s="16" t="s">
        <v>636</v>
      </c>
      <c r="BG24" s="74" t="s">
        <v>433</v>
      </c>
      <c r="BH24" s="15"/>
      <c r="BI24" s="75" t="s">
        <v>368</v>
      </c>
      <c r="BJ24" s="16" t="s">
        <v>405</v>
      </c>
      <c r="BK24" s="74" t="s">
        <v>379</v>
      </c>
      <c r="BL24" s="16"/>
      <c r="BM24" s="75" t="s">
        <v>314</v>
      </c>
      <c r="BN24" s="16" t="s">
        <v>355</v>
      </c>
      <c r="BO24" s="74" t="s">
        <v>430</v>
      </c>
      <c r="BP24" s="75" t="s">
        <v>296</v>
      </c>
      <c r="BQ24" s="75" t="s">
        <v>313</v>
      </c>
      <c r="BR24" s="46" t="s">
        <v>411</v>
      </c>
      <c r="BS24" s="74" t="s">
        <v>442</v>
      </c>
      <c r="BT24" s="15"/>
      <c r="BU24" s="74" t="s">
        <v>393</v>
      </c>
      <c r="BV24" s="74" t="s">
        <v>443</v>
      </c>
      <c r="BW24" s="76" t="s">
        <v>394</v>
      </c>
      <c r="BX24" s="15"/>
      <c r="BY24" s="74" t="s">
        <v>639</v>
      </c>
      <c r="BZ24" s="43">
        <v>51.95</v>
      </c>
      <c r="CA24" s="16"/>
      <c r="CB24" s="74" t="s">
        <v>400</v>
      </c>
      <c r="CC24" s="74" t="s">
        <v>399</v>
      </c>
      <c r="CD24" s="15"/>
      <c r="CE24" s="16" t="s">
        <v>342</v>
      </c>
      <c r="CF24" s="74" t="s">
        <v>368</v>
      </c>
      <c r="CG24" s="16" t="s">
        <v>435</v>
      </c>
      <c r="CH24" s="74" t="s">
        <v>393</v>
      </c>
    </row>
    <row r="25" spans="1:87" ht="29" x14ac:dyDescent="0.35">
      <c r="A25" s="16" t="s">
        <v>123</v>
      </c>
      <c r="B25" s="16" t="s">
        <v>351</v>
      </c>
      <c r="C25" s="71" t="s">
        <v>139</v>
      </c>
      <c r="D25" s="16" t="s">
        <v>629</v>
      </c>
      <c r="E25" s="43">
        <v>55.55</v>
      </c>
      <c r="F25" s="15"/>
      <c r="G25" s="70" t="s">
        <v>82</v>
      </c>
      <c r="H25" s="16" t="s">
        <v>352</v>
      </c>
      <c r="I25" s="4" t="s">
        <v>84</v>
      </c>
      <c r="J25" s="16" t="s">
        <v>367</v>
      </c>
      <c r="K25" s="16">
        <v>5000</v>
      </c>
      <c r="L25" s="16">
        <f t="shared" si="0"/>
        <v>4000</v>
      </c>
      <c r="M25" s="16" t="s">
        <v>368</v>
      </c>
      <c r="N25" s="16" t="s">
        <v>295</v>
      </c>
      <c r="O25" s="74" t="s">
        <v>381</v>
      </c>
      <c r="P25" s="74" t="s">
        <v>434</v>
      </c>
      <c r="Q25" s="16" t="s">
        <v>642</v>
      </c>
      <c r="R25" s="16" t="s">
        <v>436</v>
      </c>
      <c r="S25" s="16" t="s">
        <v>129</v>
      </c>
      <c r="T25" s="15"/>
      <c r="U25" s="16" t="s">
        <v>257</v>
      </c>
      <c r="V25" s="16">
        <v>5500</v>
      </c>
      <c r="W25" s="16" t="s">
        <v>370</v>
      </c>
      <c r="X25" s="16" t="s">
        <v>633</v>
      </c>
      <c r="Y25" s="46" t="s">
        <v>415</v>
      </c>
      <c r="Z25" s="46" t="s">
        <v>409</v>
      </c>
      <c r="AA25" s="15"/>
      <c r="AB25" s="74" t="s">
        <v>129</v>
      </c>
      <c r="AC25" s="74" t="s">
        <v>372</v>
      </c>
      <c r="AD25" s="74" t="s">
        <v>129</v>
      </c>
      <c r="AE25" s="74" t="s">
        <v>138</v>
      </c>
      <c r="AF25" s="15"/>
      <c r="AG25" s="74" t="s">
        <v>129</v>
      </c>
      <c r="AH25" s="74" t="s">
        <v>431</v>
      </c>
      <c r="AI25" s="74" t="s">
        <v>431</v>
      </c>
      <c r="AJ25" s="74" t="s">
        <v>431</v>
      </c>
      <c r="AK25" s="74" t="s">
        <v>138</v>
      </c>
      <c r="AL25" s="74" t="s">
        <v>129</v>
      </c>
      <c r="AM25" s="74" t="s">
        <v>431</v>
      </c>
      <c r="AN25" s="74" t="s">
        <v>431</v>
      </c>
      <c r="AO25" s="74" t="s">
        <v>431</v>
      </c>
      <c r="AP25" s="74" t="s">
        <v>138</v>
      </c>
      <c r="AQ25" s="74" t="s">
        <v>129</v>
      </c>
      <c r="AR25" s="74" t="s">
        <v>129</v>
      </c>
      <c r="AS25" s="74" t="s">
        <v>129</v>
      </c>
      <c r="AT25" s="74" t="s">
        <v>129</v>
      </c>
      <c r="AU25" s="74" t="s">
        <v>138</v>
      </c>
      <c r="AV25" s="74" t="s">
        <v>129</v>
      </c>
      <c r="AW25" s="74" t="s">
        <v>129</v>
      </c>
      <c r="AX25" s="74" t="s">
        <v>129</v>
      </c>
      <c r="AY25" s="74" t="s">
        <v>129</v>
      </c>
      <c r="AZ25" s="74" t="s">
        <v>129</v>
      </c>
      <c r="BA25" s="74" t="s">
        <v>138</v>
      </c>
      <c r="BB25" s="15"/>
      <c r="BC25" s="16" t="s">
        <v>406</v>
      </c>
      <c r="BD25" s="74" t="s">
        <v>377</v>
      </c>
      <c r="BE25" s="16" t="s">
        <v>634</v>
      </c>
      <c r="BF25" s="16" t="s">
        <v>636</v>
      </c>
      <c r="BG25" s="74" t="s">
        <v>433</v>
      </c>
      <c r="BH25" s="15"/>
      <c r="BI25" s="75" t="s">
        <v>368</v>
      </c>
      <c r="BJ25" s="16" t="s">
        <v>405</v>
      </c>
      <c r="BK25" s="74" t="s">
        <v>379</v>
      </c>
      <c r="BL25" s="16"/>
      <c r="BM25" s="75" t="s">
        <v>314</v>
      </c>
      <c r="BN25" s="16" t="s">
        <v>401</v>
      </c>
      <c r="BO25" s="74" t="s">
        <v>381</v>
      </c>
      <c r="BP25" s="75" t="s">
        <v>296</v>
      </c>
      <c r="BQ25" s="75" t="s">
        <v>313</v>
      </c>
      <c r="BR25" s="46" t="s">
        <v>412</v>
      </c>
      <c r="BS25" s="74" t="s">
        <v>442</v>
      </c>
      <c r="BT25" s="15"/>
      <c r="BU25" s="74" t="s">
        <v>393</v>
      </c>
      <c r="BV25" s="74" t="s">
        <v>443</v>
      </c>
      <c r="BW25" s="76" t="s">
        <v>394</v>
      </c>
      <c r="BX25" s="15"/>
      <c r="BY25" s="74" t="s">
        <v>639</v>
      </c>
      <c r="BZ25" s="43">
        <v>55.55</v>
      </c>
      <c r="CA25" s="16"/>
      <c r="CB25" s="74" t="s">
        <v>400</v>
      </c>
      <c r="CC25" s="74" t="s">
        <v>399</v>
      </c>
      <c r="CD25" s="15"/>
      <c r="CE25" s="16" t="s">
        <v>123</v>
      </c>
      <c r="CF25" s="74" t="s">
        <v>368</v>
      </c>
      <c r="CG25" s="16" t="s">
        <v>436</v>
      </c>
      <c r="CH25" s="74" t="s">
        <v>393</v>
      </c>
    </row>
    <row r="26" spans="1:87" ht="29" x14ac:dyDescent="0.35">
      <c r="A26" s="16" t="s">
        <v>343</v>
      </c>
      <c r="B26" s="16" t="s">
        <v>351</v>
      </c>
      <c r="C26" s="71" t="s">
        <v>139</v>
      </c>
      <c r="D26" s="16" t="s">
        <v>627</v>
      </c>
      <c r="E26" s="43">
        <v>109.85</v>
      </c>
      <c r="F26" s="15"/>
      <c r="G26" s="70" t="s">
        <v>82</v>
      </c>
      <c r="H26" s="16" t="s">
        <v>352</v>
      </c>
      <c r="I26" s="4" t="s">
        <v>84</v>
      </c>
      <c r="J26" s="16" t="s">
        <v>367</v>
      </c>
      <c r="K26" s="16">
        <v>7500</v>
      </c>
      <c r="L26" s="16">
        <f t="shared" si="0"/>
        <v>6000</v>
      </c>
      <c r="M26" s="16" t="s">
        <v>368</v>
      </c>
      <c r="N26" s="16" t="s">
        <v>295</v>
      </c>
      <c r="O26" s="74" t="s">
        <v>381</v>
      </c>
      <c r="P26" s="74" t="s">
        <v>434</v>
      </c>
      <c r="Q26" s="16" t="s">
        <v>401</v>
      </c>
      <c r="R26" s="16" t="s">
        <v>436</v>
      </c>
      <c r="S26" s="16" t="s">
        <v>129</v>
      </c>
      <c r="T26" s="15"/>
      <c r="U26" s="16" t="s">
        <v>257</v>
      </c>
      <c r="V26" s="16">
        <v>8250</v>
      </c>
      <c r="W26" s="16" t="s">
        <v>370</v>
      </c>
      <c r="X26" s="16" t="s">
        <v>633</v>
      </c>
      <c r="Y26" s="46" t="s">
        <v>415</v>
      </c>
      <c r="Z26" s="46" t="s">
        <v>409</v>
      </c>
      <c r="AA26" s="15"/>
      <c r="AB26" s="74" t="s">
        <v>129</v>
      </c>
      <c r="AC26" s="74" t="s">
        <v>372</v>
      </c>
      <c r="AD26" s="74" t="s">
        <v>129</v>
      </c>
      <c r="AE26" s="74" t="s">
        <v>138</v>
      </c>
      <c r="AF26" s="15"/>
      <c r="AG26" s="74" t="s">
        <v>129</v>
      </c>
      <c r="AH26" s="74" t="s">
        <v>431</v>
      </c>
      <c r="AI26" s="74" t="s">
        <v>431</v>
      </c>
      <c r="AJ26" s="74" t="s">
        <v>431</v>
      </c>
      <c r="AK26" s="74" t="s">
        <v>138</v>
      </c>
      <c r="AL26" s="74" t="s">
        <v>129</v>
      </c>
      <c r="AM26" s="74" t="s">
        <v>431</v>
      </c>
      <c r="AN26" s="74" t="s">
        <v>431</v>
      </c>
      <c r="AO26" s="74" t="s">
        <v>431</v>
      </c>
      <c r="AP26" s="74" t="s">
        <v>138</v>
      </c>
      <c r="AQ26" s="74" t="s">
        <v>129</v>
      </c>
      <c r="AR26" s="74" t="s">
        <v>129</v>
      </c>
      <c r="AS26" s="74" t="s">
        <v>129</v>
      </c>
      <c r="AT26" s="74" t="s">
        <v>129</v>
      </c>
      <c r="AU26" s="74" t="s">
        <v>138</v>
      </c>
      <c r="AV26" s="74" t="s">
        <v>129</v>
      </c>
      <c r="AW26" s="74" t="s">
        <v>129</v>
      </c>
      <c r="AX26" s="74" t="s">
        <v>129</v>
      </c>
      <c r="AY26" s="74" t="s">
        <v>129</v>
      </c>
      <c r="AZ26" s="74" t="s">
        <v>129</v>
      </c>
      <c r="BA26" s="74" t="s">
        <v>138</v>
      </c>
      <c r="BB26" s="15"/>
      <c r="BC26" s="16" t="s">
        <v>406</v>
      </c>
      <c r="BD26" s="74" t="s">
        <v>377</v>
      </c>
      <c r="BE26" s="16" t="s">
        <v>635</v>
      </c>
      <c r="BF26" s="16" t="s">
        <v>637</v>
      </c>
      <c r="BG26" s="74" t="s">
        <v>433</v>
      </c>
      <c r="BH26" s="15"/>
      <c r="BI26" s="75" t="s">
        <v>368</v>
      </c>
      <c r="BJ26" s="16" t="s">
        <v>405</v>
      </c>
      <c r="BK26" s="74" t="s">
        <v>379</v>
      </c>
      <c r="BL26" s="16"/>
      <c r="BM26" s="75" t="s">
        <v>314</v>
      </c>
      <c r="BN26" s="16" t="s">
        <v>357</v>
      </c>
      <c r="BO26" s="74" t="s">
        <v>381</v>
      </c>
      <c r="BP26" s="75" t="s">
        <v>296</v>
      </c>
      <c r="BQ26" s="75" t="s">
        <v>313</v>
      </c>
      <c r="BR26" s="46" t="s">
        <v>412</v>
      </c>
      <c r="BS26" s="74" t="s">
        <v>442</v>
      </c>
      <c r="BT26" s="15"/>
      <c r="BU26" s="74" t="s">
        <v>393</v>
      </c>
      <c r="BV26" s="74" t="s">
        <v>443</v>
      </c>
      <c r="BW26" s="76" t="s">
        <v>394</v>
      </c>
      <c r="BX26" s="15"/>
      <c r="BY26" s="74" t="s">
        <v>640</v>
      </c>
      <c r="BZ26" s="43">
        <v>109.85</v>
      </c>
      <c r="CA26" s="16"/>
      <c r="CB26" s="74" t="s">
        <v>400</v>
      </c>
      <c r="CC26" s="74" t="s">
        <v>399</v>
      </c>
      <c r="CD26" s="15"/>
      <c r="CE26" s="16" t="s">
        <v>343</v>
      </c>
      <c r="CF26" s="74" t="s">
        <v>368</v>
      </c>
      <c r="CG26" s="16" t="s">
        <v>436</v>
      </c>
      <c r="CH26" s="74" t="s">
        <v>393</v>
      </c>
    </row>
    <row r="27" spans="1:87" ht="29" x14ac:dyDescent="0.35">
      <c r="A27" s="16" t="s">
        <v>344</v>
      </c>
      <c r="B27" s="16" t="s">
        <v>351</v>
      </c>
      <c r="C27" s="71" t="s">
        <v>139</v>
      </c>
      <c r="D27" s="16" t="s">
        <v>626</v>
      </c>
      <c r="E27" s="43">
        <v>116.7</v>
      </c>
      <c r="F27" s="15"/>
      <c r="G27" s="70" t="s">
        <v>82</v>
      </c>
      <c r="H27" s="16" t="s">
        <v>352</v>
      </c>
      <c r="I27" s="4" t="s">
        <v>84</v>
      </c>
      <c r="J27" s="16" t="s">
        <v>367</v>
      </c>
      <c r="K27" s="16">
        <v>10000</v>
      </c>
      <c r="L27" s="16">
        <f t="shared" si="0"/>
        <v>8000</v>
      </c>
      <c r="M27" s="16" t="s">
        <v>368</v>
      </c>
      <c r="N27" s="16" t="s">
        <v>295</v>
      </c>
      <c r="O27" s="74" t="s">
        <v>381</v>
      </c>
      <c r="P27" s="74" t="s">
        <v>434</v>
      </c>
      <c r="Q27" s="16" t="s">
        <v>357</v>
      </c>
      <c r="R27" s="16" t="s">
        <v>436</v>
      </c>
      <c r="S27" s="16" t="s">
        <v>129</v>
      </c>
      <c r="T27" s="15"/>
      <c r="U27" s="16" t="s">
        <v>257</v>
      </c>
      <c r="V27" s="16">
        <v>11000</v>
      </c>
      <c r="W27" s="16" t="s">
        <v>632</v>
      </c>
      <c r="X27" s="16" t="s">
        <v>633</v>
      </c>
      <c r="Y27" s="46" t="s">
        <v>416</v>
      </c>
      <c r="Z27" s="46" t="s">
        <v>410</v>
      </c>
      <c r="AA27" s="15"/>
      <c r="AB27" s="74" t="s">
        <v>129</v>
      </c>
      <c r="AC27" s="74" t="s">
        <v>372</v>
      </c>
      <c r="AD27" s="74" t="s">
        <v>129</v>
      </c>
      <c r="AE27" s="74" t="s">
        <v>138</v>
      </c>
      <c r="AF27" s="15"/>
      <c r="AG27" s="74" t="s">
        <v>129</v>
      </c>
      <c r="AH27" s="74" t="s">
        <v>431</v>
      </c>
      <c r="AI27" s="74" t="s">
        <v>431</v>
      </c>
      <c r="AJ27" s="74" t="s">
        <v>431</v>
      </c>
      <c r="AK27" s="74" t="s">
        <v>138</v>
      </c>
      <c r="AL27" s="74" t="s">
        <v>129</v>
      </c>
      <c r="AM27" s="74" t="s">
        <v>431</v>
      </c>
      <c r="AN27" s="74" t="s">
        <v>431</v>
      </c>
      <c r="AO27" s="74" t="s">
        <v>431</v>
      </c>
      <c r="AP27" s="74" t="s">
        <v>138</v>
      </c>
      <c r="AQ27" s="74" t="s">
        <v>129</v>
      </c>
      <c r="AR27" s="74" t="s">
        <v>129</v>
      </c>
      <c r="AS27" s="74" t="s">
        <v>129</v>
      </c>
      <c r="AT27" s="74" t="s">
        <v>129</v>
      </c>
      <c r="AU27" s="74" t="s">
        <v>138</v>
      </c>
      <c r="AV27" s="74" t="s">
        <v>129</v>
      </c>
      <c r="AW27" s="74" t="s">
        <v>129</v>
      </c>
      <c r="AX27" s="74" t="s">
        <v>129</v>
      </c>
      <c r="AY27" s="74" t="s">
        <v>129</v>
      </c>
      <c r="AZ27" s="74" t="s">
        <v>129</v>
      </c>
      <c r="BA27" s="74" t="s">
        <v>138</v>
      </c>
      <c r="BB27" s="15"/>
      <c r="BC27" s="16" t="s">
        <v>406</v>
      </c>
      <c r="BD27" s="74" t="s">
        <v>377</v>
      </c>
      <c r="BE27" s="16" t="s">
        <v>635</v>
      </c>
      <c r="BF27" s="16" t="s">
        <v>637</v>
      </c>
      <c r="BG27" s="74" t="s">
        <v>433</v>
      </c>
      <c r="BH27" s="15"/>
      <c r="BI27" s="75" t="s">
        <v>368</v>
      </c>
      <c r="BJ27" s="16" t="s">
        <v>405</v>
      </c>
      <c r="BK27" s="74" t="s">
        <v>379</v>
      </c>
      <c r="BL27" s="16"/>
      <c r="BM27" s="75" t="s">
        <v>314</v>
      </c>
      <c r="BN27" s="16" t="s">
        <v>357</v>
      </c>
      <c r="BO27" s="74" t="s">
        <v>381</v>
      </c>
      <c r="BP27" s="75" t="s">
        <v>296</v>
      </c>
      <c r="BQ27" s="75" t="s">
        <v>313</v>
      </c>
      <c r="BR27" s="46" t="s">
        <v>413</v>
      </c>
      <c r="BS27" s="74" t="s">
        <v>442</v>
      </c>
      <c r="BT27" s="15"/>
      <c r="BU27" s="74" t="s">
        <v>393</v>
      </c>
      <c r="BV27" s="74" t="s">
        <v>443</v>
      </c>
      <c r="BW27" s="76" t="s">
        <v>394</v>
      </c>
      <c r="BX27" s="15"/>
      <c r="BY27" s="74" t="s">
        <v>640</v>
      </c>
      <c r="BZ27" s="43">
        <v>116.7</v>
      </c>
      <c r="CA27" s="16"/>
      <c r="CB27" s="74" t="s">
        <v>400</v>
      </c>
      <c r="CC27" s="74" t="s">
        <v>399</v>
      </c>
      <c r="CD27" s="15"/>
      <c r="CE27" s="16" t="s">
        <v>344</v>
      </c>
      <c r="CF27" s="74" t="s">
        <v>368</v>
      </c>
      <c r="CG27" s="16" t="s">
        <v>436</v>
      </c>
      <c r="CH27" s="74" t="s">
        <v>393</v>
      </c>
    </row>
    <row r="28" spans="1:87" ht="29" x14ac:dyDescent="0.35">
      <c r="A28" s="16" t="s">
        <v>624</v>
      </c>
      <c r="B28" s="16" t="s">
        <v>351</v>
      </c>
      <c r="C28" s="71" t="s">
        <v>139</v>
      </c>
      <c r="D28" s="16" t="s">
        <v>625</v>
      </c>
      <c r="E28" s="43">
        <v>153.44999999999999</v>
      </c>
      <c r="F28" s="15"/>
      <c r="G28" s="70" t="s">
        <v>82</v>
      </c>
      <c r="H28" s="16" t="s">
        <v>352</v>
      </c>
      <c r="I28" s="4" t="s">
        <v>84</v>
      </c>
      <c r="J28" s="16" t="s">
        <v>367</v>
      </c>
      <c r="K28" s="16">
        <v>15000</v>
      </c>
      <c r="L28" s="16">
        <f t="shared" si="0"/>
        <v>12000</v>
      </c>
      <c r="M28" s="16" t="s">
        <v>368</v>
      </c>
      <c r="N28" s="16" t="s">
        <v>295</v>
      </c>
      <c r="O28" s="74" t="s">
        <v>381</v>
      </c>
      <c r="P28" s="74" t="s">
        <v>434</v>
      </c>
      <c r="Q28" s="16" t="s">
        <v>630</v>
      </c>
      <c r="R28" s="16" t="s">
        <v>436</v>
      </c>
      <c r="S28" s="16" t="s">
        <v>129</v>
      </c>
      <c r="T28" s="15"/>
      <c r="U28" s="16" t="s">
        <v>257</v>
      </c>
      <c r="V28" s="16">
        <v>16500</v>
      </c>
      <c r="W28" s="16" t="s">
        <v>632</v>
      </c>
      <c r="X28" s="16" t="s">
        <v>633</v>
      </c>
      <c r="Y28" s="46" t="s">
        <v>416</v>
      </c>
      <c r="Z28" s="46" t="s">
        <v>410</v>
      </c>
      <c r="AA28" s="15"/>
      <c r="AB28" s="74" t="s">
        <v>129</v>
      </c>
      <c r="AC28" s="74" t="s">
        <v>372</v>
      </c>
      <c r="AD28" s="74" t="s">
        <v>129</v>
      </c>
      <c r="AE28" s="74" t="s">
        <v>138</v>
      </c>
      <c r="AF28" s="15"/>
      <c r="AG28" s="74" t="s">
        <v>129</v>
      </c>
      <c r="AH28" s="74" t="s">
        <v>431</v>
      </c>
      <c r="AI28" s="74" t="s">
        <v>431</v>
      </c>
      <c r="AJ28" s="74" t="s">
        <v>431</v>
      </c>
      <c r="AK28" s="74" t="s">
        <v>138</v>
      </c>
      <c r="AL28" s="74" t="s">
        <v>129</v>
      </c>
      <c r="AM28" s="74" t="s">
        <v>431</v>
      </c>
      <c r="AN28" s="74" t="s">
        <v>431</v>
      </c>
      <c r="AO28" s="74" t="s">
        <v>431</v>
      </c>
      <c r="AP28" s="74" t="s">
        <v>138</v>
      </c>
      <c r="AQ28" s="74" t="s">
        <v>129</v>
      </c>
      <c r="AR28" s="74" t="s">
        <v>129</v>
      </c>
      <c r="AS28" s="74" t="s">
        <v>129</v>
      </c>
      <c r="AT28" s="74" t="s">
        <v>129</v>
      </c>
      <c r="AU28" s="74" t="s">
        <v>138</v>
      </c>
      <c r="AV28" s="74" t="s">
        <v>129</v>
      </c>
      <c r="AW28" s="74" t="s">
        <v>129</v>
      </c>
      <c r="AX28" s="74" t="s">
        <v>129</v>
      </c>
      <c r="AY28" s="74" t="s">
        <v>129</v>
      </c>
      <c r="AZ28" s="74" t="s">
        <v>129</v>
      </c>
      <c r="BA28" s="74" t="s">
        <v>138</v>
      </c>
      <c r="BB28" s="15"/>
      <c r="BC28" s="16" t="s">
        <v>406</v>
      </c>
      <c r="BD28" s="74" t="s">
        <v>377</v>
      </c>
      <c r="BE28" s="16" t="s">
        <v>635</v>
      </c>
      <c r="BF28" s="16" t="s">
        <v>638</v>
      </c>
      <c r="BG28" s="74" t="s">
        <v>433</v>
      </c>
      <c r="BH28" s="15"/>
      <c r="BI28" s="75" t="s">
        <v>368</v>
      </c>
      <c r="BJ28" s="16" t="s">
        <v>405</v>
      </c>
      <c r="BK28" s="74" t="s">
        <v>379</v>
      </c>
      <c r="BL28" s="16"/>
      <c r="BM28" s="75" t="s">
        <v>314</v>
      </c>
      <c r="BN28" s="16" t="s">
        <v>357</v>
      </c>
      <c r="BO28" s="74" t="s">
        <v>381</v>
      </c>
      <c r="BP28" s="75" t="s">
        <v>296</v>
      </c>
      <c r="BQ28" s="75" t="s">
        <v>313</v>
      </c>
      <c r="BR28" s="46" t="s">
        <v>413</v>
      </c>
      <c r="BS28" s="74" t="s">
        <v>442</v>
      </c>
      <c r="BT28" s="15"/>
      <c r="BU28" s="74" t="s">
        <v>393</v>
      </c>
      <c r="BV28" s="74" t="s">
        <v>443</v>
      </c>
      <c r="BW28" s="76" t="s">
        <v>394</v>
      </c>
      <c r="BX28" s="15"/>
      <c r="BY28" s="74" t="s">
        <v>641</v>
      </c>
      <c r="BZ28" s="43">
        <v>153.44999999999999</v>
      </c>
      <c r="CA28" s="16"/>
      <c r="CB28" s="74" t="s">
        <v>400</v>
      </c>
      <c r="CC28" s="74" t="s">
        <v>399</v>
      </c>
      <c r="CD28" s="15"/>
      <c r="CE28" s="16" t="s">
        <v>344</v>
      </c>
      <c r="CF28" s="74" t="s">
        <v>368</v>
      </c>
      <c r="CG28" s="16" t="s">
        <v>436</v>
      </c>
      <c r="CH28" s="74" t="s">
        <v>393</v>
      </c>
    </row>
  </sheetData>
  <mergeCells count="12">
    <mergeCell ref="BY2:BZ2"/>
    <mergeCell ref="CB2:CC2"/>
    <mergeCell ref="CE1:CH2"/>
    <mergeCell ref="AG1:BA2"/>
    <mergeCell ref="BY1:CC1"/>
    <mergeCell ref="A1:E2"/>
    <mergeCell ref="G1:S2"/>
    <mergeCell ref="U1:AE2"/>
    <mergeCell ref="BU1:BW2"/>
    <mergeCell ref="BC1:BG2"/>
    <mergeCell ref="BI1:BS1"/>
    <mergeCell ref="BM2:BS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opLeftCell="AC1" zoomScale="85" zoomScaleNormal="85" workbookViewId="0">
      <selection activeCell="AH16" sqref="AH16"/>
    </sheetView>
  </sheetViews>
  <sheetFormatPr defaultColWidth="9.1796875" defaultRowHeight="14.5" x14ac:dyDescent="0.35"/>
  <cols>
    <col min="1" max="3" width="21.1796875" style="115" customWidth="1"/>
    <col min="4" max="4" width="13.26953125" style="115" customWidth="1"/>
    <col min="5" max="5" width="30.453125" style="116" customWidth="1"/>
    <col min="6" max="6" width="0.81640625" style="117" customWidth="1"/>
    <col min="7" max="7" width="20.81640625" style="115" customWidth="1"/>
    <col min="8" max="8" width="18.54296875" style="115" customWidth="1"/>
    <col min="9" max="9" width="35.1796875" style="115" customWidth="1"/>
    <col min="10" max="10" width="30.54296875" style="115" customWidth="1"/>
    <col min="11" max="11" width="27.453125" style="115" customWidth="1"/>
    <col min="12" max="12" width="27.81640625" style="115" customWidth="1"/>
    <col min="13" max="14" width="27" style="115" customWidth="1"/>
    <col min="15" max="15" width="34.81640625" style="115" customWidth="1"/>
    <col min="16" max="16" width="25.7265625" style="115" customWidth="1"/>
    <col min="17" max="17" width="31.26953125" style="115" customWidth="1"/>
    <col min="18" max="18" width="24.1796875" style="115" customWidth="1"/>
    <col min="19" max="19" width="27" style="115" customWidth="1"/>
    <col min="20" max="20" width="1" style="117" customWidth="1"/>
    <col min="21" max="21" width="32" style="115" customWidth="1"/>
    <col min="22" max="22" width="19.7265625" style="115" customWidth="1"/>
    <col min="23" max="23" width="0.453125" style="117" customWidth="1"/>
    <col min="24" max="24" width="21" style="115" customWidth="1"/>
    <col min="25" max="25" width="21.26953125" style="115" customWidth="1"/>
    <col min="26" max="26" width="0.54296875" style="117" customWidth="1"/>
    <col min="27" max="27" width="21.26953125" style="115" customWidth="1"/>
    <col min="28" max="28" width="25.81640625" style="115" customWidth="1"/>
    <col min="29" max="29" width="0.54296875" style="117" customWidth="1"/>
    <col min="30" max="30" width="29.1796875" style="115" customWidth="1"/>
    <col min="31" max="31" width="23.81640625" style="115" customWidth="1"/>
    <col min="32" max="32" width="0.453125" style="117" customWidth="1"/>
    <col min="33" max="33" width="20.7265625" style="116" customWidth="1"/>
    <col min="34" max="34" width="25.54296875" style="115" customWidth="1"/>
    <col min="35" max="35" width="1" style="117" customWidth="1"/>
    <col min="36" max="37" width="17" style="115" customWidth="1"/>
    <col min="38" max="38" width="29.7265625" style="115" customWidth="1"/>
    <col min="39" max="39" width="31.7265625" style="115" customWidth="1"/>
    <col min="40" max="40" width="1.26953125" style="117" customWidth="1"/>
    <col min="41" max="16384" width="9.1796875" style="115"/>
  </cols>
  <sheetData>
    <row r="1" spans="1:40" s="94" customFormat="1" ht="21" x14ac:dyDescent="0.35">
      <c r="A1" s="184" t="s">
        <v>4</v>
      </c>
      <c r="B1" s="185"/>
      <c r="C1" s="185"/>
      <c r="D1" s="185"/>
      <c r="E1" s="186"/>
      <c r="F1" s="13"/>
      <c r="G1" s="187" t="s">
        <v>444</v>
      </c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3"/>
      <c r="U1" s="188" t="s">
        <v>445</v>
      </c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90"/>
      <c r="AI1" s="13"/>
      <c r="AJ1" s="191" t="s">
        <v>50</v>
      </c>
      <c r="AK1" s="191"/>
      <c r="AL1" s="191"/>
      <c r="AM1" s="191"/>
      <c r="AN1" s="13"/>
    </row>
    <row r="2" spans="1:40" s="94" customFormat="1" x14ac:dyDescent="0.35">
      <c r="A2" s="87"/>
      <c r="B2" s="87"/>
      <c r="C2" s="87"/>
      <c r="D2" s="87"/>
      <c r="E2" s="87"/>
      <c r="F2" s="13"/>
      <c r="G2" s="103"/>
      <c r="H2" s="104" t="s">
        <v>446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3"/>
      <c r="U2" s="183" t="s">
        <v>447</v>
      </c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3"/>
      <c r="AG2" s="192"/>
      <c r="AH2" s="193"/>
      <c r="AI2" s="13"/>
      <c r="AJ2" s="196" t="s">
        <v>448</v>
      </c>
      <c r="AK2" s="196" t="s">
        <v>449</v>
      </c>
      <c r="AL2" s="196"/>
      <c r="AM2" s="196" t="s">
        <v>450</v>
      </c>
      <c r="AN2" s="13"/>
    </row>
    <row r="3" spans="1:40" s="94" customFormat="1" x14ac:dyDescent="0.35">
      <c r="A3" s="105" t="s">
        <v>22</v>
      </c>
      <c r="B3" s="105" t="s">
        <v>1</v>
      </c>
      <c r="C3" s="105" t="s">
        <v>451</v>
      </c>
      <c r="D3" s="105" t="s">
        <v>151</v>
      </c>
      <c r="E3" s="105" t="s">
        <v>452</v>
      </c>
      <c r="F3" s="95"/>
      <c r="G3" s="106" t="s">
        <v>453</v>
      </c>
      <c r="H3" s="106" t="s">
        <v>454</v>
      </c>
      <c r="I3" s="106" t="s">
        <v>455</v>
      </c>
      <c r="J3" s="106" t="s">
        <v>456</v>
      </c>
      <c r="K3" s="106" t="s">
        <v>457</v>
      </c>
      <c r="L3" s="106" t="s">
        <v>458</v>
      </c>
      <c r="M3" s="106" t="s">
        <v>459</v>
      </c>
      <c r="N3" s="106" t="s">
        <v>460</v>
      </c>
      <c r="O3" s="106" t="s">
        <v>461</v>
      </c>
      <c r="P3" s="106" t="s">
        <v>462</v>
      </c>
      <c r="Q3" s="106" t="s">
        <v>463</v>
      </c>
      <c r="R3" s="106" t="s">
        <v>464</v>
      </c>
      <c r="S3" s="106" t="s">
        <v>465</v>
      </c>
      <c r="T3" s="13"/>
      <c r="U3" s="197" t="s">
        <v>466</v>
      </c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3"/>
      <c r="AG3" s="194"/>
      <c r="AH3" s="195"/>
      <c r="AI3" s="13"/>
      <c r="AJ3" s="196"/>
      <c r="AK3" s="183" t="s">
        <v>467</v>
      </c>
      <c r="AL3" s="183" t="s">
        <v>468</v>
      </c>
      <c r="AM3" s="196"/>
      <c r="AN3" s="13"/>
    </row>
    <row r="4" spans="1:40" s="94" customFormat="1" ht="29" x14ac:dyDescent="0.35">
      <c r="A4" s="74"/>
      <c r="B4" s="74"/>
      <c r="C4" s="74"/>
      <c r="D4" s="74"/>
      <c r="E4" s="75"/>
      <c r="F4" s="13"/>
      <c r="G4" s="74"/>
      <c r="H4" s="74"/>
      <c r="I4" s="74"/>
      <c r="J4" s="74"/>
      <c r="K4" s="74"/>
      <c r="L4" s="74"/>
      <c r="M4" s="74"/>
      <c r="N4" s="74"/>
      <c r="O4" s="74"/>
      <c r="P4" s="74"/>
      <c r="Q4" s="76" t="s">
        <v>469</v>
      </c>
      <c r="R4" s="76" t="s">
        <v>470</v>
      </c>
      <c r="S4" s="76" t="s">
        <v>471</v>
      </c>
      <c r="T4" s="13"/>
      <c r="U4" s="199" t="s">
        <v>472</v>
      </c>
      <c r="V4" s="199"/>
      <c r="W4" s="95"/>
      <c r="X4" s="199" t="s">
        <v>473</v>
      </c>
      <c r="Y4" s="199"/>
      <c r="Z4" s="95"/>
      <c r="AA4" s="199" t="s">
        <v>474</v>
      </c>
      <c r="AB4" s="199"/>
      <c r="AC4" s="95"/>
      <c r="AD4" s="199" t="s">
        <v>475</v>
      </c>
      <c r="AE4" s="199"/>
      <c r="AF4" s="95"/>
      <c r="AG4" s="107" t="s">
        <v>476</v>
      </c>
      <c r="AH4" s="107" t="s">
        <v>477</v>
      </c>
      <c r="AI4" s="13"/>
      <c r="AJ4" s="196"/>
      <c r="AK4" s="183"/>
      <c r="AL4" s="183"/>
      <c r="AM4" s="196"/>
      <c r="AN4" s="13"/>
    </row>
    <row r="5" spans="1:40" s="94" customFormat="1" x14ac:dyDescent="0.35">
      <c r="A5" s="108"/>
      <c r="B5" s="108"/>
      <c r="C5" s="108"/>
      <c r="D5" s="108"/>
      <c r="E5" s="108"/>
      <c r="F5" s="13"/>
      <c r="G5" s="108"/>
      <c r="H5" s="108"/>
      <c r="I5" s="108"/>
      <c r="J5" s="109" t="s">
        <v>478</v>
      </c>
      <c r="K5" s="108"/>
      <c r="L5" s="108"/>
      <c r="M5" s="108"/>
      <c r="N5" s="108"/>
      <c r="O5" s="108"/>
      <c r="P5" s="108"/>
      <c r="Q5" s="108"/>
      <c r="R5" s="108"/>
      <c r="S5" s="109" t="s">
        <v>479</v>
      </c>
      <c r="T5" s="13"/>
      <c r="U5" s="109" t="s">
        <v>480</v>
      </c>
      <c r="V5" s="109" t="s">
        <v>481</v>
      </c>
      <c r="W5" s="95"/>
      <c r="X5" s="109" t="s">
        <v>480</v>
      </c>
      <c r="Y5" s="109" t="s">
        <v>481</v>
      </c>
      <c r="Z5" s="95"/>
      <c r="AA5" s="109" t="s">
        <v>480</v>
      </c>
      <c r="AB5" s="109" t="s">
        <v>481</v>
      </c>
      <c r="AC5" s="95"/>
      <c r="AD5" s="109" t="s">
        <v>480</v>
      </c>
      <c r="AE5" s="109" t="s">
        <v>481</v>
      </c>
      <c r="AF5" s="13"/>
      <c r="AG5" s="108"/>
      <c r="AH5" s="108"/>
      <c r="AI5" s="13"/>
      <c r="AJ5" s="108"/>
      <c r="AK5" s="108"/>
      <c r="AL5" s="110"/>
      <c r="AM5" s="108"/>
      <c r="AN5" s="13"/>
    </row>
    <row r="6" spans="1:40" s="94" customFormat="1" x14ac:dyDescent="0.35">
      <c r="A6" s="108"/>
      <c r="B6" s="108"/>
      <c r="C6" s="108"/>
      <c r="D6" s="108"/>
      <c r="E6" s="108"/>
      <c r="F6" s="13"/>
      <c r="G6" s="108"/>
      <c r="H6" s="108"/>
      <c r="I6" s="108"/>
      <c r="J6" s="111"/>
      <c r="K6" s="108"/>
      <c r="L6" s="108"/>
      <c r="M6" s="108"/>
      <c r="N6" s="108"/>
      <c r="O6" s="108"/>
      <c r="P6" s="108"/>
      <c r="Q6" s="108"/>
      <c r="R6" s="108"/>
      <c r="S6" s="108"/>
      <c r="T6" s="13"/>
      <c r="U6" s="108"/>
      <c r="V6" s="108"/>
      <c r="W6" s="13"/>
      <c r="X6" s="108"/>
      <c r="Y6" s="108"/>
      <c r="Z6" s="13"/>
      <c r="AA6" s="108"/>
      <c r="AB6" s="108"/>
      <c r="AC6" s="13"/>
      <c r="AD6" s="108"/>
      <c r="AE6" s="108"/>
      <c r="AF6" s="13"/>
      <c r="AG6" s="108"/>
      <c r="AH6" s="108"/>
      <c r="AI6" s="13"/>
      <c r="AJ6" s="108"/>
      <c r="AK6" s="108"/>
      <c r="AL6" s="108"/>
      <c r="AM6" s="108"/>
      <c r="AN6" s="13"/>
    </row>
    <row r="7" spans="1:40" s="94" customFormat="1" ht="72.5" x14ac:dyDescent="0.35">
      <c r="A7" s="180" t="s">
        <v>482</v>
      </c>
      <c r="B7" s="70" t="s">
        <v>82</v>
      </c>
      <c r="C7" s="74" t="s">
        <v>483</v>
      </c>
      <c r="D7" s="97">
        <v>0.9</v>
      </c>
      <c r="E7" s="74">
        <v>500</v>
      </c>
      <c r="F7" s="13"/>
      <c r="G7" s="74">
        <v>500</v>
      </c>
      <c r="H7" s="74">
        <v>165</v>
      </c>
      <c r="I7" s="74" t="s">
        <v>484</v>
      </c>
      <c r="J7" s="74">
        <v>56</v>
      </c>
      <c r="K7" s="74" t="s">
        <v>353</v>
      </c>
      <c r="L7" s="74" t="s">
        <v>485</v>
      </c>
      <c r="M7" s="74" t="s">
        <v>313</v>
      </c>
      <c r="N7" s="74" t="s">
        <v>486</v>
      </c>
      <c r="O7" s="74" t="s">
        <v>103</v>
      </c>
      <c r="P7" s="74" t="s">
        <v>487</v>
      </c>
      <c r="Q7" s="74">
        <f t="shared" ref="Q7:Q16" si="0">(100/1000)*H7</f>
        <v>16.5</v>
      </c>
      <c r="R7" s="74">
        <f t="shared" ref="R7:R16" si="1">(0.73/1000)*H7</f>
        <v>0.12044999999999999</v>
      </c>
      <c r="S7" s="74">
        <f>INT(G7/H7)*0.004*330*H7</f>
        <v>653.4</v>
      </c>
      <c r="T7" s="13"/>
      <c r="U7" s="112" t="s">
        <v>488</v>
      </c>
      <c r="V7" s="112" t="s">
        <v>489</v>
      </c>
      <c r="W7" s="13"/>
      <c r="X7" s="112" t="s">
        <v>490</v>
      </c>
      <c r="Y7" s="112" t="s">
        <v>489</v>
      </c>
      <c r="Z7" s="13"/>
      <c r="AA7" s="112" t="s">
        <v>491</v>
      </c>
      <c r="AB7" s="112" t="s">
        <v>492</v>
      </c>
      <c r="AC7" s="13"/>
      <c r="AD7" s="76" t="s">
        <v>493</v>
      </c>
      <c r="AE7" s="76" t="s">
        <v>494</v>
      </c>
      <c r="AF7" s="13"/>
      <c r="AG7" s="75" t="s">
        <v>495</v>
      </c>
      <c r="AH7" s="74" t="s">
        <v>496</v>
      </c>
      <c r="AI7" s="13"/>
      <c r="AJ7" s="74" t="s">
        <v>497</v>
      </c>
      <c r="AK7" s="74" t="s">
        <v>498</v>
      </c>
      <c r="AL7" s="76" t="s">
        <v>499</v>
      </c>
      <c r="AM7" s="76" t="s">
        <v>500</v>
      </c>
      <c r="AN7" s="13"/>
    </row>
    <row r="8" spans="1:40" s="94" customFormat="1" ht="72.5" x14ac:dyDescent="0.35">
      <c r="A8" s="181"/>
      <c r="B8" s="70" t="s">
        <v>82</v>
      </c>
      <c r="C8" s="74" t="s">
        <v>501</v>
      </c>
      <c r="D8" s="97">
        <v>0.9</v>
      </c>
      <c r="E8" s="74">
        <v>1000</v>
      </c>
      <c r="F8" s="13"/>
      <c r="G8" s="74">
        <v>1000</v>
      </c>
      <c r="H8" s="74">
        <v>325</v>
      </c>
      <c r="I8" s="74" t="s">
        <v>258</v>
      </c>
      <c r="J8" s="74">
        <f>56*2</f>
        <v>112</v>
      </c>
      <c r="K8" s="74" t="s">
        <v>354</v>
      </c>
      <c r="L8" s="74" t="s">
        <v>485</v>
      </c>
      <c r="M8" s="74" t="s">
        <v>313</v>
      </c>
      <c r="N8" s="74" t="s">
        <v>486</v>
      </c>
      <c r="O8" s="74" t="s">
        <v>103</v>
      </c>
      <c r="P8" s="74" t="s">
        <v>487</v>
      </c>
      <c r="Q8" s="74">
        <f t="shared" si="0"/>
        <v>32.5</v>
      </c>
      <c r="R8" s="74">
        <f t="shared" si="1"/>
        <v>0.23724999999999999</v>
      </c>
      <c r="S8" s="74">
        <f t="shared" ref="S8:S15" si="2">INT(G8/H8)*0.004*330*H8</f>
        <v>1287</v>
      </c>
      <c r="T8" s="13"/>
      <c r="U8" s="112" t="s">
        <v>488</v>
      </c>
      <c r="V8" s="112" t="s">
        <v>489</v>
      </c>
      <c r="W8" s="13"/>
      <c r="X8" s="112" t="s">
        <v>490</v>
      </c>
      <c r="Y8" s="112" t="s">
        <v>489</v>
      </c>
      <c r="Z8" s="13"/>
      <c r="AA8" s="112" t="s">
        <v>491</v>
      </c>
      <c r="AB8" s="112" t="s">
        <v>492</v>
      </c>
      <c r="AC8" s="13"/>
      <c r="AD8" s="76" t="s">
        <v>493</v>
      </c>
      <c r="AE8" s="76" t="s">
        <v>494</v>
      </c>
      <c r="AF8" s="13"/>
      <c r="AG8" s="75" t="s">
        <v>495</v>
      </c>
      <c r="AH8" s="74" t="s">
        <v>496</v>
      </c>
      <c r="AI8" s="13"/>
      <c r="AJ8" s="74" t="s">
        <v>497</v>
      </c>
      <c r="AK8" s="74" t="s">
        <v>498</v>
      </c>
      <c r="AL8" s="76" t="s">
        <v>499</v>
      </c>
      <c r="AM8" s="76" t="s">
        <v>500</v>
      </c>
      <c r="AN8" s="13"/>
    </row>
    <row r="9" spans="1:40" s="94" customFormat="1" ht="72.5" x14ac:dyDescent="0.35">
      <c r="A9" s="180" t="s">
        <v>502</v>
      </c>
      <c r="B9" s="70" t="s">
        <v>82</v>
      </c>
      <c r="C9" s="74" t="s">
        <v>503</v>
      </c>
      <c r="D9" s="97">
        <v>1.5</v>
      </c>
      <c r="E9" s="74">
        <v>1800</v>
      </c>
      <c r="F9" s="13"/>
      <c r="G9" s="74">
        <v>1800</v>
      </c>
      <c r="H9" s="74">
        <v>325</v>
      </c>
      <c r="I9" s="74" t="s">
        <v>258</v>
      </c>
      <c r="J9" s="74">
        <f>56*3</f>
        <v>168</v>
      </c>
      <c r="K9" s="74" t="s">
        <v>354</v>
      </c>
      <c r="L9" s="74" t="s">
        <v>370</v>
      </c>
      <c r="M9" s="74" t="s">
        <v>313</v>
      </c>
      <c r="N9" s="74" t="s">
        <v>486</v>
      </c>
      <c r="O9" s="74" t="s">
        <v>103</v>
      </c>
      <c r="P9" s="74" t="s">
        <v>487</v>
      </c>
      <c r="Q9" s="74">
        <f t="shared" si="0"/>
        <v>32.5</v>
      </c>
      <c r="R9" s="74">
        <f t="shared" si="1"/>
        <v>0.23724999999999999</v>
      </c>
      <c r="S9" s="74">
        <f t="shared" si="2"/>
        <v>2145</v>
      </c>
      <c r="T9" s="13"/>
      <c r="U9" s="112" t="s">
        <v>488</v>
      </c>
      <c r="V9" s="112" t="s">
        <v>489</v>
      </c>
      <c r="W9" s="13"/>
      <c r="X9" s="112" t="s">
        <v>490</v>
      </c>
      <c r="Y9" s="112" t="s">
        <v>489</v>
      </c>
      <c r="Z9" s="13"/>
      <c r="AA9" s="112" t="s">
        <v>491</v>
      </c>
      <c r="AB9" s="112" t="s">
        <v>492</v>
      </c>
      <c r="AC9" s="13"/>
      <c r="AD9" s="76" t="s">
        <v>493</v>
      </c>
      <c r="AE9" s="76" t="s">
        <v>494</v>
      </c>
      <c r="AF9" s="13"/>
      <c r="AG9" s="75" t="s">
        <v>495</v>
      </c>
      <c r="AH9" s="74" t="s">
        <v>504</v>
      </c>
      <c r="AI9" s="13"/>
      <c r="AJ9" s="74" t="s">
        <v>497</v>
      </c>
      <c r="AK9" s="74" t="s">
        <v>498</v>
      </c>
      <c r="AL9" s="76" t="s">
        <v>499</v>
      </c>
      <c r="AM9" s="76" t="s">
        <v>500</v>
      </c>
      <c r="AN9" s="13"/>
    </row>
    <row r="10" spans="1:40" s="94" customFormat="1" ht="72.5" x14ac:dyDescent="0.35">
      <c r="A10" s="182"/>
      <c r="B10" s="70" t="s">
        <v>82</v>
      </c>
      <c r="C10" s="74" t="s">
        <v>505</v>
      </c>
      <c r="D10" s="97">
        <v>1.5</v>
      </c>
      <c r="E10" s="74">
        <v>3600</v>
      </c>
      <c r="F10" s="13"/>
      <c r="G10" s="74">
        <v>3600</v>
      </c>
      <c r="H10" s="74">
        <v>165</v>
      </c>
      <c r="I10" s="74" t="s">
        <v>484</v>
      </c>
      <c r="J10" s="74">
        <f t="shared" ref="J10:J15" si="3">INT(G10/H10)*0.004*30*H10</f>
        <v>415.8</v>
      </c>
      <c r="K10" s="74" t="s">
        <v>506</v>
      </c>
      <c r="L10" s="74" t="s">
        <v>370</v>
      </c>
      <c r="M10" s="74" t="s">
        <v>313</v>
      </c>
      <c r="N10" s="74" t="s">
        <v>486</v>
      </c>
      <c r="O10" s="74" t="s">
        <v>103</v>
      </c>
      <c r="P10" s="74" t="s">
        <v>487</v>
      </c>
      <c r="Q10" s="74">
        <f t="shared" si="0"/>
        <v>16.5</v>
      </c>
      <c r="R10" s="74">
        <f t="shared" si="1"/>
        <v>0.12044999999999999</v>
      </c>
      <c r="S10" s="74">
        <f t="shared" si="2"/>
        <v>4573.8</v>
      </c>
      <c r="T10" s="13"/>
      <c r="U10" s="112" t="s">
        <v>488</v>
      </c>
      <c r="V10" s="112" t="s">
        <v>489</v>
      </c>
      <c r="W10" s="13"/>
      <c r="X10" s="112" t="s">
        <v>490</v>
      </c>
      <c r="Y10" s="112" t="s">
        <v>489</v>
      </c>
      <c r="Z10" s="13"/>
      <c r="AA10" s="112" t="s">
        <v>491</v>
      </c>
      <c r="AB10" s="112" t="s">
        <v>492</v>
      </c>
      <c r="AC10" s="13"/>
      <c r="AD10" s="76" t="s">
        <v>493</v>
      </c>
      <c r="AE10" s="76" t="s">
        <v>494</v>
      </c>
      <c r="AF10" s="13"/>
      <c r="AG10" s="75" t="s">
        <v>495</v>
      </c>
      <c r="AH10" s="74" t="s">
        <v>504</v>
      </c>
      <c r="AI10" s="13"/>
      <c r="AJ10" s="74" t="s">
        <v>497</v>
      </c>
      <c r="AK10" s="74" t="s">
        <v>498</v>
      </c>
      <c r="AL10" s="76" t="s">
        <v>499</v>
      </c>
      <c r="AM10" s="76" t="s">
        <v>500</v>
      </c>
      <c r="AN10" s="13"/>
    </row>
    <row r="11" spans="1:40" s="94" customFormat="1" ht="72.5" x14ac:dyDescent="0.35">
      <c r="A11" s="181"/>
      <c r="B11" s="70" t="s">
        <v>82</v>
      </c>
      <c r="C11" s="74" t="s">
        <v>507</v>
      </c>
      <c r="D11" s="97">
        <v>1.5</v>
      </c>
      <c r="E11" s="74">
        <v>3600</v>
      </c>
      <c r="F11" s="13"/>
      <c r="G11" s="74">
        <v>3600</v>
      </c>
      <c r="H11" s="74">
        <v>325</v>
      </c>
      <c r="I11" s="74" t="s">
        <v>258</v>
      </c>
      <c r="J11" s="74">
        <f>(INT(G11/H11)-1)*0.004*30*H11</f>
        <v>390</v>
      </c>
      <c r="K11" s="74" t="s">
        <v>355</v>
      </c>
      <c r="L11" s="74" t="s">
        <v>370</v>
      </c>
      <c r="M11" s="74" t="s">
        <v>313</v>
      </c>
      <c r="N11" s="74" t="s">
        <v>486</v>
      </c>
      <c r="O11" s="74" t="s">
        <v>103</v>
      </c>
      <c r="P11" s="74" t="s">
        <v>487</v>
      </c>
      <c r="Q11" s="74">
        <f t="shared" si="0"/>
        <v>32.5</v>
      </c>
      <c r="R11" s="74">
        <f t="shared" si="1"/>
        <v>0.23724999999999999</v>
      </c>
      <c r="S11" s="74">
        <f>(INT(G11/H11)-1)*0.004*330*H11</f>
        <v>4290</v>
      </c>
      <c r="T11" s="13"/>
      <c r="U11" s="112" t="s">
        <v>488</v>
      </c>
      <c r="V11" s="112" t="s">
        <v>489</v>
      </c>
      <c r="W11" s="13"/>
      <c r="X11" s="112" t="s">
        <v>490</v>
      </c>
      <c r="Y11" s="112" t="s">
        <v>489</v>
      </c>
      <c r="Z11" s="13"/>
      <c r="AA11" s="112" t="s">
        <v>491</v>
      </c>
      <c r="AB11" s="112" t="s">
        <v>492</v>
      </c>
      <c r="AC11" s="13"/>
      <c r="AD11" s="76" t="s">
        <v>493</v>
      </c>
      <c r="AE11" s="76" t="s">
        <v>494</v>
      </c>
      <c r="AF11" s="13"/>
      <c r="AG11" s="75" t="s">
        <v>495</v>
      </c>
      <c r="AH11" s="74" t="s">
        <v>504</v>
      </c>
      <c r="AI11" s="13"/>
      <c r="AJ11" s="74" t="s">
        <v>497</v>
      </c>
      <c r="AK11" s="74" t="s">
        <v>498</v>
      </c>
      <c r="AL11" s="76" t="s">
        <v>499</v>
      </c>
      <c r="AM11" s="76" t="s">
        <v>500</v>
      </c>
      <c r="AN11" s="13"/>
    </row>
    <row r="12" spans="1:40" s="94" customFormat="1" ht="72.5" x14ac:dyDescent="0.35">
      <c r="A12" s="180" t="s">
        <v>508</v>
      </c>
      <c r="B12" s="113" t="s">
        <v>139</v>
      </c>
      <c r="C12" s="74" t="s">
        <v>483</v>
      </c>
      <c r="D12" s="97">
        <v>0.9</v>
      </c>
      <c r="E12" s="74">
        <v>500</v>
      </c>
      <c r="F12" s="13"/>
      <c r="G12" s="74">
        <v>500</v>
      </c>
      <c r="H12" s="74">
        <v>165</v>
      </c>
      <c r="I12" s="74" t="s">
        <v>484</v>
      </c>
      <c r="J12" s="74">
        <f t="shared" si="3"/>
        <v>59.4</v>
      </c>
      <c r="K12" s="74" t="s">
        <v>353</v>
      </c>
      <c r="L12" s="74" t="s">
        <v>485</v>
      </c>
      <c r="M12" s="74" t="s">
        <v>313</v>
      </c>
      <c r="N12" s="74" t="s">
        <v>486</v>
      </c>
      <c r="O12" s="74" t="s">
        <v>103</v>
      </c>
      <c r="P12" s="74" t="s">
        <v>487</v>
      </c>
      <c r="Q12" s="74">
        <f t="shared" si="0"/>
        <v>16.5</v>
      </c>
      <c r="R12" s="74">
        <f t="shared" si="1"/>
        <v>0.12044999999999999</v>
      </c>
      <c r="S12" s="74">
        <f t="shared" si="2"/>
        <v>653.4</v>
      </c>
      <c r="T12" s="13"/>
      <c r="U12" s="112" t="s">
        <v>488</v>
      </c>
      <c r="V12" s="112" t="s">
        <v>489</v>
      </c>
      <c r="W12" s="13"/>
      <c r="X12" s="112" t="s">
        <v>490</v>
      </c>
      <c r="Y12" s="112" t="s">
        <v>489</v>
      </c>
      <c r="Z12" s="13"/>
      <c r="AA12" s="112" t="s">
        <v>491</v>
      </c>
      <c r="AB12" s="112" t="s">
        <v>492</v>
      </c>
      <c r="AC12" s="13"/>
      <c r="AD12" s="76" t="s">
        <v>493</v>
      </c>
      <c r="AE12" s="76" t="s">
        <v>494</v>
      </c>
      <c r="AF12" s="13"/>
      <c r="AG12" s="75" t="s">
        <v>495</v>
      </c>
      <c r="AH12" s="74" t="s">
        <v>496</v>
      </c>
      <c r="AI12" s="13"/>
      <c r="AJ12" s="74" t="s">
        <v>497</v>
      </c>
      <c r="AK12" s="74" t="s">
        <v>498</v>
      </c>
      <c r="AL12" s="76" t="s">
        <v>499</v>
      </c>
      <c r="AM12" s="76" t="s">
        <v>500</v>
      </c>
      <c r="AN12" s="13"/>
    </row>
    <row r="13" spans="1:40" s="94" customFormat="1" ht="72.5" x14ac:dyDescent="0.35">
      <c r="A13" s="181"/>
      <c r="B13" s="113" t="s">
        <v>139</v>
      </c>
      <c r="C13" s="74" t="s">
        <v>501</v>
      </c>
      <c r="D13" s="97">
        <v>0.9</v>
      </c>
      <c r="E13" s="74">
        <v>1000</v>
      </c>
      <c r="F13" s="13"/>
      <c r="G13" s="74">
        <v>1000</v>
      </c>
      <c r="H13" s="74">
        <v>325</v>
      </c>
      <c r="I13" s="74" t="s">
        <v>258</v>
      </c>
      <c r="J13" s="74">
        <f t="shared" si="3"/>
        <v>117</v>
      </c>
      <c r="K13" s="74" t="s">
        <v>354</v>
      </c>
      <c r="L13" s="74" t="s">
        <v>485</v>
      </c>
      <c r="M13" s="74" t="s">
        <v>313</v>
      </c>
      <c r="N13" s="74" t="s">
        <v>486</v>
      </c>
      <c r="O13" s="74" t="s">
        <v>103</v>
      </c>
      <c r="P13" s="74" t="s">
        <v>487</v>
      </c>
      <c r="Q13" s="74">
        <f t="shared" si="0"/>
        <v>32.5</v>
      </c>
      <c r="R13" s="74">
        <f t="shared" si="1"/>
        <v>0.23724999999999999</v>
      </c>
      <c r="S13" s="74">
        <f t="shared" si="2"/>
        <v>1287</v>
      </c>
      <c r="T13" s="13"/>
      <c r="U13" s="112" t="s">
        <v>488</v>
      </c>
      <c r="V13" s="112" t="s">
        <v>489</v>
      </c>
      <c r="W13" s="13"/>
      <c r="X13" s="112" t="s">
        <v>490</v>
      </c>
      <c r="Y13" s="112" t="s">
        <v>489</v>
      </c>
      <c r="Z13" s="13"/>
      <c r="AA13" s="112" t="s">
        <v>491</v>
      </c>
      <c r="AB13" s="112" t="s">
        <v>492</v>
      </c>
      <c r="AC13" s="13"/>
      <c r="AD13" s="76" t="s">
        <v>493</v>
      </c>
      <c r="AE13" s="76" t="s">
        <v>494</v>
      </c>
      <c r="AF13" s="13"/>
      <c r="AG13" s="75" t="s">
        <v>495</v>
      </c>
      <c r="AH13" s="74" t="s">
        <v>496</v>
      </c>
      <c r="AI13" s="13"/>
      <c r="AJ13" s="74" t="s">
        <v>497</v>
      </c>
      <c r="AK13" s="74" t="s">
        <v>498</v>
      </c>
      <c r="AL13" s="76" t="s">
        <v>499</v>
      </c>
      <c r="AM13" s="76" t="s">
        <v>500</v>
      </c>
      <c r="AN13" s="13"/>
    </row>
    <row r="14" spans="1:40" s="94" customFormat="1" ht="72.5" x14ac:dyDescent="0.35">
      <c r="A14" s="180" t="s">
        <v>509</v>
      </c>
      <c r="B14" s="113" t="s">
        <v>139</v>
      </c>
      <c r="C14" s="74" t="s">
        <v>503</v>
      </c>
      <c r="D14" s="97">
        <v>1.5</v>
      </c>
      <c r="E14" s="74">
        <v>1800</v>
      </c>
      <c r="F14" s="13"/>
      <c r="G14" s="74">
        <v>1800</v>
      </c>
      <c r="H14" s="74">
        <v>325</v>
      </c>
      <c r="I14" s="74" t="s">
        <v>258</v>
      </c>
      <c r="J14" s="74">
        <f t="shared" si="3"/>
        <v>195</v>
      </c>
      <c r="K14" s="74" t="s">
        <v>354</v>
      </c>
      <c r="L14" s="74" t="s">
        <v>370</v>
      </c>
      <c r="M14" s="74" t="s">
        <v>313</v>
      </c>
      <c r="N14" s="74" t="s">
        <v>486</v>
      </c>
      <c r="O14" s="74" t="s">
        <v>103</v>
      </c>
      <c r="P14" s="74" t="s">
        <v>487</v>
      </c>
      <c r="Q14" s="74">
        <f t="shared" si="0"/>
        <v>32.5</v>
      </c>
      <c r="R14" s="74">
        <f t="shared" si="1"/>
        <v>0.23724999999999999</v>
      </c>
      <c r="S14" s="74">
        <f t="shared" si="2"/>
        <v>2145</v>
      </c>
      <c r="T14" s="13"/>
      <c r="U14" s="112" t="s">
        <v>488</v>
      </c>
      <c r="V14" s="112" t="s">
        <v>489</v>
      </c>
      <c r="W14" s="13"/>
      <c r="X14" s="112" t="s">
        <v>490</v>
      </c>
      <c r="Y14" s="112" t="s">
        <v>489</v>
      </c>
      <c r="Z14" s="13"/>
      <c r="AA14" s="112" t="s">
        <v>491</v>
      </c>
      <c r="AB14" s="112" t="s">
        <v>492</v>
      </c>
      <c r="AC14" s="13"/>
      <c r="AD14" s="76" t="s">
        <v>493</v>
      </c>
      <c r="AE14" s="76" t="s">
        <v>494</v>
      </c>
      <c r="AF14" s="13"/>
      <c r="AG14" s="75" t="s">
        <v>495</v>
      </c>
      <c r="AH14" s="74" t="s">
        <v>504</v>
      </c>
      <c r="AI14" s="13"/>
      <c r="AJ14" s="74" t="s">
        <v>497</v>
      </c>
      <c r="AK14" s="74" t="s">
        <v>498</v>
      </c>
      <c r="AL14" s="76" t="s">
        <v>499</v>
      </c>
      <c r="AM14" s="76" t="s">
        <v>500</v>
      </c>
      <c r="AN14" s="13"/>
    </row>
    <row r="15" spans="1:40" s="94" customFormat="1" ht="72.5" x14ac:dyDescent="0.35">
      <c r="A15" s="182"/>
      <c r="B15" s="113" t="s">
        <v>139</v>
      </c>
      <c r="C15" s="74" t="s">
        <v>505</v>
      </c>
      <c r="D15" s="97">
        <v>1.5</v>
      </c>
      <c r="E15" s="74">
        <v>3600</v>
      </c>
      <c r="F15" s="13"/>
      <c r="G15" s="74">
        <v>3600</v>
      </c>
      <c r="H15" s="74">
        <v>165</v>
      </c>
      <c r="I15" s="74" t="s">
        <v>484</v>
      </c>
      <c r="J15" s="74">
        <f t="shared" si="3"/>
        <v>415.8</v>
      </c>
      <c r="K15" s="74" t="s">
        <v>506</v>
      </c>
      <c r="L15" s="74" t="s">
        <v>370</v>
      </c>
      <c r="M15" s="74" t="s">
        <v>313</v>
      </c>
      <c r="N15" s="74" t="s">
        <v>486</v>
      </c>
      <c r="O15" s="74" t="s">
        <v>103</v>
      </c>
      <c r="P15" s="74" t="s">
        <v>487</v>
      </c>
      <c r="Q15" s="74">
        <f t="shared" si="0"/>
        <v>16.5</v>
      </c>
      <c r="R15" s="74">
        <f t="shared" si="1"/>
        <v>0.12044999999999999</v>
      </c>
      <c r="S15" s="74">
        <f t="shared" si="2"/>
        <v>4573.8</v>
      </c>
      <c r="T15" s="13"/>
      <c r="U15" s="112" t="s">
        <v>488</v>
      </c>
      <c r="V15" s="112" t="s">
        <v>489</v>
      </c>
      <c r="W15" s="13"/>
      <c r="X15" s="112" t="s">
        <v>490</v>
      </c>
      <c r="Y15" s="112" t="s">
        <v>489</v>
      </c>
      <c r="Z15" s="13"/>
      <c r="AA15" s="112" t="s">
        <v>491</v>
      </c>
      <c r="AB15" s="112" t="s">
        <v>492</v>
      </c>
      <c r="AC15" s="13"/>
      <c r="AD15" s="76" t="s">
        <v>493</v>
      </c>
      <c r="AE15" s="76" t="s">
        <v>494</v>
      </c>
      <c r="AF15" s="13"/>
      <c r="AG15" s="75" t="s">
        <v>495</v>
      </c>
      <c r="AH15" s="74" t="s">
        <v>504</v>
      </c>
      <c r="AI15" s="13"/>
      <c r="AJ15" s="74" t="s">
        <v>497</v>
      </c>
      <c r="AK15" s="74" t="s">
        <v>498</v>
      </c>
      <c r="AL15" s="76" t="s">
        <v>499</v>
      </c>
      <c r="AM15" s="76" t="s">
        <v>500</v>
      </c>
      <c r="AN15" s="13"/>
    </row>
    <row r="16" spans="1:40" s="94" customFormat="1" ht="72.5" x14ac:dyDescent="0.35">
      <c r="A16" s="181"/>
      <c r="B16" s="113" t="s">
        <v>139</v>
      </c>
      <c r="C16" s="74" t="s">
        <v>507</v>
      </c>
      <c r="D16" s="97">
        <v>1.5</v>
      </c>
      <c r="E16" s="74">
        <v>3600</v>
      </c>
      <c r="F16" s="13"/>
      <c r="G16" s="74">
        <v>3600</v>
      </c>
      <c r="H16" s="74">
        <v>325</v>
      </c>
      <c r="I16" s="74" t="s">
        <v>258</v>
      </c>
      <c r="J16" s="74">
        <f>(INT(G16/H16)-1)*0.004*30*H16</f>
        <v>390</v>
      </c>
      <c r="K16" s="74" t="s">
        <v>355</v>
      </c>
      <c r="L16" s="74" t="s">
        <v>370</v>
      </c>
      <c r="M16" s="74" t="s">
        <v>313</v>
      </c>
      <c r="N16" s="74" t="s">
        <v>486</v>
      </c>
      <c r="O16" s="74" t="s">
        <v>103</v>
      </c>
      <c r="P16" s="74" t="s">
        <v>487</v>
      </c>
      <c r="Q16" s="74">
        <f t="shared" si="0"/>
        <v>32.5</v>
      </c>
      <c r="R16" s="74">
        <f t="shared" si="1"/>
        <v>0.23724999999999999</v>
      </c>
      <c r="S16" s="74">
        <f>(INT(G16/H16)-1)*0.004*330*H16</f>
        <v>4290</v>
      </c>
      <c r="T16" s="13"/>
      <c r="U16" s="112" t="s">
        <v>488</v>
      </c>
      <c r="V16" s="112" t="s">
        <v>489</v>
      </c>
      <c r="W16" s="13"/>
      <c r="X16" s="112" t="s">
        <v>490</v>
      </c>
      <c r="Y16" s="112" t="s">
        <v>489</v>
      </c>
      <c r="Z16" s="13"/>
      <c r="AA16" s="112" t="s">
        <v>491</v>
      </c>
      <c r="AB16" s="112" t="s">
        <v>492</v>
      </c>
      <c r="AC16" s="13"/>
      <c r="AD16" s="76" t="s">
        <v>493</v>
      </c>
      <c r="AE16" s="76" t="s">
        <v>494</v>
      </c>
      <c r="AF16" s="13"/>
      <c r="AG16" s="75" t="s">
        <v>495</v>
      </c>
      <c r="AH16" s="74" t="s">
        <v>504</v>
      </c>
      <c r="AI16" s="13"/>
      <c r="AJ16" s="74" t="s">
        <v>497</v>
      </c>
      <c r="AK16" s="74" t="s">
        <v>498</v>
      </c>
      <c r="AL16" s="76" t="s">
        <v>499</v>
      </c>
      <c r="AM16" s="76" t="s">
        <v>500</v>
      </c>
      <c r="AN16" s="13"/>
    </row>
    <row r="17" spans="6:40" s="94" customFormat="1" x14ac:dyDescent="0.35">
      <c r="F17" s="68"/>
      <c r="T17" s="68"/>
      <c r="W17" s="68"/>
      <c r="Z17" s="68"/>
      <c r="AC17" s="68"/>
      <c r="AF17" s="68"/>
      <c r="AG17" s="114"/>
      <c r="AI17" s="68"/>
      <c r="AN17" s="68"/>
    </row>
    <row r="18" spans="6:40" s="94" customFormat="1" x14ac:dyDescent="0.35">
      <c r="F18" s="68"/>
      <c r="T18" s="68"/>
      <c r="W18" s="68"/>
      <c r="Z18" s="68"/>
      <c r="AC18" s="68"/>
      <c r="AF18" s="68"/>
      <c r="AG18" s="114"/>
      <c r="AI18" s="68"/>
      <c r="AN18" s="68"/>
    </row>
    <row r="19" spans="6:40" s="94" customFormat="1" x14ac:dyDescent="0.35">
      <c r="F19" s="68"/>
      <c r="T19" s="68"/>
      <c r="W19" s="68"/>
      <c r="Z19" s="68"/>
      <c r="AC19" s="68"/>
      <c r="AF19" s="68"/>
      <c r="AG19" s="114"/>
      <c r="AI19" s="68"/>
      <c r="AN19" s="68"/>
    </row>
    <row r="20" spans="6:40" s="94" customFormat="1" x14ac:dyDescent="0.35">
      <c r="F20" s="68"/>
      <c r="T20" s="68"/>
      <c r="W20" s="68"/>
      <c r="Z20" s="68"/>
      <c r="AC20" s="68"/>
      <c r="AF20" s="68"/>
      <c r="AG20" s="114"/>
      <c r="AI20" s="68"/>
      <c r="AN20" s="68"/>
    </row>
    <row r="21" spans="6:40" s="94" customFormat="1" x14ac:dyDescent="0.35">
      <c r="F21" s="68"/>
      <c r="T21" s="68"/>
      <c r="W21" s="68"/>
      <c r="Z21" s="68"/>
      <c r="AC21" s="68"/>
      <c r="AF21" s="68"/>
      <c r="AG21" s="114"/>
      <c r="AI21" s="68"/>
      <c r="AN21" s="68"/>
    </row>
    <row r="22" spans="6:40" s="94" customFormat="1" x14ac:dyDescent="0.35">
      <c r="F22" s="68"/>
      <c r="T22" s="68"/>
      <c r="W22" s="68"/>
      <c r="Z22" s="68"/>
      <c r="AC22" s="68"/>
      <c r="AF22" s="68"/>
      <c r="AG22" s="114"/>
      <c r="AI22" s="68"/>
      <c r="AN22" s="68"/>
    </row>
    <row r="23" spans="6:40" s="94" customFormat="1" x14ac:dyDescent="0.35">
      <c r="F23" s="68"/>
      <c r="T23" s="68"/>
      <c r="W23" s="68"/>
      <c r="Z23" s="68"/>
      <c r="AC23" s="68"/>
      <c r="AF23" s="68"/>
      <c r="AG23" s="114"/>
      <c r="AI23" s="68"/>
      <c r="AN23" s="68"/>
    </row>
    <row r="24" spans="6:40" s="94" customFormat="1" x14ac:dyDescent="0.35">
      <c r="F24" s="68"/>
      <c r="T24" s="68"/>
      <c r="W24" s="68"/>
      <c r="Z24" s="68"/>
      <c r="AC24" s="68"/>
      <c r="AF24" s="68"/>
      <c r="AG24" s="114"/>
      <c r="AI24" s="68"/>
      <c r="AN24" s="68"/>
    </row>
    <row r="25" spans="6:40" s="94" customFormat="1" x14ac:dyDescent="0.35">
      <c r="F25" s="68"/>
      <c r="T25" s="68"/>
      <c r="W25" s="68"/>
      <c r="Z25" s="68"/>
      <c r="AC25" s="68"/>
      <c r="AF25" s="68"/>
      <c r="AG25" s="114"/>
      <c r="AI25" s="68"/>
      <c r="AN25" s="68"/>
    </row>
    <row r="26" spans="6:40" s="94" customFormat="1" x14ac:dyDescent="0.35">
      <c r="F26" s="68"/>
      <c r="T26" s="68"/>
      <c r="W26" s="68"/>
      <c r="Z26" s="68"/>
      <c r="AC26" s="68"/>
      <c r="AF26" s="68"/>
      <c r="AG26" s="114"/>
      <c r="AI26" s="68"/>
      <c r="AN26" s="68"/>
    </row>
    <row r="27" spans="6:40" s="94" customFormat="1" x14ac:dyDescent="0.35">
      <c r="F27" s="68"/>
      <c r="T27" s="68"/>
      <c r="W27" s="68"/>
      <c r="Z27" s="68"/>
      <c r="AC27" s="68"/>
      <c r="AF27" s="68"/>
      <c r="AG27" s="114"/>
      <c r="AI27" s="68"/>
      <c r="AN27" s="68"/>
    </row>
    <row r="28" spans="6:40" s="94" customFormat="1" x14ac:dyDescent="0.35">
      <c r="F28" s="68"/>
      <c r="T28" s="68"/>
      <c r="W28" s="68"/>
      <c r="Z28" s="68"/>
      <c r="AC28" s="68"/>
      <c r="AF28" s="68"/>
      <c r="AG28" s="114"/>
      <c r="AI28" s="68"/>
      <c r="AN28" s="68"/>
    </row>
    <row r="29" spans="6:40" s="94" customFormat="1" x14ac:dyDescent="0.35">
      <c r="F29" s="68"/>
      <c r="T29" s="68"/>
      <c r="W29" s="68"/>
      <c r="Z29" s="68"/>
      <c r="AC29" s="68"/>
      <c r="AF29" s="68"/>
      <c r="AG29" s="114"/>
      <c r="AI29" s="68"/>
      <c r="AN29" s="68"/>
    </row>
    <row r="30" spans="6:40" s="94" customFormat="1" x14ac:dyDescent="0.35">
      <c r="F30" s="68"/>
      <c r="T30" s="68"/>
      <c r="W30" s="68"/>
      <c r="Z30" s="68"/>
      <c r="AC30" s="68"/>
      <c r="AF30" s="68"/>
      <c r="AG30" s="114"/>
      <c r="AI30" s="68"/>
      <c r="AN30" s="68"/>
    </row>
    <row r="31" spans="6:40" s="94" customFormat="1" x14ac:dyDescent="0.35">
      <c r="F31" s="68"/>
      <c r="T31" s="68"/>
      <c r="W31" s="68"/>
      <c r="Z31" s="68"/>
      <c r="AC31" s="68"/>
      <c r="AF31" s="68"/>
      <c r="AG31" s="114"/>
      <c r="AI31" s="68"/>
      <c r="AN31" s="68"/>
    </row>
    <row r="32" spans="6:40" s="94" customFormat="1" x14ac:dyDescent="0.35">
      <c r="F32" s="68"/>
      <c r="T32" s="68"/>
      <c r="W32" s="68"/>
      <c r="Z32" s="68"/>
      <c r="AC32" s="68"/>
      <c r="AF32" s="68"/>
      <c r="AG32" s="114"/>
      <c r="AI32" s="68"/>
      <c r="AN32" s="68"/>
    </row>
    <row r="33" spans="5:40" s="94" customFormat="1" x14ac:dyDescent="0.35">
      <c r="F33" s="68"/>
      <c r="T33" s="68"/>
      <c r="W33" s="68"/>
      <c r="Z33" s="68"/>
      <c r="AC33" s="68"/>
      <c r="AF33" s="68"/>
      <c r="AG33" s="114"/>
      <c r="AI33" s="68"/>
      <c r="AN33" s="68"/>
    </row>
    <row r="34" spans="5:40" s="94" customFormat="1" x14ac:dyDescent="0.35">
      <c r="F34" s="68"/>
      <c r="T34" s="68"/>
      <c r="W34" s="68"/>
      <c r="Z34" s="68"/>
      <c r="AC34" s="68"/>
      <c r="AF34" s="68"/>
      <c r="AG34" s="114"/>
      <c r="AI34" s="68"/>
      <c r="AN34" s="68"/>
    </row>
    <row r="35" spans="5:40" s="94" customFormat="1" x14ac:dyDescent="0.35">
      <c r="F35" s="68"/>
      <c r="T35" s="68"/>
      <c r="W35" s="68"/>
      <c r="Z35" s="68"/>
      <c r="AC35" s="68"/>
      <c r="AF35" s="68"/>
      <c r="AG35" s="114"/>
      <c r="AI35" s="68"/>
      <c r="AN35" s="68"/>
    </row>
    <row r="36" spans="5:40" s="94" customFormat="1" x14ac:dyDescent="0.35">
      <c r="F36" s="68"/>
      <c r="T36" s="68"/>
      <c r="W36" s="68"/>
      <c r="Z36" s="68"/>
      <c r="AC36" s="68"/>
      <c r="AF36" s="68"/>
      <c r="AG36" s="114"/>
      <c r="AI36" s="68"/>
      <c r="AN36" s="68"/>
    </row>
    <row r="37" spans="5:40" s="94" customFormat="1" x14ac:dyDescent="0.35">
      <c r="F37" s="68"/>
      <c r="T37" s="68"/>
      <c r="W37" s="68"/>
      <c r="Z37" s="68"/>
      <c r="AC37" s="68"/>
      <c r="AF37" s="68"/>
      <c r="AG37" s="114"/>
      <c r="AI37" s="68"/>
      <c r="AN37" s="68"/>
    </row>
    <row r="38" spans="5:40" s="94" customFormat="1" x14ac:dyDescent="0.35">
      <c r="F38" s="68"/>
      <c r="T38" s="68"/>
      <c r="W38" s="68"/>
      <c r="Z38" s="68"/>
      <c r="AC38" s="68"/>
      <c r="AF38" s="68"/>
      <c r="AG38" s="114"/>
      <c r="AI38" s="68"/>
      <c r="AN38" s="68"/>
    </row>
    <row r="39" spans="5:40" s="94" customFormat="1" x14ac:dyDescent="0.35">
      <c r="F39" s="68"/>
      <c r="T39" s="68"/>
      <c r="W39" s="68"/>
      <c r="Z39" s="68"/>
      <c r="AC39" s="68"/>
      <c r="AF39" s="68"/>
      <c r="AG39" s="114"/>
      <c r="AI39" s="68"/>
      <c r="AN39" s="68"/>
    </row>
    <row r="40" spans="5:40" s="94" customFormat="1" x14ac:dyDescent="0.35">
      <c r="F40" s="68"/>
      <c r="T40" s="68"/>
      <c r="W40" s="68"/>
      <c r="Z40" s="68"/>
      <c r="AC40" s="68"/>
      <c r="AF40" s="68"/>
      <c r="AG40" s="114"/>
      <c r="AI40" s="68"/>
      <c r="AN40" s="68"/>
    </row>
    <row r="41" spans="5:40" s="94" customFormat="1" x14ac:dyDescent="0.35">
      <c r="F41" s="68"/>
      <c r="T41" s="68"/>
      <c r="W41" s="68"/>
      <c r="Z41" s="68"/>
      <c r="AC41" s="68"/>
      <c r="AF41" s="68"/>
      <c r="AG41" s="114"/>
      <c r="AI41" s="68"/>
      <c r="AN41" s="68"/>
    </row>
    <row r="42" spans="5:40" s="94" customFormat="1" x14ac:dyDescent="0.35">
      <c r="F42" s="68"/>
      <c r="T42" s="68"/>
      <c r="W42" s="68"/>
      <c r="Z42" s="68"/>
      <c r="AC42" s="68"/>
      <c r="AF42" s="68"/>
      <c r="AG42" s="114"/>
      <c r="AI42" s="68"/>
      <c r="AN42" s="68"/>
    </row>
    <row r="43" spans="5:40" s="94" customFormat="1" x14ac:dyDescent="0.35">
      <c r="F43" s="68"/>
      <c r="T43" s="68"/>
      <c r="W43" s="68"/>
      <c r="Z43" s="68"/>
      <c r="AC43" s="68"/>
      <c r="AF43" s="68"/>
      <c r="AG43" s="114"/>
      <c r="AI43" s="68"/>
      <c r="AN43" s="68"/>
    </row>
    <row r="44" spans="5:40" s="94" customFormat="1" x14ac:dyDescent="0.35">
      <c r="F44" s="68"/>
      <c r="T44" s="68"/>
      <c r="W44" s="68"/>
      <c r="Z44" s="68"/>
      <c r="AC44" s="68"/>
      <c r="AF44" s="68"/>
      <c r="AG44" s="114"/>
      <c r="AI44" s="68"/>
      <c r="AN44" s="68"/>
    </row>
    <row r="45" spans="5:40" s="94" customFormat="1" x14ac:dyDescent="0.35">
      <c r="F45" s="68"/>
      <c r="T45" s="68"/>
      <c r="W45" s="68"/>
      <c r="Z45" s="68"/>
      <c r="AC45" s="68"/>
      <c r="AF45" s="68"/>
      <c r="AG45" s="114"/>
      <c r="AI45" s="68"/>
      <c r="AN45" s="68"/>
    </row>
    <row r="46" spans="5:40" s="94" customFormat="1" x14ac:dyDescent="0.35">
      <c r="E46" s="114"/>
      <c r="F46" s="68"/>
      <c r="T46" s="68"/>
      <c r="W46" s="68"/>
      <c r="Z46" s="68"/>
      <c r="AC46" s="68"/>
      <c r="AF46" s="68"/>
      <c r="AG46" s="114"/>
      <c r="AI46" s="68"/>
      <c r="AN46" s="68"/>
    </row>
    <row r="47" spans="5:40" s="94" customFormat="1" x14ac:dyDescent="0.35">
      <c r="E47" s="114"/>
      <c r="F47" s="68"/>
      <c r="T47" s="68"/>
      <c r="W47" s="68"/>
      <c r="Z47" s="68"/>
      <c r="AC47" s="68"/>
      <c r="AF47" s="68"/>
      <c r="AG47" s="114"/>
      <c r="AI47" s="68"/>
      <c r="AN47" s="68"/>
    </row>
    <row r="48" spans="5:40" s="94" customFormat="1" x14ac:dyDescent="0.35">
      <c r="E48" s="114"/>
      <c r="F48" s="68"/>
      <c r="T48" s="68"/>
      <c r="W48" s="68"/>
      <c r="Z48" s="68"/>
      <c r="AC48" s="68"/>
      <c r="AF48" s="68"/>
      <c r="AG48" s="114"/>
      <c r="AI48" s="68"/>
      <c r="AN48" s="68"/>
    </row>
    <row r="49" spans="5:40" s="94" customFormat="1" x14ac:dyDescent="0.35">
      <c r="E49" s="114"/>
      <c r="F49" s="68"/>
      <c r="T49" s="68"/>
      <c r="W49" s="68"/>
      <c r="Z49" s="68"/>
      <c r="AC49" s="68"/>
      <c r="AF49" s="68"/>
      <c r="AG49" s="114"/>
      <c r="AI49" s="68"/>
      <c r="AN49" s="68"/>
    </row>
    <row r="50" spans="5:40" s="94" customFormat="1" x14ac:dyDescent="0.35">
      <c r="E50" s="114"/>
      <c r="F50" s="68"/>
      <c r="T50" s="68"/>
      <c r="W50" s="68"/>
      <c r="Z50" s="68"/>
      <c r="AC50" s="68"/>
      <c r="AF50" s="68"/>
      <c r="AG50" s="114"/>
      <c r="AI50" s="68"/>
      <c r="AN50" s="68"/>
    </row>
    <row r="51" spans="5:40" s="94" customFormat="1" x14ac:dyDescent="0.35">
      <c r="E51" s="114"/>
      <c r="F51" s="68"/>
      <c r="T51" s="68"/>
      <c r="W51" s="68"/>
      <c r="Z51" s="68"/>
      <c r="AC51" s="68"/>
      <c r="AF51" s="68"/>
      <c r="AG51" s="114"/>
      <c r="AI51" s="68"/>
      <c r="AN51" s="68"/>
    </row>
    <row r="52" spans="5:40" s="94" customFormat="1" x14ac:dyDescent="0.35">
      <c r="E52" s="114"/>
      <c r="F52" s="68"/>
      <c r="T52" s="68"/>
      <c r="W52" s="68"/>
      <c r="Z52" s="68"/>
      <c r="AC52" s="68"/>
      <c r="AF52" s="68"/>
      <c r="AG52" s="114"/>
      <c r="AI52" s="68"/>
      <c r="AN52" s="68"/>
    </row>
    <row r="53" spans="5:40" s="94" customFormat="1" x14ac:dyDescent="0.35">
      <c r="E53" s="114"/>
      <c r="F53" s="68"/>
      <c r="T53" s="68"/>
      <c r="W53" s="68"/>
      <c r="Z53" s="68"/>
      <c r="AC53" s="68"/>
      <c r="AF53" s="68"/>
      <c r="AG53" s="114"/>
      <c r="AI53" s="68"/>
      <c r="AN53" s="68"/>
    </row>
    <row r="54" spans="5:40" s="94" customFormat="1" x14ac:dyDescent="0.35">
      <c r="E54" s="114"/>
      <c r="F54" s="68"/>
      <c r="T54" s="68"/>
      <c r="W54" s="68"/>
      <c r="Z54" s="68"/>
      <c r="AC54" s="68"/>
      <c r="AF54" s="68"/>
      <c r="AG54" s="114"/>
      <c r="AI54" s="68"/>
      <c r="AN54" s="68"/>
    </row>
    <row r="55" spans="5:40" s="94" customFormat="1" x14ac:dyDescent="0.35">
      <c r="E55" s="114"/>
      <c r="F55" s="68"/>
      <c r="T55" s="68"/>
      <c r="W55" s="68"/>
      <c r="Z55" s="68"/>
      <c r="AC55" s="68"/>
      <c r="AF55" s="68"/>
      <c r="AG55" s="114"/>
      <c r="AI55" s="68"/>
      <c r="AN55" s="68"/>
    </row>
    <row r="56" spans="5:40" s="94" customFormat="1" x14ac:dyDescent="0.35">
      <c r="E56" s="114"/>
      <c r="F56" s="68"/>
      <c r="T56" s="68"/>
      <c r="W56" s="68"/>
      <c r="Z56" s="68"/>
      <c r="AC56" s="68"/>
      <c r="AF56" s="68"/>
      <c r="AG56" s="114"/>
      <c r="AI56" s="68"/>
      <c r="AN56" s="68"/>
    </row>
    <row r="57" spans="5:40" s="94" customFormat="1" x14ac:dyDescent="0.35">
      <c r="E57" s="114"/>
      <c r="F57" s="68"/>
      <c r="T57" s="68"/>
      <c r="W57" s="68"/>
      <c r="Z57" s="68"/>
      <c r="AC57" s="68"/>
      <c r="AF57" s="68"/>
      <c r="AG57" s="114"/>
      <c r="AI57" s="68"/>
      <c r="AN57" s="68"/>
    </row>
    <row r="58" spans="5:40" s="94" customFormat="1" x14ac:dyDescent="0.35">
      <c r="E58" s="114"/>
      <c r="F58" s="68"/>
      <c r="T58" s="68"/>
      <c r="W58" s="68"/>
      <c r="Z58" s="68"/>
      <c r="AC58" s="68"/>
      <c r="AF58" s="68"/>
      <c r="AG58" s="114"/>
      <c r="AI58" s="68"/>
      <c r="AN58" s="68"/>
    </row>
    <row r="59" spans="5:40" s="94" customFormat="1" x14ac:dyDescent="0.35">
      <c r="E59" s="114"/>
      <c r="F59" s="68"/>
      <c r="T59" s="68"/>
      <c r="W59" s="68"/>
      <c r="Z59" s="68"/>
      <c r="AC59" s="68"/>
      <c r="AF59" s="68"/>
      <c r="AG59" s="114"/>
      <c r="AI59" s="68"/>
      <c r="AN59" s="68"/>
    </row>
    <row r="60" spans="5:40" s="94" customFormat="1" x14ac:dyDescent="0.35">
      <c r="E60" s="114"/>
      <c r="F60" s="68"/>
      <c r="T60" s="68"/>
      <c r="W60" s="68"/>
      <c r="Z60" s="68"/>
      <c r="AC60" s="68"/>
      <c r="AF60" s="68"/>
      <c r="AG60" s="114"/>
      <c r="AI60" s="68"/>
      <c r="AN60" s="68"/>
    </row>
    <row r="61" spans="5:40" s="94" customFormat="1" x14ac:dyDescent="0.35">
      <c r="E61" s="114"/>
      <c r="F61" s="68"/>
      <c r="T61" s="68"/>
      <c r="W61" s="68"/>
      <c r="Z61" s="68"/>
      <c r="AC61" s="68"/>
      <c r="AF61" s="68"/>
      <c r="AG61" s="114"/>
      <c r="AI61" s="68"/>
      <c r="AN61" s="68"/>
    </row>
    <row r="62" spans="5:40" s="94" customFormat="1" x14ac:dyDescent="0.35">
      <c r="E62" s="114"/>
      <c r="F62" s="68"/>
      <c r="T62" s="68"/>
      <c r="W62" s="68"/>
      <c r="Z62" s="68"/>
      <c r="AC62" s="68"/>
      <c r="AF62" s="68"/>
      <c r="AG62" s="114"/>
      <c r="AI62" s="68"/>
      <c r="AN62" s="68"/>
    </row>
    <row r="63" spans="5:40" s="94" customFormat="1" x14ac:dyDescent="0.35">
      <c r="E63" s="114"/>
      <c r="F63" s="68"/>
      <c r="T63" s="68"/>
      <c r="W63" s="68"/>
      <c r="Z63" s="68"/>
      <c r="AC63" s="68"/>
      <c r="AF63" s="68"/>
      <c r="AG63" s="114"/>
      <c r="AI63" s="68"/>
      <c r="AN63" s="68"/>
    </row>
    <row r="64" spans="5:40" s="94" customFormat="1" x14ac:dyDescent="0.35">
      <c r="E64" s="114"/>
      <c r="F64" s="68"/>
      <c r="T64" s="68"/>
      <c r="W64" s="68"/>
      <c r="Z64" s="68"/>
      <c r="AC64" s="68"/>
      <c r="AF64" s="68"/>
      <c r="AG64" s="114"/>
      <c r="AI64" s="68"/>
      <c r="AN64" s="68"/>
    </row>
    <row r="65" spans="5:40" s="94" customFormat="1" x14ac:dyDescent="0.35">
      <c r="E65" s="114"/>
      <c r="F65" s="68"/>
      <c r="T65" s="68"/>
      <c r="W65" s="68"/>
      <c r="Z65" s="68"/>
      <c r="AC65" s="68"/>
      <c r="AF65" s="68"/>
      <c r="AG65" s="114"/>
      <c r="AI65" s="68"/>
      <c r="AN65" s="68"/>
    </row>
    <row r="66" spans="5:40" s="94" customFormat="1" x14ac:dyDescent="0.35">
      <c r="E66" s="114"/>
      <c r="F66" s="68"/>
      <c r="T66" s="68"/>
      <c r="W66" s="68"/>
      <c r="Z66" s="68"/>
      <c r="AC66" s="68"/>
      <c r="AF66" s="68"/>
      <c r="AG66" s="114"/>
      <c r="AI66" s="68"/>
      <c r="AN66" s="68"/>
    </row>
    <row r="67" spans="5:40" s="94" customFormat="1" x14ac:dyDescent="0.35">
      <c r="E67" s="114"/>
      <c r="F67" s="68"/>
      <c r="T67" s="68"/>
      <c r="W67" s="68"/>
      <c r="Z67" s="68"/>
      <c r="AC67" s="68"/>
      <c r="AF67" s="68"/>
      <c r="AG67" s="114"/>
      <c r="AI67" s="68"/>
      <c r="AN67" s="68"/>
    </row>
    <row r="68" spans="5:40" s="94" customFormat="1" x14ac:dyDescent="0.35">
      <c r="E68" s="114"/>
      <c r="F68" s="68"/>
      <c r="T68" s="68"/>
      <c r="W68" s="68"/>
      <c r="Z68" s="68"/>
      <c r="AC68" s="68"/>
      <c r="AF68" s="68"/>
      <c r="AG68" s="114"/>
      <c r="AI68" s="68"/>
      <c r="AN68" s="68"/>
    </row>
    <row r="69" spans="5:40" s="94" customFormat="1" x14ac:dyDescent="0.35">
      <c r="E69" s="114"/>
      <c r="F69" s="68"/>
      <c r="T69" s="68"/>
      <c r="W69" s="68"/>
      <c r="Z69" s="68"/>
      <c r="AC69" s="68"/>
      <c r="AF69" s="68"/>
      <c r="AG69" s="114"/>
      <c r="AI69" s="68"/>
      <c r="AN69" s="68"/>
    </row>
    <row r="70" spans="5:40" s="94" customFormat="1" x14ac:dyDescent="0.35">
      <c r="E70" s="114"/>
      <c r="F70" s="68"/>
      <c r="T70" s="68"/>
      <c r="W70" s="68"/>
      <c r="Z70" s="68"/>
      <c r="AC70" s="68"/>
      <c r="AF70" s="68"/>
      <c r="AG70" s="114"/>
      <c r="AI70" s="68"/>
      <c r="AN70" s="68"/>
    </row>
    <row r="71" spans="5:40" s="94" customFormat="1" x14ac:dyDescent="0.35">
      <c r="E71" s="114"/>
      <c r="F71" s="68"/>
      <c r="T71" s="68"/>
      <c r="W71" s="68"/>
      <c r="Z71" s="68"/>
      <c r="AC71" s="68"/>
      <c r="AF71" s="68"/>
      <c r="AG71" s="114"/>
      <c r="AI71" s="68"/>
      <c r="AN71" s="68"/>
    </row>
    <row r="72" spans="5:40" s="94" customFormat="1" x14ac:dyDescent="0.35">
      <c r="E72" s="114"/>
      <c r="F72" s="68"/>
      <c r="T72" s="68"/>
      <c r="W72" s="68"/>
      <c r="Z72" s="68"/>
      <c r="AC72" s="68"/>
      <c r="AF72" s="68"/>
      <c r="AG72" s="114"/>
      <c r="AI72" s="68"/>
      <c r="AN72" s="68"/>
    </row>
    <row r="73" spans="5:40" s="94" customFormat="1" x14ac:dyDescent="0.35">
      <c r="E73" s="114"/>
      <c r="F73" s="68"/>
      <c r="T73" s="68"/>
      <c r="W73" s="68"/>
      <c r="Z73" s="68"/>
      <c r="AC73" s="68"/>
      <c r="AF73" s="68"/>
      <c r="AG73" s="114"/>
      <c r="AI73" s="68"/>
      <c r="AN73" s="68"/>
    </row>
    <row r="74" spans="5:40" s="94" customFormat="1" x14ac:dyDescent="0.35">
      <c r="E74" s="114"/>
      <c r="F74" s="68"/>
      <c r="T74" s="68"/>
      <c r="W74" s="68"/>
      <c r="Z74" s="68"/>
      <c r="AC74" s="68"/>
      <c r="AF74" s="68"/>
      <c r="AG74" s="114"/>
      <c r="AI74" s="68"/>
      <c r="AN74" s="68"/>
    </row>
    <row r="75" spans="5:40" s="94" customFormat="1" x14ac:dyDescent="0.35">
      <c r="E75" s="114"/>
      <c r="F75" s="68"/>
      <c r="T75" s="68"/>
      <c r="W75" s="68"/>
      <c r="Z75" s="68"/>
      <c r="AC75" s="68"/>
      <c r="AF75" s="68"/>
      <c r="AG75" s="114"/>
      <c r="AI75" s="68"/>
      <c r="AN75" s="68"/>
    </row>
    <row r="76" spans="5:40" s="94" customFormat="1" x14ac:dyDescent="0.35">
      <c r="E76" s="114"/>
      <c r="F76" s="68"/>
      <c r="T76" s="68"/>
      <c r="W76" s="68"/>
      <c r="Z76" s="68"/>
      <c r="AC76" s="68"/>
      <c r="AF76" s="68"/>
      <c r="AG76" s="114"/>
      <c r="AI76" s="68"/>
      <c r="AN76" s="68"/>
    </row>
    <row r="77" spans="5:40" s="94" customFormat="1" x14ac:dyDescent="0.35">
      <c r="E77" s="114"/>
      <c r="F77" s="68"/>
      <c r="T77" s="68"/>
      <c r="W77" s="68"/>
      <c r="Z77" s="68"/>
      <c r="AC77" s="68"/>
      <c r="AF77" s="68"/>
      <c r="AG77" s="114"/>
      <c r="AI77" s="68"/>
      <c r="AN77" s="68"/>
    </row>
    <row r="78" spans="5:40" s="94" customFormat="1" x14ac:dyDescent="0.35">
      <c r="E78" s="114"/>
      <c r="F78" s="68"/>
      <c r="T78" s="68"/>
      <c r="W78" s="68"/>
      <c r="Z78" s="68"/>
      <c r="AC78" s="68"/>
      <c r="AF78" s="68"/>
      <c r="AG78" s="114"/>
      <c r="AI78" s="68"/>
      <c r="AN78" s="68"/>
    </row>
    <row r="79" spans="5:40" s="94" customFormat="1" x14ac:dyDescent="0.35">
      <c r="E79" s="114"/>
      <c r="F79" s="68"/>
      <c r="T79" s="68"/>
      <c r="W79" s="68"/>
      <c r="Z79" s="68"/>
      <c r="AC79" s="68"/>
      <c r="AF79" s="68"/>
      <c r="AG79" s="114"/>
      <c r="AI79" s="68"/>
      <c r="AN79" s="68"/>
    </row>
    <row r="80" spans="5:40" s="94" customFormat="1" x14ac:dyDescent="0.35">
      <c r="E80" s="114"/>
      <c r="F80" s="68"/>
      <c r="T80" s="68"/>
      <c r="W80" s="68"/>
      <c r="Z80" s="68"/>
      <c r="AC80" s="68"/>
      <c r="AF80" s="68"/>
      <c r="AG80" s="114"/>
      <c r="AI80" s="68"/>
      <c r="AN80" s="68"/>
    </row>
    <row r="81" spans="5:40" s="94" customFormat="1" x14ac:dyDescent="0.35">
      <c r="E81" s="114"/>
      <c r="F81" s="68"/>
      <c r="T81" s="68"/>
      <c r="W81" s="68"/>
      <c r="Z81" s="68"/>
      <c r="AC81" s="68"/>
      <c r="AF81" s="68"/>
      <c r="AG81" s="114"/>
      <c r="AI81" s="68"/>
      <c r="AN81" s="68"/>
    </row>
    <row r="82" spans="5:40" s="94" customFormat="1" x14ac:dyDescent="0.35">
      <c r="E82" s="114"/>
      <c r="F82" s="68"/>
      <c r="T82" s="68"/>
      <c r="W82" s="68"/>
      <c r="Z82" s="68"/>
      <c r="AC82" s="68"/>
      <c r="AF82" s="68"/>
      <c r="AG82" s="114"/>
      <c r="AI82" s="68"/>
      <c r="AN82" s="68"/>
    </row>
    <row r="83" spans="5:40" s="94" customFormat="1" x14ac:dyDescent="0.35">
      <c r="E83" s="114"/>
      <c r="F83" s="68"/>
      <c r="T83" s="68"/>
      <c r="W83" s="68"/>
      <c r="Z83" s="68"/>
      <c r="AC83" s="68"/>
      <c r="AF83" s="68"/>
      <c r="AG83" s="114"/>
      <c r="AI83" s="68"/>
      <c r="AN83" s="68"/>
    </row>
    <row r="84" spans="5:40" s="94" customFormat="1" x14ac:dyDescent="0.35">
      <c r="E84" s="114"/>
      <c r="F84" s="68"/>
      <c r="T84" s="68"/>
      <c r="W84" s="68"/>
      <c r="Z84" s="68"/>
      <c r="AC84" s="68"/>
      <c r="AF84" s="68"/>
      <c r="AG84" s="114"/>
      <c r="AI84" s="68"/>
      <c r="AN84" s="68"/>
    </row>
    <row r="85" spans="5:40" s="94" customFormat="1" x14ac:dyDescent="0.35">
      <c r="E85" s="114"/>
      <c r="F85" s="68"/>
      <c r="T85" s="68"/>
      <c r="W85" s="68"/>
      <c r="Z85" s="68"/>
      <c r="AC85" s="68"/>
      <c r="AF85" s="68"/>
      <c r="AG85" s="114"/>
      <c r="AI85" s="68"/>
      <c r="AN85" s="68"/>
    </row>
    <row r="86" spans="5:40" s="94" customFormat="1" x14ac:dyDescent="0.35">
      <c r="E86" s="114"/>
      <c r="F86" s="68"/>
      <c r="T86" s="68"/>
      <c r="W86" s="68"/>
      <c r="Z86" s="68"/>
      <c r="AC86" s="68"/>
      <c r="AF86" s="68"/>
      <c r="AG86" s="114"/>
      <c r="AI86" s="68"/>
      <c r="AN86" s="68"/>
    </row>
    <row r="87" spans="5:40" s="94" customFormat="1" x14ac:dyDescent="0.35">
      <c r="E87" s="114"/>
      <c r="F87" s="68"/>
      <c r="T87" s="68"/>
      <c r="W87" s="68"/>
      <c r="Z87" s="68"/>
      <c r="AC87" s="68"/>
      <c r="AF87" s="68"/>
      <c r="AG87" s="114"/>
      <c r="AI87" s="68"/>
      <c r="AN87" s="68"/>
    </row>
    <row r="88" spans="5:40" s="94" customFormat="1" x14ac:dyDescent="0.35">
      <c r="E88" s="114"/>
      <c r="F88" s="68"/>
      <c r="T88" s="68"/>
      <c r="W88" s="68"/>
      <c r="Z88" s="68"/>
      <c r="AC88" s="68"/>
      <c r="AF88" s="68"/>
      <c r="AG88" s="114"/>
      <c r="AI88" s="68"/>
      <c r="AN88" s="68"/>
    </row>
    <row r="89" spans="5:40" s="94" customFormat="1" x14ac:dyDescent="0.35">
      <c r="E89" s="114"/>
      <c r="F89" s="68"/>
      <c r="T89" s="68"/>
      <c r="W89" s="68"/>
      <c r="Z89" s="68"/>
      <c r="AC89" s="68"/>
      <c r="AF89" s="68"/>
      <c r="AG89" s="114"/>
      <c r="AI89" s="68"/>
      <c r="AN89" s="68"/>
    </row>
    <row r="90" spans="5:40" s="94" customFormat="1" x14ac:dyDescent="0.35">
      <c r="E90" s="114"/>
      <c r="F90" s="68"/>
      <c r="T90" s="68"/>
      <c r="W90" s="68"/>
      <c r="Z90" s="68"/>
      <c r="AC90" s="68"/>
      <c r="AF90" s="68"/>
      <c r="AG90" s="114"/>
      <c r="AI90" s="68"/>
      <c r="AN90" s="68"/>
    </row>
    <row r="91" spans="5:40" s="94" customFormat="1" x14ac:dyDescent="0.35">
      <c r="E91" s="114"/>
      <c r="F91" s="68"/>
      <c r="T91" s="68"/>
      <c r="W91" s="68"/>
      <c r="Z91" s="68"/>
      <c r="AC91" s="68"/>
      <c r="AF91" s="68"/>
      <c r="AG91" s="114"/>
      <c r="AI91" s="68"/>
      <c r="AN91" s="68"/>
    </row>
    <row r="92" spans="5:40" s="94" customFormat="1" x14ac:dyDescent="0.35">
      <c r="E92" s="114"/>
      <c r="F92" s="68"/>
      <c r="T92" s="68"/>
      <c r="W92" s="68"/>
      <c r="Z92" s="68"/>
      <c r="AC92" s="68"/>
      <c r="AF92" s="68"/>
      <c r="AG92" s="114"/>
      <c r="AI92" s="68"/>
      <c r="AN92" s="68"/>
    </row>
    <row r="93" spans="5:40" s="94" customFormat="1" x14ac:dyDescent="0.35">
      <c r="E93" s="114"/>
      <c r="F93" s="68"/>
      <c r="T93" s="68"/>
      <c r="W93" s="68"/>
      <c r="Z93" s="68"/>
      <c r="AC93" s="68"/>
      <c r="AF93" s="68"/>
      <c r="AG93" s="114"/>
      <c r="AI93" s="68"/>
      <c r="AN93" s="68"/>
    </row>
    <row r="94" spans="5:40" s="94" customFormat="1" x14ac:dyDescent="0.35">
      <c r="E94" s="114"/>
      <c r="F94" s="68"/>
      <c r="T94" s="68"/>
      <c r="W94" s="68"/>
      <c r="Z94" s="68"/>
      <c r="AC94" s="68"/>
      <c r="AF94" s="68"/>
      <c r="AG94" s="114"/>
      <c r="AI94" s="68"/>
      <c r="AN94" s="68"/>
    </row>
    <row r="95" spans="5:40" s="94" customFormat="1" x14ac:dyDescent="0.35">
      <c r="E95" s="114"/>
      <c r="F95" s="68"/>
      <c r="T95" s="68"/>
      <c r="W95" s="68"/>
      <c r="Z95" s="68"/>
      <c r="AC95" s="68"/>
      <c r="AF95" s="68"/>
      <c r="AG95" s="114"/>
      <c r="AI95" s="68"/>
      <c r="AN95" s="68"/>
    </row>
    <row r="96" spans="5:40" s="94" customFormat="1" x14ac:dyDescent="0.35">
      <c r="E96" s="114"/>
      <c r="F96" s="68"/>
      <c r="T96" s="68"/>
      <c r="W96" s="68"/>
      <c r="Z96" s="68"/>
      <c r="AC96" s="68"/>
      <c r="AF96" s="68"/>
      <c r="AG96" s="114"/>
      <c r="AI96" s="68"/>
      <c r="AN96" s="68"/>
    </row>
    <row r="97" spans="5:40" s="94" customFormat="1" x14ac:dyDescent="0.35">
      <c r="E97" s="114"/>
      <c r="F97" s="68"/>
      <c r="T97" s="68"/>
      <c r="W97" s="68"/>
      <c r="Z97" s="68"/>
      <c r="AC97" s="68"/>
      <c r="AF97" s="68"/>
      <c r="AG97" s="114"/>
      <c r="AI97" s="68"/>
      <c r="AN97" s="68"/>
    </row>
    <row r="98" spans="5:40" s="94" customFormat="1" x14ac:dyDescent="0.35">
      <c r="E98" s="114"/>
      <c r="F98" s="68"/>
      <c r="T98" s="68"/>
      <c r="W98" s="68"/>
      <c r="Z98" s="68"/>
      <c r="AC98" s="68"/>
      <c r="AF98" s="68"/>
      <c r="AG98" s="114"/>
      <c r="AI98" s="68"/>
      <c r="AN98" s="68"/>
    </row>
    <row r="99" spans="5:40" s="94" customFormat="1" x14ac:dyDescent="0.35">
      <c r="E99" s="114"/>
      <c r="F99" s="68"/>
      <c r="T99" s="68"/>
      <c r="W99" s="68"/>
      <c r="Z99" s="68"/>
      <c r="AC99" s="68"/>
      <c r="AF99" s="68"/>
      <c r="AG99" s="114"/>
      <c r="AI99" s="68"/>
      <c r="AN99" s="68"/>
    </row>
    <row r="100" spans="5:40" s="94" customFormat="1" x14ac:dyDescent="0.35">
      <c r="E100" s="114"/>
      <c r="F100" s="68"/>
      <c r="T100" s="68"/>
      <c r="W100" s="68"/>
      <c r="Z100" s="68"/>
      <c r="AC100" s="68"/>
      <c r="AF100" s="68"/>
      <c r="AG100" s="114"/>
      <c r="AI100" s="68"/>
      <c r="AN100" s="68"/>
    </row>
    <row r="101" spans="5:40" s="94" customFormat="1" x14ac:dyDescent="0.35">
      <c r="E101" s="114"/>
      <c r="F101" s="68"/>
      <c r="T101" s="68"/>
      <c r="W101" s="68"/>
      <c r="Z101" s="68"/>
      <c r="AC101" s="68"/>
      <c r="AF101" s="68"/>
      <c r="AG101" s="114"/>
      <c r="AI101" s="68"/>
      <c r="AN101" s="68"/>
    </row>
    <row r="102" spans="5:40" s="94" customFormat="1" x14ac:dyDescent="0.35">
      <c r="E102" s="114"/>
      <c r="F102" s="68"/>
      <c r="T102" s="68"/>
      <c r="W102" s="68"/>
      <c r="Z102" s="68"/>
      <c r="AC102" s="68"/>
      <c r="AF102" s="68"/>
      <c r="AG102" s="114"/>
      <c r="AI102" s="68"/>
      <c r="AN102" s="68"/>
    </row>
    <row r="103" spans="5:40" s="94" customFormat="1" x14ac:dyDescent="0.35">
      <c r="E103" s="114"/>
      <c r="F103" s="68"/>
      <c r="T103" s="68"/>
      <c r="W103" s="68"/>
      <c r="Z103" s="68"/>
      <c r="AC103" s="68"/>
      <c r="AF103" s="68"/>
      <c r="AG103" s="114"/>
      <c r="AI103" s="68"/>
      <c r="AN103" s="68"/>
    </row>
    <row r="104" spans="5:40" s="94" customFormat="1" x14ac:dyDescent="0.35">
      <c r="E104" s="114"/>
      <c r="F104" s="68"/>
      <c r="T104" s="68"/>
      <c r="W104" s="68"/>
      <c r="Z104" s="68"/>
      <c r="AC104" s="68"/>
      <c r="AF104" s="68"/>
      <c r="AG104" s="114"/>
      <c r="AI104" s="68"/>
      <c r="AN104" s="68"/>
    </row>
    <row r="105" spans="5:40" s="94" customFormat="1" x14ac:dyDescent="0.35">
      <c r="E105" s="114"/>
      <c r="F105" s="68"/>
      <c r="T105" s="68"/>
      <c r="W105" s="68"/>
      <c r="Z105" s="68"/>
      <c r="AC105" s="68"/>
      <c r="AF105" s="68"/>
      <c r="AG105" s="114"/>
      <c r="AI105" s="68"/>
      <c r="AN105" s="68"/>
    </row>
    <row r="106" spans="5:40" s="94" customFormat="1" x14ac:dyDescent="0.35">
      <c r="E106" s="114"/>
      <c r="F106" s="68"/>
      <c r="T106" s="68"/>
      <c r="W106" s="68"/>
      <c r="Z106" s="68"/>
      <c r="AC106" s="68"/>
      <c r="AF106" s="68"/>
      <c r="AG106" s="114"/>
      <c r="AI106" s="68"/>
      <c r="AN106" s="68"/>
    </row>
    <row r="107" spans="5:40" s="94" customFormat="1" x14ac:dyDescent="0.35">
      <c r="E107" s="114"/>
      <c r="F107" s="68"/>
      <c r="T107" s="68"/>
      <c r="W107" s="68"/>
      <c r="Z107" s="68"/>
      <c r="AC107" s="68"/>
      <c r="AF107" s="68"/>
      <c r="AG107" s="114"/>
      <c r="AI107" s="68"/>
      <c r="AN107" s="68"/>
    </row>
    <row r="108" spans="5:40" s="94" customFormat="1" x14ac:dyDescent="0.35">
      <c r="E108" s="114"/>
      <c r="F108" s="68"/>
      <c r="T108" s="68"/>
      <c r="W108" s="68"/>
      <c r="Z108" s="68"/>
      <c r="AC108" s="68"/>
      <c r="AF108" s="68"/>
      <c r="AG108" s="114"/>
      <c r="AI108" s="68"/>
      <c r="AN108" s="68"/>
    </row>
    <row r="109" spans="5:40" s="94" customFormat="1" x14ac:dyDescent="0.35">
      <c r="E109" s="114"/>
      <c r="F109" s="68"/>
      <c r="T109" s="68"/>
      <c r="W109" s="68"/>
      <c r="Z109" s="68"/>
      <c r="AC109" s="68"/>
      <c r="AF109" s="68"/>
      <c r="AG109" s="114"/>
      <c r="AI109" s="68"/>
      <c r="AN109" s="68"/>
    </row>
    <row r="110" spans="5:40" s="94" customFormat="1" x14ac:dyDescent="0.35">
      <c r="E110" s="114"/>
      <c r="F110" s="68"/>
      <c r="T110" s="68"/>
      <c r="W110" s="68"/>
      <c r="Z110" s="68"/>
      <c r="AC110" s="68"/>
      <c r="AF110" s="68"/>
      <c r="AG110" s="114"/>
      <c r="AI110" s="68"/>
      <c r="AN110" s="68"/>
    </row>
    <row r="111" spans="5:40" s="94" customFormat="1" x14ac:dyDescent="0.35">
      <c r="E111" s="114"/>
      <c r="F111" s="68"/>
      <c r="T111" s="68"/>
      <c r="W111" s="68"/>
      <c r="Z111" s="68"/>
      <c r="AC111" s="68"/>
      <c r="AF111" s="68"/>
      <c r="AG111" s="114"/>
      <c r="AI111" s="68"/>
      <c r="AN111" s="68"/>
    </row>
    <row r="112" spans="5:40" s="94" customFormat="1" x14ac:dyDescent="0.35">
      <c r="E112" s="114"/>
      <c r="F112" s="68"/>
      <c r="T112" s="68"/>
      <c r="W112" s="68"/>
      <c r="Z112" s="68"/>
      <c r="AC112" s="68"/>
      <c r="AF112" s="68"/>
      <c r="AG112" s="114"/>
      <c r="AI112" s="68"/>
      <c r="AN112" s="68"/>
    </row>
    <row r="113" spans="5:40" s="94" customFormat="1" x14ac:dyDescent="0.35">
      <c r="E113" s="114"/>
      <c r="F113" s="68"/>
      <c r="T113" s="68"/>
      <c r="W113" s="68"/>
      <c r="Z113" s="68"/>
      <c r="AC113" s="68"/>
      <c r="AF113" s="68"/>
      <c r="AG113" s="114"/>
      <c r="AI113" s="68"/>
      <c r="AN113" s="68"/>
    </row>
    <row r="114" spans="5:40" s="94" customFormat="1" x14ac:dyDescent="0.35">
      <c r="E114" s="114"/>
      <c r="F114" s="68"/>
      <c r="T114" s="68"/>
      <c r="W114" s="68"/>
      <c r="Z114" s="68"/>
      <c r="AC114" s="68"/>
      <c r="AF114" s="68"/>
      <c r="AG114" s="114"/>
      <c r="AI114" s="68"/>
      <c r="AN114" s="68"/>
    </row>
    <row r="115" spans="5:40" s="94" customFormat="1" x14ac:dyDescent="0.35">
      <c r="E115" s="114"/>
      <c r="F115" s="68"/>
      <c r="T115" s="68"/>
      <c r="W115" s="68"/>
      <c r="Z115" s="68"/>
      <c r="AC115" s="68"/>
      <c r="AF115" s="68"/>
      <c r="AG115" s="114"/>
      <c r="AI115" s="68"/>
      <c r="AN115" s="68"/>
    </row>
    <row r="116" spans="5:40" s="94" customFormat="1" x14ac:dyDescent="0.35">
      <c r="E116" s="114"/>
      <c r="F116" s="68"/>
      <c r="T116" s="68"/>
      <c r="W116" s="68"/>
      <c r="Z116" s="68"/>
      <c r="AC116" s="68"/>
      <c r="AF116" s="68"/>
      <c r="AG116" s="114"/>
      <c r="AI116" s="68"/>
      <c r="AN116" s="68"/>
    </row>
    <row r="117" spans="5:40" s="94" customFormat="1" x14ac:dyDescent="0.35">
      <c r="E117" s="114"/>
      <c r="F117" s="68"/>
      <c r="T117" s="68"/>
      <c r="W117" s="68"/>
      <c r="Z117" s="68"/>
      <c r="AC117" s="68"/>
      <c r="AF117" s="68"/>
      <c r="AG117" s="114"/>
      <c r="AI117" s="68"/>
      <c r="AN117" s="68"/>
    </row>
    <row r="118" spans="5:40" s="94" customFormat="1" x14ac:dyDescent="0.35">
      <c r="E118" s="114"/>
      <c r="F118" s="68"/>
      <c r="T118" s="68"/>
      <c r="W118" s="68"/>
      <c r="Z118" s="68"/>
      <c r="AC118" s="68"/>
      <c r="AF118" s="68"/>
      <c r="AG118" s="114"/>
      <c r="AI118" s="68"/>
      <c r="AN118" s="68"/>
    </row>
    <row r="119" spans="5:40" s="94" customFormat="1" x14ac:dyDescent="0.35">
      <c r="E119" s="114"/>
      <c r="F119" s="68"/>
      <c r="T119" s="68"/>
      <c r="W119" s="68"/>
      <c r="Z119" s="68"/>
      <c r="AC119" s="68"/>
      <c r="AF119" s="68"/>
      <c r="AG119" s="114"/>
      <c r="AI119" s="68"/>
      <c r="AN119" s="68"/>
    </row>
    <row r="120" spans="5:40" s="94" customFormat="1" x14ac:dyDescent="0.35">
      <c r="E120" s="114"/>
      <c r="F120" s="68"/>
      <c r="T120" s="68"/>
      <c r="W120" s="68"/>
      <c r="Z120" s="68"/>
      <c r="AC120" s="68"/>
      <c r="AF120" s="68"/>
      <c r="AG120" s="114"/>
      <c r="AI120" s="68"/>
      <c r="AN120" s="68"/>
    </row>
    <row r="121" spans="5:40" s="94" customFormat="1" x14ac:dyDescent="0.35">
      <c r="E121" s="114"/>
      <c r="F121" s="68"/>
      <c r="T121" s="68"/>
      <c r="W121" s="68"/>
      <c r="Z121" s="68"/>
      <c r="AC121" s="68"/>
      <c r="AF121" s="68"/>
      <c r="AG121" s="114"/>
      <c r="AI121" s="68"/>
      <c r="AN121" s="68"/>
    </row>
    <row r="122" spans="5:40" s="94" customFormat="1" x14ac:dyDescent="0.35">
      <c r="E122" s="114"/>
      <c r="F122" s="68"/>
      <c r="T122" s="68"/>
      <c r="W122" s="68"/>
      <c r="Z122" s="68"/>
      <c r="AC122" s="68"/>
      <c r="AF122" s="68"/>
      <c r="AG122" s="114"/>
      <c r="AI122" s="68"/>
      <c r="AN122" s="68"/>
    </row>
    <row r="123" spans="5:40" s="94" customFormat="1" x14ac:dyDescent="0.35">
      <c r="E123" s="114"/>
      <c r="F123" s="68"/>
      <c r="T123" s="68"/>
      <c r="W123" s="68"/>
      <c r="Z123" s="68"/>
      <c r="AC123" s="68"/>
      <c r="AF123" s="68"/>
      <c r="AG123" s="114"/>
      <c r="AI123" s="68"/>
      <c r="AN123" s="68"/>
    </row>
    <row r="124" spans="5:40" s="94" customFormat="1" x14ac:dyDescent="0.35">
      <c r="E124" s="114"/>
      <c r="F124" s="68"/>
      <c r="T124" s="68"/>
      <c r="W124" s="68"/>
      <c r="Z124" s="68"/>
      <c r="AC124" s="68"/>
      <c r="AF124" s="68"/>
      <c r="AG124" s="114"/>
      <c r="AI124" s="68"/>
      <c r="AN124" s="68"/>
    </row>
    <row r="125" spans="5:40" s="94" customFormat="1" x14ac:dyDescent="0.35">
      <c r="E125" s="114"/>
      <c r="F125" s="68"/>
      <c r="T125" s="68"/>
      <c r="W125" s="68"/>
      <c r="Z125" s="68"/>
      <c r="AC125" s="68"/>
      <c r="AF125" s="68"/>
      <c r="AG125" s="114"/>
      <c r="AI125" s="68"/>
      <c r="AN125" s="68"/>
    </row>
    <row r="126" spans="5:40" s="94" customFormat="1" x14ac:dyDescent="0.35">
      <c r="E126" s="114"/>
      <c r="F126" s="68"/>
      <c r="T126" s="68"/>
      <c r="W126" s="68"/>
      <c r="Z126" s="68"/>
      <c r="AC126" s="68"/>
      <c r="AF126" s="68"/>
      <c r="AG126" s="114"/>
      <c r="AI126" s="68"/>
      <c r="AN126" s="68"/>
    </row>
    <row r="127" spans="5:40" s="94" customFormat="1" x14ac:dyDescent="0.35">
      <c r="E127" s="114"/>
      <c r="F127" s="68"/>
      <c r="T127" s="68"/>
      <c r="W127" s="68"/>
      <c r="Z127" s="68"/>
      <c r="AC127" s="68"/>
      <c r="AF127" s="68"/>
      <c r="AG127" s="114"/>
      <c r="AI127" s="68"/>
      <c r="AN127" s="68"/>
    </row>
    <row r="128" spans="5:40" s="94" customFormat="1" x14ac:dyDescent="0.35">
      <c r="E128" s="114"/>
      <c r="F128" s="68"/>
      <c r="T128" s="68"/>
      <c r="W128" s="68"/>
      <c r="Z128" s="68"/>
      <c r="AC128" s="68"/>
      <c r="AF128" s="68"/>
      <c r="AG128" s="114"/>
      <c r="AI128" s="68"/>
      <c r="AN128" s="68"/>
    </row>
    <row r="129" spans="5:40" s="94" customFormat="1" x14ac:dyDescent="0.35">
      <c r="E129" s="114"/>
      <c r="F129" s="68"/>
      <c r="T129" s="68"/>
      <c r="W129" s="68"/>
      <c r="Z129" s="68"/>
      <c r="AC129" s="68"/>
      <c r="AF129" s="68"/>
      <c r="AG129" s="114"/>
      <c r="AI129" s="68"/>
      <c r="AN129" s="68"/>
    </row>
    <row r="130" spans="5:40" s="94" customFormat="1" x14ac:dyDescent="0.35">
      <c r="E130" s="114"/>
      <c r="F130" s="68"/>
      <c r="T130" s="68"/>
      <c r="W130" s="68"/>
      <c r="Z130" s="68"/>
      <c r="AC130" s="68"/>
      <c r="AF130" s="68"/>
      <c r="AG130" s="114"/>
      <c r="AI130" s="68"/>
      <c r="AN130" s="68"/>
    </row>
    <row r="131" spans="5:40" s="94" customFormat="1" x14ac:dyDescent="0.35">
      <c r="E131" s="114"/>
      <c r="F131" s="68"/>
      <c r="T131" s="68"/>
      <c r="W131" s="68"/>
      <c r="Z131" s="68"/>
      <c r="AC131" s="68"/>
      <c r="AF131" s="68"/>
      <c r="AG131" s="114"/>
      <c r="AI131" s="68"/>
      <c r="AN131" s="68"/>
    </row>
    <row r="132" spans="5:40" s="94" customFormat="1" x14ac:dyDescent="0.35">
      <c r="E132" s="114"/>
      <c r="F132" s="68"/>
      <c r="T132" s="68"/>
      <c r="W132" s="68"/>
      <c r="Z132" s="68"/>
      <c r="AC132" s="68"/>
      <c r="AF132" s="68"/>
      <c r="AG132" s="114"/>
      <c r="AI132" s="68"/>
      <c r="AN132" s="68"/>
    </row>
    <row r="133" spans="5:40" s="94" customFormat="1" x14ac:dyDescent="0.35">
      <c r="E133" s="114"/>
      <c r="F133" s="68"/>
      <c r="T133" s="68"/>
      <c r="W133" s="68"/>
      <c r="Z133" s="68"/>
      <c r="AC133" s="68"/>
      <c r="AF133" s="68"/>
      <c r="AG133" s="114"/>
      <c r="AI133" s="68"/>
      <c r="AN133" s="68"/>
    </row>
    <row r="134" spans="5:40" s="94" customFormat="1" x14ac:dyDescent="0.35">
      <c r="E134" s="114"/>
      <c r="F134" s="68"/>
      <c r="T134" s="68"/>
      <c r="W134" s="68"/>
      <c r="Z134" s="68"/>
      <c r="AC134" s="68"/>
      <c r="AF134" s="68"/>
      <c r="AG134" s="114"/>
      <c r="AI134" s="68"/>
      <c r="AN134" s="68"/>
    </row>
    <row r="135" spans="5:40" s="94" customFormat="1" x14ac:dyDescent="0.35">
      <c r="E135" s="114"/>
      <c r="F135" s="68"/>
      <c r="T135" s="68"/>
      <c r="W135" s="68"/>
      <c r="Z135" s="68"/>
      <c r="AC135" s="68"/>
      <c r="AF135" s="68"/>
      <c r="AG135" s="114"/>
      <c r="AI135" s="68"/>
      <c r="AN135" s="68"/>
    </row>
    <row r="136" spans="5:40" s="94" customFormat="1" x14ac:dyDescent="0.35">
      <c r="E136" s="114"/>
      <c r="F136" s="68"/>
      <c r="T136" s="68"/>
      <c r="W136" s="68"/>
      <c r="Z136" s="68"/>
      <c r="AC136" s="68"/>
      <c r="AF136" s="68"/>
      <c r="AG136" s="114"/>
      <c r="AI136" s="68"/>
      <c r="AN136" s="68"/>
    </row>
    <row r="137" spans="5:40" s="94" customFormat="1" x14ac:dyDescent="0.35">
      <c r="E137" s="114"/>
      <c r="F137" s="68"/>
      <c r="T137" s="68"/>
      <c r="W137" s="68"/>
      <c r="Z137" s="68"/>
      <c r="AC137" s="68"/>
      <c r="AF137" s="68"/>
      <c r="AG137" s="114"/>
      <c r="AI137" s="68"/>
      <c r="AN137" s="68"/>
    </row>
    <row r="138" spans="5:40" s="94" customFormat="1" x14ac:dyDescent="0.35">
      <c r="E138" s="114"/>
      <c r="F138" s="68"/>
      <c r="T138" s="68"/>
      <c r="W138" s="68"/>
      <c r="Z138" s="68"/>
      <c r="AC138" s="68"/>
      <c r="AF138" s="68"/>
      <c r="AG138" s="114"/>
      <c r="AI138" s="68"/>
      <c r="AN138" s="68"/>
    </row>
    <row r="139" spans="5:40" s="94" customFormat="1" x14ac:dyDescent="0.35">
      <c r="E139" s="114"/>
      <c r="F139" s="68"/>
      <c r="T139" s="68"/>
      <c r="W139" s="68"/>
      <c r="Z139" s="68"/>
      <c r="AC139" s="68"/>
      <c r="AF139" s="68"/>
      <c r="AG139" s="114"/>
      <c r="AI139" s="68"/>
      <c r="AN139" s="68"/>
    </row>
    <row r="140" spans="5:40" s="94" customFormat="1" x14ac:dyDescent="0.35">
      <c r="E140" s="114"/>
      <c r="F140" s="68"/>
      <c r="T140" s="68"/>
      <c r="W140" s="68"/>
      <c r="Z140" s="68"/>
      <c r="AC140" s="68"/>
      <c r="AF140" s="68"/>
      <c r="AG140" s="114"/>
      <c r="AI140" s="68"/>
      <c r="AN140" s="68"/>
    </row>
    <row r="141" spans="5:40" s="94" customFormat="1" x14ac:dyDescent="0.35">
      <c r="E141" s="114"/>
      <c r="F141" s="68"/>
      <c r="T141" s="68"/>
      <c r="W141" s="68"/>
      <c r="Z141" s="68"/>
      <c r="AC141" s="68"/>
      <c r="AF141" s="68"/>
      <c r="AG141" s="114"/>
      <c r="AI141" s="68"/>
      <c r="AN141" s="68"/>
    </row>
    <row r="142" spans="5:40" s="94" customFormat="1" x14ac:dyDescent="0.35">
      <c r="E142" s="114"/>
      <c r="F142" s="68"/>
      <c r="T142" s="68"/>
      <c r="W142" s="68"/>
      <c r="Z142" s="68"/>
      <c r="AC142" s="68"/>
      <c r="AF142" s="68"/>
      <c r="AG142" s="114"/>
      <c r="AI142" s="68"/>
      <c r="AN142" s="68"/>
    </row>
    <row r="143" spans="5:40" s="94" customFormat="1" x14ac:dyDescent="0.35">
      <c r="E143" s="114"/>
      <c r="F143" s="68"/>
      <c r="T143" s="68"/>
      <c r="W143" s="68"/>
      <c r="Z143" s="68"/>
      <c r="AC143" s="68"/>
      <c r="AF143" s="68"/>
      <c r="AG143" s="114"/>
      <c r="AI143" s="68"/>
      <c r="AN143" s="68"/>
    </row>
    <row r="144" spans="5:40" s="94" customFormat="1" x14ac:dyDescent="0.35">
      <c r="E144" s="114"/>
      <c r="F144" s="68"/>
      <c r="T144" s="68"/>
      <c r="W144" s="68"/>
      <c r="Z144" s="68"/>
      <c r="AC144" s="68"/>
      <c r="AF144" s="68"/>
      <c r="AG144" s="114"/>
      <c r="AI144" s="68"/>
      <c r="AN144" s="68"/>
    </row>
    <row r="145" spans="5:40" s="94" customFormat="1" x14ac:dyDescent="0.35">
      <c r="E145" s="114"/>
      <c r="F145" s="68"/>
      <c r="T145" s="68"/>
      <c r="W145" s="68"/>
      <c r="Z145" s="68"/>
      <c r="AC145" s="68"/>
      <c r="AF145" s="68"/>
      <c r="AG145" s="114"/>
      <c r="AI145" s="68"/>
      <c r="AN145" s="68"/>
    </row>
    <row r="146" spans="5:40" s="94" customFormat="1" x14ac:dyDescent="0.35">
      <c r="E146" s="114"/>
      <c r="F146" s="68"/>
      <c r="T146" s="68"/>
      <c r="W146" s="68"/>
      <c r="Z146" s="68"/>
      <c r="AC146" s="68"/>
      <c r="AF146" s="68"/>
      <c r="AG146" s="114"/>
      <c r="AI146" s="68"/>
      <c r="AN146" s="68"/>
    </row>
    <row r="147" spans="5:40" s="94" customFormat="1" x14ac:dyDescent="0.35">
      <c r="E147" s="114"/>
      <c r="F147" s="68"/>
      <c r="T147" s="68"/>
      <c r="W147" s="68"/>
      <c r="Z147" s="68"/>
      <c r="AC147" s="68"/>
      <c r="AF147" s="68"/>
      <c r="AG147" s="114"/>
      <c r="AI147" s="68"/>
      <c r="AN147" s="68"/>
    </row>
    <row r="148" spans="5:40" s="94" customFormat="1" x14ac:dyDescent="0.35">
      <c r="E148" s="114"/>
      <c r="F148" s="68"/>
      <c r="T148" s="68"/>
      <c r="W148" s="68"/>
      <c r="Z148" s="68"/>
      <c r="AC148" s="68"/>
      <c r="AF148" s="68"/>
      <c r="AG148" s="114"/>
      <c r="AI148" s="68"/>
      <c r="AN148" s="68"/>
    </row>
    <row r="149" spans="5:40" s="94" customFormat="1" x14ac:dyDescent="0.35">
      <c r="E149" s="114"/>
      <c r="F149" s="68"/>
      <c r="T149" s="68"/>
      <c r="W149" s="68"/>
      <c r="Z149" s="68"/>
      <c r="AC149" s="68"/>
      <c r="AF149" s="68"/>
      <c r="AG149" s="114"/>
      <c r="AI149" s="68"/>
      <c r="AN149" s="68"/>
    </row>
    <row r="150" spans="5:40" s="94" customFormat="1" x14ac:dyDescent="0.35">
      <c r="E150" s="114"/>
      <c r="F150" s="68"/>
      <c r="T150" s="68"/>
      <c r="W150" s="68"/>
      <c r="Z150" s="68"/>
      <c r="AC150" s="68"/>
      <c r="AF150" s="68"/>
      <c r="AG150" s="114"/>
      <c r="AI150" s="68"/>
      <c r="AN150" s="68"/>
    </row>
    <row r="151" spans="5:40" s="94" customFormat="1" x14ac:dyDescent="0.35">
      <c r="E151" s="114"/>
      <c r="F151" s="68"/>
      <c r="T151" s="68"/>
      <c r="W151" s="68"/>
      <c r="Z151" s="68"/>
      <c r="AC151" s="68"/>
      <c r="AF151" s="68"/>
      <c r="AG151" s="114"/>
      <c r="AI151" s="68"/>
      <c r="AN151" s="68"/>
    </row>
    <row r="152" spans="5:40" s="94" customFormat="1" x14ac:dyDescent="0.35">
      <c r="E152" s="114"/>
      <c r="F152" s="68"/>
      <c r="T152" s="68"/>
      <c r="W152" s="68"/>
      <c r="Z152" s="68"/>
      <c r="AC152" s="68"/>
      <c r="AF152" s="68"/>
      <c r="AG152" s="114"/>
      <c r="AI152" s="68"/>
      <c r="AN152" s="68"/>
    </row>
    <row r="153" spans="5:40" s="94" customFormat="1" x14ac:dyDescent="0.35">
      <c r="E153" s="114"/>
      <c r="F153" s="68"/>
      <c r="T153" s="68"/>
      <c r="W153" s="68"/>
      <c r="Z153" s="68"/>
      <c r="AC153" s="68"/>
      <c r="AF153" s="68"/>
      <c r="AG153" s="114"/>
      <c r="AI153" s="68"/>
      <c r="AN153" s="68"/>
    </row>
    <row r="154" spans="5:40" s="94" customFormat="1" x14ac:dyDescent="0.35">
      <c r="E154" s="114"/>
      <c r="F154" s="68"/>
      <c r="T154" s="68"/>
      <c r="W154" s="68"/>
      <c r="Z154" s="68"/>
      <c r="AC154" s="68"/>
      <c r="AF154" s="68"/>
      <c r="AG154" s="114"/>
      <c r="AI154" s="68"/>
      <c r="AN154" s="68"/>
    </row>
    <row r="155" spans="5:40" s="94" customFormat="1" x14ac:dyDescent="0.35">
      <c r="E155" s="114"/>
      <c r="F155" s="68"/>
      <c r="T155" s="68"/>
      <c r="W155" s="68"/>
      <c r="Z155" s="68"/>
      <c r="AC155" s="68"/>
      <c r="AF155" s="68"/>
      <c r="AG155" s="114"/>
      <c r="AI155" s="68"/>
      <c r="AN155" s="68"/>
    </row>
    <row r="156" spans="5:40" s="94" customFormat="1" x14ac:dyDescent="0.35">
      <c r="E156" s="114"/>
      <c r="F156" s="68"/>
      <c r="T156" s="68"/>
      <c r="W156" s="68"/>
      <c r="Z156" s="68"/>
      <c r="AC156" s="68"/>
      <c r="AF156" s="68"/>
      <c r="AG156" s="114"/>
      <c r="AI156" s="68"/>
      <c r="AN156" s="68"/>
    </row>
    <row r="157" spans="5:40" s="94" customFormat="1" x14ac:dyDescent="0.35">
      <c r="E157" s="114"/>
      <c r="F157" s="68"/>
      <c r="T157" s="68"/>
      <c r="W157" s="68"/>
      <c r="Z157" s="68"/>
      <c r="AC157" s="68"/>
      <c r="AF157" s="68"/>
      <c r="AG157" s="114"/>
      <c r="AI157" s="68"/>
      <c r="AN157" s="68"/>
    </row>
    <row r="158" spans="5:40" s="94" customFormat="1" x14ac:dyDescent="0.35">
      <c r="E158" s="114"/>
      <c r="F158" s="68"/>
      <c r="T158" s="68"/>
      <c r="W158" s="68"/>
      <c r="Z158" s="68"/>
      <c r="AC158" s="68"/>
      <c r="AF158" s="68"/>
      <c r="AG158" s="114"/>
      <c r="AI158" s="68"/>
      <c r="AN158" s="68"/>
    </row>
    <row r="159" spans="5:40" s="94" customFormat="1" x14ac:dyDescent="0.35">
      <c r="E159" s="114"/>
      <c r="F159" s="68"/>
      <c r="T159" s="68"/>
      <c r="W159" s="68"/>
      <c r="Z159" s="68"/>
      <c r="AC159" s="68"/>
      <c r="AF159" s="68"/>
      <c r="AG159" s="114"/>
      <c r="AI159" s="68"/>
      <c r="AN159" s="68"/>
    </row>
    <row r="160" spans="5:40" s="94" customFormat="1" x14ac:dyDescent="0.35">
      <c r="E160" s="114"/>
      <c r="F160" s="68"/>
      <c r="T160" s="68"/>
      <c r="W160" s="68"/>
      <c r="Z160" s="68"/>
      <c r="AC160" s="68"/>
      <c r="AF160" s="68"/>
      <c r="AG160" s="114"/>
      <c r="AI160" s="68"/>
      <c r="AN160" s="68"/>
    </row>
    <row r="161" spans="5:40" s="94" customFormat="1" x14ac:dyDescent="0.35">
      <c r="E161" s="114"/>
      <c r="F161" s="68"/>
      <c r="T161" s="68"/>
      <c r="W161" s="68"/>
      <c r="Z161" s="68"/>
      <c r="AC161" s="68"/>
      <c r="AF161" s="68"/>
      <c r="AG161" s="114"/>
      <c r="AI161" s="68"/>
      <c r="AN161" s="68"/>
    </row>
    <row r="162" spans="5:40" s="94" customFormat="1" x14ac:dyDescent="0.35">
      <c r="E162" s="114"/>
      <c r="F162" s="68"/>
      <c r="T162" s="68"/>
      <c r="W162" s="68"/>
      <c r="Z162" s="68"/>
      <c r="AC162" s="68"/>
      <c r="AF162" s="68"/>
      <c r="AG162" s="114"/>
      <c r="AI162" s="68"/>
      <c r="AN162" s="68"/>
    </row>
    <row r="163" spans="5:40" s="94" customFormat="1" x14ac:dyDescent="0.35">
      <c r="E163" s="114"/>
      <c r="F163" s="68"/>
      <c r="T163" s="68"/>
      <c r="W163" s="68"/>
      <c r="Z163" s="68"/>
      <c r="AC163" s="68"/>
      <c r="AF163" s="68"/>
      <c r="AG163" s="114"/>
      <c r="AI163" s="68"/>
      <c r="AN163" s="68"/>
    </row>
    <row r="164" spans="5:40" s="94" customFormat="1" x14ac:dyDescent="0.35">
      <c r="E164" s="114"/>
      <c r="F164" s="68"/>
      <c r="T164" s="68"/>
      <c r="W164" s="68"/>
      <c r="Z164" s="68"/>
      <c r="AC164" s="68"/>
      <c r="AF164" s="68"/>
      <c r="AG164" s="114"/>
      <c r="AI164" s="68"/>
      <c r="AN164" s="68"/>
    </row>
    <row r="165" spans="5:40" s="94" customFormat="1" x14ac:dyDescent="0.35">
      <c r="E165" s="114"/>
      <c r="F165" s="68"/>
      <c r="T165" s="68"/>
      <c r="W165" s="68"/>
      <c r="Z165" s="68"/>
      <c r="AC165" s="68"/>
      <c r="AF165" s="68"/>
      <c r="AG165" s="114"/>
      <c r="AI165" s="68"/>
      <c r="AN165" s="68"/>
    </row>
    <row r="166" spans="5:40" s="94" customFormat="1" x14ac:dyDescent="0.35">
      <c r="E166" s="114"/>
      <c r="F166" s="68"/>
      <c r="T166" s="68"/>
      <c r="W166" s="68"/>
      <c r="Z166" s="68"/>
      <c r="AC166" s="68"/>
      <c r="AF166" s="68"/>
      <c r="AG166" s="114"/>
      <c r="AI166" s="68"/>
      <c r="AN166" s="68"/>
    </row>
    <row r="167" spans="5:40" s="94" customFormat="1" x14ac:dyDescent="0.35">
      <c r="E167" s="114"/>
      <c r="F167" s="68"/>
      <c r="T167" s="68"/>
      <c r="W167" s="68"/>
      <c r="Z167" s="68"/>
      <c r="AC167" s="68"/>
      <c r="AF167" s="68"/>
      <c r="AG167" s="114"/>
      <c r="AI167" s="68"/>
      <c r="AN167" s="68"/>
    </row>
    <row r="168" spans="5:40" s="94" customFormat="1" x14ac:dyDescent="0.35">
      <c r="E168" s="114"/>
      <c r="F168" s="68"/>
      <c r="T168" s="68"/>
      <c r="W168" s="68"/>
      <c r="Z168" s="68"/>
      <c r="AC168" s="68"/>
      <c r="AF168" s="68"/>
      <c r="AG168" s="114"/>
      <c r="AI168" s="68"/>
      <c r="AN168" s="68"/>
    </row>
  </sheetData>
  <mergeCells count="20">
    <mergeCell ref="A1:E1"/>
    <mergeCell ref="G1:S1"/>
    <mergeCell ref="U1:AH1"/>
    <mergeCell ref="AJ1:AM1"/>
    <mergeCell ref="U2:AE2"/>
    <mergeCell ref="AG2:AH3"/>
    <mergeCell ref="AJ2:AJ4"/>
    <mergeCell ref="AK2:AL2"/>
    <mergeCell ref="AM2:AM4"/>
    <mergeCell ref="U3:AE3"/>
    <mergeCell ref="AL3:AL4"/>
    <mergeCell ref="U4:V4"/>
    <mergeCell ref="X4:Y4"/>
    <mergeCell ref="AA4:AB4"/>
    <mergeCell ref="AD4:AE4"/>
    <mergeCell ref="A7:A8"/>
    <mergeCell ref="A9:A11"/>
    <mergeCell ref="A12:A13"/>
    <mergeCell ref="A14:A16"/>
    <mergeCell ref="AK3:A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3"/>
  <sheetViews>
    <sheetView topLeftCell="G1" zoomScaleNormal="100" workbookViewId="0">
      <selection activeCell="I17" sqref="I17"/>
    </sheetView>
  </sheetViews>
  <sheetFormatPr defaultRowHeight="14.5" x14ac:dyDescent="0.35"/>
  <cols>
    <col min="1" max="1" width="59.26953125" customWidth="1"/>
    <col min="2" max="2" width="28.54296875" customWidth="1"/>
    <col min="3" max="3" width="15.54296875" customWidth="1"/>
    <col min="4" max="4" width="1.1796875" style="118" customWidth="1"/>
    <col min="5" max="5" width="25.54296875" customWidth="1"/>
    <col min="6" max="6" width="29.26953125" customWidth="1"/>
    <col min="7" max="7" width="21.7265625" customWidth="1"/>
    <col min="8" max="8" width="22.54296875" customWidth="1"/>
    <col min="9" max="9" width="19.453125" customWidth="1"/>
    <col min="10" max="10" width="1.81640625" style="118" customWidth="1"/>
    <col min="11" max="11" width="12.7265625" customWidth="1"/>
    <col min="12" max="12" width="16" customWidth="1"/>
    <col min="13" max="13" width="18.1796875" customWidth="1"/>
    <col min="14" max="14" width="32.54296875" customWidth="1"/>
    <col min="15" max="15" width="18.54296875" customWidth="1"/>
    <col min="16" max="16" width="1.7265625" style="118" customWidth="1"/>
  </cols>
  <sheetData>
    <row r="1" spans="1:15" ht="23.5" x14ac:dyDescent="0.55000000000000004">
      <c r="A1" s="200" t="s">
        <v>4</v>
      </c>
      <c r="B1" s="200"/>
      <c r="C1" s="200"/>
      <c r="E1" s="122"/>
      <c r="F1" s="123"/>
      <c r="G1" s="123" t="s">
        <v>515</v>
      </c>
      <c r="H1" s="122"/>
      <c r="I1" s="122"/>
      <c r="K1" s="124"/>
      <c r="L1" s="124"/>
      <c r="M1" s="125" t="s">
        <v>520</v>
      </c>
      <c r="N1" s="124"/>
      <c r="O1" s="124"/>
    </row>
    <row r="2" spans="1:15" ht="15.5" x14ac:dyDescent="0.35">
      <c r="A2" s="119" t="s">
        <v>57</v>
      </c>
      <c r="B2" s="119" t="s">
        <v>510</v>
      </c>
      <c r="C2" s="119" t="s">
        <v>511</v>
      </c>
      <c r="E2" s="121" t="s">
        <v>569</v>
      </c>
      <c r="F2" s="121" t="s">
        <v>512</v>
      </c>
      <c r="G2" s="121" t="s">
        <v>33</v>
      </c>
      <c r="H2" s="121" t="s">
        <v>513</v>
      </c>
      <c r="I2" s="121" t="s">
        <v>514</v>
      </c>
      <c r="K2" s="121" t="s">
        <v>448</v>
      </c>
      <c r="L2" s="121" t="s">
        <v>516</v>
      </c>
      <c r="M2" s="121" t="s">
        <v>517</v>
      </c>
      <c r="N2" s="121" t="s">
        <v>518</v>
      </c>
      <c r="O2" s="121" t="s">
        <v>519</v>
      </c>
    </row>
    <row r="3" spans="1:15" x14ac:dyDescent="0.35">
      <c r="A3" t="s">
        <v>564</v>
      </c>
      <c r="B3" t="s">
        <v>565</v>
      </c>
      <c r="C3" t="s">
        <v>566</v>
      </c>
      <c r="E3" t="s">
        <v>567</v>
      </c>
      <c r="F3" t="s">
        <v>570</v>
      </c>
      <c r="G3" t="s">
        <v>549</v>
      </c>
      <c r="H3" t="s">
        <v>568</v>
      </c>
      <c r="I3" t="s">
        <v>571</v>
      </c>
      <c r="K3" t="s">
        <v>572</v>
      </c>
      <c r="L3" t="s">
        <v>573</v>
      </c>
      <c r="M3" t="s">
        <v>574</v>
      </c>
      <c r="N3" t="s">
        <v>575</v>
      </c>
      <c r="O3" t="s">
        <v>576</v>
      </c>
    </row>
    <row r="4" spans="1:15" x14ac:dyDescent="0.35">
      <c r="A4" s="140"/>
      <c r="B4" s="140"/>
      <c r="C4" s="140"/>
      <c r="E4" s="140"/>
      <c r="F4" s="140"/>
      <c r="G4" s="140"/>
      <c r="H4" s="140"/>
      <c r="I4" s="140"/>
      <c r="K4" s="140"/>
      <c r="L4" s="140"/>
      <c r="M4" s="140"/>
      <c r="N4" s="140"/>
      <c r="O4" s="140"/>
    </row>
    <row r="5" spans="1:15" x14ac:dyDescent="0.35">
      <c r="A5" s="140"/>
      <c r="B5" s="140"/>
      <c r="C5" s="140"/>
      <c r="E5" s="140"/>
      <c r="F5" s="140"/>
      <c r="G5" s="140"/>
      <c r="H5" s="140"/>
      <c r="I5" s="140"/>
      <c r="K5" s="140"/>
      <c r="L5" s="140"/>
      <c r="M5" s="140"/>
      <c r="N5" s="140"/>
      <c r="O5" s="140"/>
    </row>
    <row r="6" spans="1:15" x14ac:dyDescent="0.35">
      <c r="A6" s="140"/>
      <c r="B6" s="140"/>
      <c r="C6" s="140"/>
      <c r="E6" s="140"/>
      <c r="F6" s="140"/>
      <c r="G6" s="140"/>
      <c r="H6" s="140"/>
      <c r="I6" s="140"/>
      <c r="K6" s="140"/>
      <c r="L6" s="140"/>
      <c r="M6" s="140"/>
      <c r="N6" s="140"/>
      <c r="O6" s="140"/>
    </row>
    <row r="7" spans="1:15" x14ac:dyDescent="0.35">
      <c r="A7" s="140"/>
      <c r="B7" s="140"/>
      <c r="C7" s="140"/>
      <c r="E7" s="140"/>
      <c r="F7" s="140"/>
      <c r="G7" s="140"/>
      <c r="H7" s="140"/>
      <c r="I7" s="140"/>
      <c r="K7" s="140"/>
      <c r="L7" s="140"/>
      <c r="M7" s="140"/>
      <c r="N7" s="140"/>
      <c r="O7" s="140"/>
    </row>
    <row r="8" spans="1:15" x14ac:dyDescent="0.35">
      <c r="A8" s="140"/>
      <c r="B8" s="140"/>
      <c r="C8" s="140"/>
      <c r="E8" s="140"/>
      <c r="F8" s="140"/>
      <c r="G8" s="140"/>
      <c r="H8" s="140"/>
      <c r="I8" s="140"/>
      <c r="K8" s="140"/>
      <c r="L8" s="140"/>
      <c r="M8" s="140"/>
      <c r="N8" s="140"/>
      <c r="O8" s="140"/>
    </row>
    <row r="9" spans="1:15" x14ac:dyDescent="0.35">
      <c r="A9" s="140"/>
      <c r="B9" s="140"/>
      <c r="C9" s="140"/>
      <c r="E9" s="140"/>
      <c r="F9" s="140"/>
      <c r="G9" s="140"/>
      <c r="H9" s="140"/>
      <c r="I9" s="140"/>
      <c r="K9" s="140"/>
      <c r="L9" s="140"/>
      <c r="M9" s="140"/>
      <c r="N9" s="140"/>
      <c r="O9" s="140"/>
    </row>
    <row r="10" spans="1:15" x14ac:dyDescent="0.35">
      <c r="A10" s="140"/>
      <c r="B10" s="140"/>
      <c r="C10" s="140"/>
      <c r="E10" s="140"/>
      <c r="F10" s="140"/>
      <c r="G10" s="140"/>
      <c r="H10" s="140"/>
      <c r="I10" s="140"/>
      <c r="K10" s="140"/>
      <c r="L10" s="140"/>
      <c r="M10" s="140"/>
      <c r="N10" s="140"/>
      <c r="O10" s="140"/>
    </row>
    <row r="11" spans="1:15" x14ac:dyDescent="0.35">
      <c r="A11" s="140"/>
      <c r="B11" s="140"/>
      <c r="C11" s="140"/>
      <c r="E11" s="140"/>
      <c r="F11" s="140"/>
      <c r="G11" s="140"/>
      <c r="H11" s="140"/>
      <c r="I11" s="140"/>
      <c r="K11" s="140"/>
      <c r="L11" s="140"/>
      <c r="M11" s="140"/>
      <c r="N11" s="140"/>
      <c r="O11" s="140"/>
    </row>
    <row r="12" spans="1:15" x14ac:dyDescent="0.35">
      <c r="A12" s="140"/>
      <c r="B12" s="140"/>
      <c r="C12" s="140"/>
      <c r="E12" s="140"/>
      <c r="F12" s="140"/>
      <c r="G12" s="140"/>
      <c r="H12" s="140"/>
      <c r="I12" s="140"/>
      <c r="K12" s="140"/>
      <c r="L12" s="140"/>
      <c r="M12" s="140"/>
      <c r="N12" s="140"/>
      <c r="O12" s="140"/>
    </row>
    <row r="13" spans="1:15" x14ac:dyDescent="0.35">
      <c r="A13" s="140"/>
      <c r="B13" s="140"/>
      <c r="C13" s="140"/>
      <c r="E13" s="140"/>
      <c r="F13" s="140"/>
      <c r="G13" s="140"/>
      <c r="H13" s="140"/>
      <c r="I13" s="140"/>
      <c r="K13" s="140"/>
      <c r="L13" s="140"/>
      <c r="M13" s="140"/>
      <c r="N13" s="140"/>
      <c r="O13" s="140"/>
    </row>
    <row r="14" spans="1:15" x14ac:dyDescent="0.35">
      <c r="A14" s="140"/>
      <c r="B14" s="140"/>
      <c r="C14" s="140"/>
      <c r="E14" s="140"/>
      <c r="F14" s="140"/>
      <c r="G14" s="140"/>
      <c r="H14" s="140"/>
      <c r="I14" s="140"/>
      <c r="K14" s="140"/>
      <c r="L14" s="140"/>
      <c r="M14" s="140"/>
      <c r="N14" s="140"/>
      <c r="O14" s="140"/>
    </row>
    <row r="15" spans="1:15" x14ac:dyDescent="0.35">
      <c r="A15" s="140"/>
      <c r="B15" s="140"/>
      <c r="C15" s="140"/>
      <c r="E15" s="140"/>
      <c r="F15" s="140"/>
      <c r="G15" s="140"/>
      <c r="H15" s="140"/>
      <c r="I15" s="140"/>
      <c r="K15" s="140"/>
      <c r="L15" s="140"/>
      <c r="M15" s="140"/>
      <c r="N15" s="140"/>
      <c r="O15" s="140"/>
    </row>
    <row r="16" spans="1:15" x14ac:dyDescent="0.35">
      <c r="A16" s="140"/>
      <c r="B16" s="140"/>
      <c r="C16" s="140"/>
      <c r="E16" s="140"/>
      <c r="F16" s="140"/>
      <c r="G16" s="140"/>
      <c r="H16" s="140"/>
      <c r="I16" s="140"/>
      <c r="K16" s="140"/>
      <c r="L16" s="140"/>
      <c r="M16" s="140"/>
      <c r="N16" s="140"/>
      <c r="O16" s="140"/>
    </row>
    <row r="17" spans="1:15" x14ac:dyDescent="0.35">
      <c r="A17" s="140"/>
      <c r="B17" s="140"/>
      <c r="C17" s="140"/>
      <c r="E17" s="140"/>
      <c r="F17" s="140"/>
      <c r="G17" s="140"/>
      <c r="H17" s="140"/>
      <c r="I17" s="140"/>
      <c r="K17" s="140"/>
      <c r="L17" s="140"/>
      <c r="M17" s="140"/>
      <c r="N17" s="140"/>
      <c r="O17" s="140"/>
    </row>
    <row r="18" spans="1:15" x14ac:dyDescent="0.35">
      <c r="A18" s="140"/>
      <c r="B18" s="140"/>
      <c r="C18" s="140"/>
      <c r="E18" s="140"/>
      <c r="F18" s="140"/>
      <c r="G18" s="140"/>
      <c r="H18" s="140"/>
      <c r="I18" s="140"/>
      <c r="K18" s="140"/>
      <c r="L18" s="140"/>
      <c r="M18" s="140"/>
      <c r="N18" s="140"/>
      <c r="O18" s="140"/>
    </row>
    <row r="19" spans="1:15" x14ac:dyDescent="0.35">
      <c r="A19" s="140"/>
      <c r="B19" s="140"/>
      <c r="C19" s="140"/>
      <c r="E19" s="140"/>
      <c r="F19" s="140"/>
      <c r="G19" s="140"/>
      <c r="H19" s="140"/>
      <c r="I19" s="140"/>
      <c r="K19" s="140"/>
      <c r="L19" s="140"/>
      <c r="M19" s="140"/>
      <c r="N19" s="140"/>
      <c r="O19" s="140"/>
    </row>
    <row r="20" spans="1:15" x14ac:dyDescent="0.35">
      <c r="A20" s="140"/>
      <c r="B20" s="140"/>
      <c r="C20" s="140"/>
      <c r="E20" s="140"/>
      <c r="F20" s="140"/>
      <c r="G20" s="140"/>
      <c r="H20" s="140"/>
      <c r="I20" s="140"/>
      <c r="K20" s="140"/>
      <c r="L20" s="140"/>
      <c r="M20" s="140"/>
      <c r="N20" s="140"/>
      <c r="O20" s="140"/>
    </row>
    <row r="21" spans="1:15" x14ac:dyDescent="0.35">
      <c r="A21" s="140"/>
      <c r="B21" s="140"/>
      <c r="C21" s="140"/>
      <c r="E21" s="140"/>
      <c r="F21" s="140"/>
      <c r="G21" s="140"/>
      <c r="H21" s="140"/>
      <c r="I21" s="140"/>
      <c r="K21" s="140"/>
      <c r="L21" s="140"/>
      <c r="M21" s="140"/>
      <c r="N21" s="140"/>
      <c r="O21" s="140"/>
    </row>
    <row r="22" spans="1:15" x14ac:dyDescent="0.35">
      <c r="A22" s="140"/>
      <c r="B22" s="140"/>
      <c r="C22" s="140"/>
      <c r="E22" s="140"/>
      <c r="F22" s="140"/>
      <c r="G22" s="140"/>
      <c r="H22" s="140"/>
      <c r="I22" s="140"/>
      <c r="K22" s="140"/>
      <c r="L22" s="140"/>
      <c r="M22" s="140"/>
      <c r="N22" s="140"/>
      <c r="O22" s="140"/>
    </row>
    <row r="23" spans="1:15" x14ac:dyDescent="0.35">
      <c r="A23" s="140"/>
      <c r="B23" s="140"/>
      <c r="C23" s="140"/>
      <c r="E23" s="140"/>
      <c r="F23" s="140"/>
      <c r="G23" s="140"/>
      <c r="H23" s="140"/>
      <c r="I23" s="140"/>
      <c r="K23" s="140"/>
      <c r="L23" s="140"/>
      <c r="M23" s="140"/>
      <c r="N23" s="140"/>
      <c r="O23" s="140"/>
    </row>
    <row r="24" spans="1:15" x14ac:dyDescent="0.35">
      <c r="A24" s="140"/>
      <c r="B24" s="140"/>
      <c r="C24" s="140"/>
      <c r="E24" s="140"/>
      <c r="F24" s="140"/>
      <c r="G24" s="140"/>
      <c r="H24" s="140"/>
      <c r="I24" s="140"/>
      <c r="K24" s="140"/>
      <c r="L24" s="140"/>
      <c r="M24" s="140"/>
      <c r="N24" s="140"/>
      <c r="O24" s="140"/>
    </row>
    <row r="25" spans="1:15" x14ac:dyDescent="0.35">
      <c r="A25" s="140"/>
      <c r="B25" s="140"/>
      <c r="C25" s="140"/>
      <c r="E25" s="140"/>
      <c r="F25" s="140"/>
      <c r="G25" s="140"/>
      <c r="H25" s="140"/>
      <c r="I25" s="140"/>
      <c r="K25" s="140"/>
      <c r="L25" s="140"/>
      <c r="M25" s="140"/>
      <c r="N25" s="140"/>
      <c r="O25" s="140"/>
    </row>
    <row r="26" spans="1:15" x14ac:dyDescent="0.35">
      <c r="A26" s="140"/>
      <c r="B26" s="140"/>
      <c r="C26" s="140"/>
      <c r="E26" s="140"/>
      <c r="F26" s="140"/>
      <c r="G26" s="140"/>
      <c r="H26" s="140"/>
      <c r="I26" s="140"/>
      <c r="K26" s="140"/>
      <c r="L26" s="140"/>
      <c r="M26" s="140"/>
      <c r="N26" s="140"/>
      <c r="O26" s="140"/>
    </row>
    <row r="27" spans="1:15" x14ac:dyDescent="0.35">
      <c r="A27" s="140"/>
      <c r="B27" s="140"/>
      <c r="C27" s="140"/>
      <c r="E27" s="140"/>
      <c r="F27" s="140"/>
      <c r="G27" s="140"/>
      <c r="H27" s="140"/>
      <c r="I27" s="140"/>
      <c r="K27" s="140"/>
      <c r="L27" s="140"/>
      <c r="M27" s="140"/>
      <c r="N27" s="140"/>
      <c r="O27" s="140"/>
    </row>
    <row r="28" spans="1:15" x14ac:dyDescent="0.35">
      <c r="A28" s="140"/>
      <c r="B28" s="140"/>
      <c r="C28" s="140"/>
      <c r="E28" s="140"/>
      <c r="F28" s="140"/>
      <c r="G28" s="140"/>
      <c r="H28" s="140"/>
      <c r="I28" s="140"/>
      <c r="K28" s="140"/>
      <c r="L28" s="140"/>
      <c r="M28" s="140"/>
      <c r="N28" s="140"/>
      <c r="O28" s="140"/>
    </row>
    <row r="29" spans="1:15" x14ac:dyDescent="0.35">
      <c r="A29" s="140"/>
      <c r="B29" s="140"/>
      <c r="C29" s="140"/>
      <c r="E29" s="140"/>
      <c r="F29" s="140"/>
      <c r="G29" s="140"/>
      <c r="H29" s="140"/>
      <c r="I29" s="140"/>
      <c r="K29" s="140"/>
      <c r="L29" s="140"/>
      <c r="M29" s="140"/>
      <c r="N29" s="140"/>
      <c r="O29" s="140"/>
    </row>
    <row r="30" spans="1:15" x14ac:dyDescent="0.35">
      <c r="A30" s="140"/>
      <c r="B30" s="140"/>
      <c r="C30" s="140"/>
      <c r="E30" s="140"/>
      <c r="F30" s="140"/>
      <c r="G30" s="140"/>
      <c r="H30" s="140"/>
      <c r="I30" s="140"/>
      <c r="K30" s="140"/>
      <c r="L30" s="140"/>
      <c r="M30" s="140"/>
      <c r="N30" s="140"/>
      <c r="O30" s="140"/>
    </row>
    <row r="31" spans="1:15" x14ac:dyDescent="0.35">
      <c r="A31" s="140"/>
      <c r="B31" s="140"/>
      <c r="C31" s="140"/>
      <c r="E31" s="140"/>
      <c r="F31" s="140"/>
      <c r="G31" s="140"/>
      <c r="H31" s="140"/>
      <c r="I31" s="140"/>
      <c r="K31" s="140"/>
      <c r="L31" s="140"/>
      <c r="M31" s="140"/>
      <c r="N31" s="140"/>
      <c r="O31" s="140"/>
    </row>
    <row r="32" spans="1:15" x14ac:dyDescent="0.35">
      <c r="A32" s="140"/>
      <c r="B32" s="140"/>
      <c r="C32" s="140"/>
      <c r="E32" s="140"/>
      <c r="F32" s="140"/>
      <c r="G32" s="140"/>
      <c r="H32" s="140"/>
      <c r="I32" s="140"/>
      <c r="K32" s="140"/>
      <c r="L32" s="140"/>
      <c r="M32" s="140"/>
      <c r="N32" s="140"/>
      <c r="O32" s="140"/>
    </row>
    <row r="33" spans="1:15" x14ac:dyDescent="0.35">
      <c r="A33" s="140"/>
      <c r="B33" s="140"/>
      <c r="C33" s="140"/>
      <c r="E33" s="140"/>
      <c r="F33" s="140"/>
      <c r="G33" s="140"/>
      <c r="H33" s="140"/>
      <c r="I33" s="140"/>
      <c r="K33" s="140"/>
      <c r="L33" s="140"/>
      <c r="M33" s="140"/>
      <c r="N33" s="140"/>
      <c r="O33" s="140"/>
    </row>
    <row r="34" spans="1:15" x14ac:dyDescent="0.35">
      <c r="A34" s="140"/>
      <c r="B34" s="140"/>
      <c r="C34" s="140"/>
      <c r="E34" s="140"/>
      <c r="F34" s="140"/>
      <c r="G34" s="140"/>
      <c r="H34" s="140"/>
      <c r="I34" s="140"/>
      <c r="K34" s="140"/>
      <c r="L34" s="140"/>
      <c r="M34" s="140"/>
      <c r="N34" s="140"/>
      <c r="O34" s="140"/>
    </row>
    <row r="35" spans="1:15" x14ac:dyDescent="0.35">
      <c r="A35" s="140"/>
      <c r="B35" s="140"/>
      <c r="C35" s="140"/>
      <c r="E35" s="140"/>
      <c r="F35" s="140"/>
      <c r="G35" s="140"/>
      <c r="H35" s="140"/>
      <c r="I35" s="140"/>
      <c r="K35" s="140"/>
      <c r="L35" s="140"/>
      <c r="M35" s="140"/>
      <c r="N35" s="140"/>
      <c r="O35" s="140"/>
    </row>
    <row r="36" spans="1:15" x14ac:dyDescent="0.35">
      <c r="A36" s="140"/>
      <c r="B36" s="140"/>
      <c r="C36" s="140"/>
      <c r="E36" s="140"/>
      <c r="F36" s="140"/>
      <c r="G36" s="140"/>
      <c r="H36" s="140"/>
      <c r="I36" s="140"/>
      <c r="K36" s="140"/>
      <c r="L36" s="140"/>
      <c r="M36" s="140"/>
      <c r="N36" s="140"/>
      <c r="O36" s="140"/>
    </row>
    <row r="37" spans="1:15" x14ac:dyDescent="0.35">
      <c r="A37" s="140"/>
      <c r="B37" s="140"/>
      <c r="C37" s="140"/>
      <c r="E37" s="140"/>
      <c r="F37" s="140"/>
      <c r="G37" s="140"/>
      <c r="H37" s="140"/>
      <c r="I37" s="140"/>
      <c r="K37" s="140"/>
      <c r="L37" s="140"/>
      <c r="M37" s="140"/>
      <c r="N37" s="140"/>
      <c r="O37" s="140"/>
    </row>
    <row r="38" spans="1:15" x14ac:dyDescent="0.35">
      <c r="A38" s="140"/>
      <c r="B38" s="140"/>
      <c r="C38" s="140"/>
      <c r="E38" s="140"/>
      <c r="F38" s="140"/>
      <c r="G38" s="140"/>
      <c r="H38" s="140"/>
      <c r="I38" s="140"/>
      <c r="K38" s="140"/>
      <c r="L38" s="140"/>
      <c r="M38" s="140"/>
      <c r="N38" s="140"/>
      <c r="O38" s="140"/>
    </row>
    <row r="39" spans="1:15" x14ac:dyDescent="0.35">
      <c r="A39" s="140"/>
      <c r="B39" s="140"/>
      <c r="C39" s="140"/>
      <c r="E39" s="140"/>
      <c r="F39" s="140"/>
      <c r="G39" s="140"/>
      <c r="H39" s="140"/>
      <c r="I39" s="140"/>
      <c r="K39" s="140"/>
      <c r="L39" s="140"/>
      <c r="M39" s="140"/>
      <c r="N39" s="140"/>
      <c r="O39" s="140"/>
    </row>
    <row r="40" spans="1:15" x14ac:dyDescent="0.35">
      <c r="A40" s="140"/>
      <c r="B40" s="140"/>
      <c r="C40" s="140"/>
      <c r="E40" s="140"/>
      <c r="F40" s="140"/>
      <c r="G40" s="140"/>
      <c r="H40" s="140"/>
      <c r="I40" s="140"/>
      <c r="K40" s="140"/>
      <c r="L40" s="140"/>
      <c r="M40" s="140"/>
      <c r="N40" s="140"/>
      <c r="O40" s="140"/>
    </row>
    <row r="41" spans="1:15" x14ac:dyDescent="0.35">
      <c r="A41" s="140"/>
      <c r="B41" s="140"/>
      <c r="C41" s="140"/>
      <c r="E41" s="140"/>
      <c r="F41" s="140"/>
      <c r="G41" s="140"/>
      <c r="H41" s="140"/>
      <c r="I41" s="140"/>
      <c r="K41" s="140"/>
      <c r="L41" s="140"/>
      <c r="M41" s="140"/>
      <c r="N41" s="140"/>
      <c r="O41" s="140"/>
    </row>
    <row r="42" spans="1:15" x14ac:dyDescent="0.35">
      <c r="A42" s="140"/>
      <c r="B42" s="140"/>
      <c r="C42" s="140"/>
      <c r="E42" s="140"/>
      <c r="F42" s="140"/>
      <c r="G42" s="140"/>
      <c r="H42" s="140"/>
      <c r="I42" s="140"/>
      <c r="K42" s="140"/>
      <c r="L42" s="140"/>
      <c r="M42" s="140"/>
      <c r="N42" s="140"/>
      <c r="O42" s="140"/>
    </row>
    <row r="43" spans="1:15" x14ac:dyDescent="0.35">
      <c r="A43" s="140"/>
      <c r="B43" s="140"/>
      <c r="C43" s="140"/>
      <c r="E43" s="140"/>
      <c r="F43" s="140"/>
      <c r="G43" s="140"/>
      <c r="H43" s="140"/>
      <c r="I43" s="140"/>
      <c r="K43" s="140"/>
      <c r="L43" s="140"/>
      <c r="M43" s="140"/>
      <c r="N43" s="140"/>
      <c r="O43" s="140"/>
    </row>
    <row r="44" spans="1:15" x14ac:dyDescent="0.35">
      <c r="A44" s="140"/>
      <c r="B44" s="140"/>
      <c r="C44" s="140"/>
      <c r="E44" s="140"/>
      <c r="F44" s="140"/>
      <c r="G44" s="140"/>
      <c r="H44" s="140"/>
      <c r="I44" s="140"/>
      <c r="K44" s="140"/>
      <c r="L44" s="140"/>
      <c r="M44" s="140"/>
      <c r="N44" s="140"/>
      <c r="O44" s="140"/>
    </row>
    <row r="45" spans="1:15" x14ac:dyDescent="0.35">
      <c r="A45" s="140"/>
      <c r="B45" s="140"/>
      <c r="C45" s="140"/>
      <c r="E45" s="140"/>
      <c r="F45" s="140"/>
      <c r="G45" s="140"/>
      <c r="H45" s="140"/>
      <c r="I45" s="140"/>
      <c r="K45" s="140"/>
      <c r="L45" s="140"/>
      <c r="M45" s="140"/>
      <c r="N45" s="140"/>
      <c r="O45" s="140"/>
    </row>
    <row r="46" spans="1:15" x14ac:dyDescent="0.35">
      <c r="A46" s="140"/>
      <c r="B46" s="140"/>
      <c r="C46" s="140"/>
      <c r="E46" s="140"/>
      <c r="F46" s="140"/>
      <c r="G46" s="140"/>
      <c r="H46" s="140"/>
      <c r="I46" s="140"/>
      <c r="K46" s="140"/>
      <c r="L46" s="140"/>
      <c r="M46" s="140"/>
      <c r="N46" s="140"/>
      <c r="O46" s="140"/>
    </row>
    <row r="47" spans="1:15" x14ac:dyDescent="0.35">
      <c r="A47" s="140"/>
      <c r="B47" s="140"/>
      <c r="C47" s="140"/>
      <c r="E47" s="140"/>
      <c r="F47" s="140"/>
      <c r="G47" s="140"/>
      <c r="H47" s="140"/>
      <c r="I47" s="140"/>
      <c r="K47" s="140"/>
      <c r="L47" s="140"/>
      <c r="M47" s="140"/>
      <c r="N47" s="140"/>
      <c r="O47" s="140"/>
    </row>
    <row r="48" spans="1:15" x14ac:dyDescent="0.35">
      <c r="A48" s="140"/>
      <c r="B48" s="140"/>
      <c r="C48" s="140"/>
      <c r="E48" s="140"/>
      <c r="F48" s="140"/>
      <c r="G48" s="140"/>
      <c r="H48" s="140"/>
      <c r="I48" s="140"/>
      <c r="K48" s="140"/>
      <c r="L48" s="140"/>
      <c r="M48" s="140"/>
      <c r="N48" s="140"/>
      <c r="O48" s="140"/>
    </row>
    <row r="49" spans="1:15" x14ac:dyDescent="0.35">
      <c r="A49" s="140"/>
      <c r="B49" s="140"/>
      <c r="C49" s="140"/>
      <c r="E49" s="140"/>
      <c r="F49" s="140"/>
      <c r="G49" s="140"/>
      <c r="H49" s="140"/>
      <c r="I49" s="140"/>
      <c r="K49" s="140"/>
      <c r="L49" s="140"/>
      <c r="M49" s="140"/>
      <c r="N49" s="140"/>
      <c r="O49" s="140"/>
    </row>
    <row r="50" spans="1:15" x14ac:dyDescent="0.35">
      <c r="A50" s="140"/>
      <c r="B50" s="140"/>
      <c r="C50" s="140"/>
      <c r="E50" s="140"/>
      <c r="F50" s="140"/>
      <c r="G50" s="140"/>
      <c r="H50" s="140"/>
      <c r="I50" s="140"/>
      <c r="K50" s="140"/>
      <c r="L50" s="140"/>
      <c r="M50" s="140"/>
      <c r="N50" s="140"/>
      <c r="O50" s="140"/>
    </row>
    <row r="51" spans="1:15" x14ac:dyDescent="0.35">
      <c r="A51" s="140"/>
      <c r="B51" s="140"/>
      <c r="C51" s="140"/>
      <c r="E51" s="140"/>
      <c r="F51" s="140"/>
      <c r="G51" s="140"/>
      <c r="H51" s="140"/>
      <c r="I51" s="140"/>
      <c r="K51" s="140"/>
      <c r="L51" s="140"/>
      <c r="M51" s="140"/>
      <c r="N51" s="140"/>
      <c r="O51" s="140"/>
    </row>
    <row r="52" spans="1:15" x14ac:dyDescent="0.35">
      <c r="A52" s="140"/>
      <c r="B52" s="140"/>
      <c r="C52" s="140"/>
      <c r="E52" s="140"/>
      <c r="F52" s="140"/>
      <c r="G52" s="140"/>
      <c r="H52" s="140"/>
      <c r="I52" s="140"/>
      <c r="K52" s="140"/>
      <c r="L52" s="140"/>
      <c r="M52" s="140"/>
      <c r="N52" s="140"/>
      <c r="O52" s="140"/>
    </row>
    <row r="53" spans="1:15" x14ac:dyDescent="0.35">
      <c r="A53" s="140"/>
      <c r="B53" s="140"/>
      <c r="C53" s="140"/>
      <c r="E53" s="140"/>
      <c r="F53" s="140"/>
      <c r="G53" s="140"/>
      <c r="H53" s="140"/>
      <c r="I53" s="140"/>
      <c r="K53" s="140"/>
      <c r="L53" s="140"/>
      <c r="M53" s="140"/>
      <c r="N53" s="140"/>
      <c r="O53" s="140"/>
    </row>
    <row r="54" spans="1:15" x14ac:dyDescent="0.35">
      <c r="A54" s="140"/>
      <c r="B54" s="140"/>
      <c r="C54" s="140"/>
      <c r="E54" s="140"/>
      <c r="F54" s="140"/>
      <c r="G54" s="140"/>
      <c r="H54" s="140"/>
      <c r="I54" s="140"/>
      <c r="K54" s="140"/>
      <c r="L54" s="140"/>
      <c r="M54" s="140"/>
      <c r="N54" s="140"/>
      <c r="O54" s="140"/>
    </row>
    <row r="55" spans="1:15" x14ac:dyDescent="0.35">
      <c r="A55" s="140"/>
      <c r="B55" s="140"/>
      <c r="C55" s="140"/>
      <c r="E55" s="140"/>
      <c r="F55" s="140"/>
      <c r="G55" s="140"/>
      <c r="H55" s="140"/>
      <c r="I55" s="140"/>
      <c r="K55" s="140"/>
      <c r="L55" s="140"/>
      <c r="M55" s="140"/>
      <c r="N55" s="140"/>
      <c r="O55" s="140"/>
    </row>
    <row r="56" spans="1:15" x14ac:dyDescent="0.35">
      <c r="A56" s="140"/>
      <c r="B56" s="140"/>
      <c r="C56" s="140"/>
      <c r="E56" s="140"/>
      <c r="F56" s="140"/>
      <c r="G56" s="140"/>
      <c r="H56" s="140"/>
      <c r="I56" s="140"/>
      <c r="K56" s="140"/>
      <c r="L56" s="140"/>
      <c r="M56" s="140"/>
      <c r="N56" s="140"/>
      <c r="O56" s="140"/>
    </row>
    <row r="57" spans="1:15" x14ac:dyDescent="0.35">
      <c r="A57" s="140"/>
      <c r="B57" s="140"/>
      <c r="C57" s="140"/>
      <c r="E57" s="140"/>
      <c r="F57" s="140"/>
      <c r="G57" s="140"/>
      <c r="H57" s="140"/>
      <c r="I57" s="140"/>
      <c r="K57" s="140"/>
      <c r="L57" s="140"/>
      <c r="M57" s="140"/>
      <c r="N57" s="140"/>
      <c r="O57" s="140"/>
    </row>
    <row r="58" spans="1:15" x14ac:dyDescent="0.35">
      <c r="A58" s="140"/>
      <c r="B58" s="140"/>
      <c r="C58" s="140"/>
      <c r="E58" s="140"/>
      <c r="F58" s="140"/>
      <c r="G58" s="140"/>
      <c r="H58" s="140"/>
      <c r="I58" s="140"/>
      <c r="K58" s="140"/>
      <c r="L58" s="140"/>
      <c r="M58" s="140"/>
      <c r="N58" s="140"/>
      <c r="O58" s="140"/>
    </row>
    <row r="59" spans="1:15" x14ac:dyDescent="0.35">
      <c r="A59" s="140"/>
      <c r="B59" s="140"/>
      <c r="C59" s="140"/>
      <c r="E59" s="140"/>
      <c r="F59" s="140"/>
      <c r="G59" s="140"/>
      <c r="H59" s="140"/>
      <c r="I59" s="140"/>
      <c r="K59" s="140"/>
      <c r="L59" s="140"/>
      <c r="M59" s="140"/>
      <c r="N59" s="140"/>
      <c r="O59" s="140"/>
    </row>
    <row r="60" spans="1:15" x14ac:dyDescent="0.35">
      <c r="A60" s="140"/>
      <c r="B60" s="140"/>
      <c r="C60" s="140"/>
      <c r="E60" s="140"/>
      <c r="F60" s="140"/>
      <c r="G60" s="140"/>
      <c r="H60" s="140"/>
      <c r="I60" s="140"/>
      <c r="K60" s="140"/>
      <c r="L60" s="140"/>
      <c r="M60" s="140"/>
      <c r="N60" s="140"/>
      <c r="O60" s="140"/>
    </row>
    <row r="61" spans="1:15" x14ac:dyDescent="0.35">
      <c r="A61" s="140"/>
      <c r="B61" s="140"/>
      <c r="C61" s="140"/>
      <c r="E61" s="140"/>
      <c r="F61" s="140"/>
      <c r="G61" s="140"/>
      <c r="H61" s="140"/>
      <c r="I61" s="140"/>
      <c r="K61" s="140"/>
      <c r="L61" s="140"/>
      <c r="M61" s="140"/>
      <c r="N61" s="140"/>
      <c r="O61" s="140"/>
    </row>
    <row r="62" spans="1:15" x14ac:dyDescent="0.35">
      <c r="A62" s="140"/>
      <c r="B62" s="140"/>
      <c r="C62" s="140"/>
      <c r="E62" s="140"/>
      <c r="F62" s="140"/>
      <c r="G62" s="140"/>
      <c r="H62" s="140"/>
      <c r="I62" s="140"/>
      <c r="K62" s="140"/>
      <c r="L62" s="140"/>
      <c r="M62" s="140"/>
      <c r="N62" s="140"/>
      <c r="O62" s="140"/>
    </row>
    <row r="63" spans="1:15" x14ac:dyDescent="0.35">
      <c r="A63" s="140"/>
      <c r="B63" s="140"/>
      <c r="C63" s="140"/>
      <c r="E63" s="140"/>
      <c r="F63" s="140"/>
      <c r="G63" s="140"/>
      <c r="H63" s="140"/>
      <c r="I63" s="140"/>
      <c r="K63" s="140"/>
      <c r="L63" s="140"/>
      <c r="M63" s="140"/>
      <c r="N63" s="140"/>
      <c r="O63" s="140"/>
    </row>
    <row r="64" spans="1:15" x14ac:dyDescent="0.35">
      <c r="A64" s="140"/>
      <c r="B64" s="140"/>
      <c r="C64" s="140"/>
      <c r="E64" s="140"/>
      <c r="F64" s="140"/>
      <c r="G64" s="140"/>
      <c r="H64" s="140"/>
      <c r="I64" s="140"/>
      <c r="K64" s="140"/>
      <c r="L64" s="140"/>
      <c r="M64" s="140"/>
      <c r="N64" s="140"/>
      <c r="O64" s="140"/>
    </row>
    <row r="65" spans="1:15" x14ac:dyDescent="0.35">
      <c r="A65" s="140"/>
      <c r="B65" s="140"/>
      <c r="C65" s="140"/>
      <c r="E65" s="140"/>
      <c r="F65" s="140"/>
      <c r="G65" s="140"/>
      <c r="H65" s="140"/>
      <c r="I65" s="140"/>
      <c r="K65" s="140"/>
      <c r="L65" s="140"/>
      <c r="M65" s="140"/>
      <c r="N65" s="140"/>
      <c r="O65" s="140"/>
    </row>
    <row r="66" spans="1:15" x14ac:dyDescent="0.35">
      <c r="A66" s="140"/>
      <c r="B66" s="140"/>
      <c r="C66" s="140"/>
      <c r="E66" s="140"/>
      <c r="F66" s="140"/>
      <c r="G66" s="140"/>
      <c r="H66" s="140"/>
      <c r="I66" s="140"/>
      <c r="K66" s="140"/>
      <c r="L66" s="140"/>
      <c r="M66" s="140"/>
      <c r="N66" s="140"/>
      <c r="O66" s="140"/>
    </row>
    <row r="67" spans="1:15" x14ac:dyDescent="0.35">
      <c r="A67" s="140"/>
      <c r="B67" s="140"/>
      <c r="C67" s="140"/>
      <c r="E67" s="140"/>
      <c r="F67" s="140"/>
      <c r="G67" s="140"/>
      <c r="H67" s="140"/>
      <c r="I67" s="140"/>
      <c r="K67" s="140"/>
      <c r="L67" s="140"/>
      <c r="M67" s="140"/>
      <c r="N67" s="140"/>
      <c r="O67" s="140"/>
    </row>
    <row r="68" spans="1:15" x14ac:dyDescent="0.35">
      <c r="A68" s="140"/>
      <c r="B68" s="140"/>
      <c r="C68" s="140"/>
      <c r="E68" s="140"/>
      <c r="F68" s="140"/>
      <c r="G68" s="140"/>
      <c r="H68" s="140"/>
      <c r="I68" s="140"/>
      <c r="K68" s="140"/>
      <c r="L68" s="140"/>
      <c r="M68" s="140"/>
      <c r="N68" s="140"/>
      <c r="O68" s="140"/>
    </row>
    <row r="69" spans="1:15" x14ac:dyDescent="0.35">
      <c r="A69" s="140"/>
      <c r="B69" s="140"/>
      <c r="C69" s="140"/>
      <c r="E69" s="140"/>
      <c r="F69" s="140"/>
      <c r="G69" s="140"/>
      <c r="H69" s="140"/>
      <c r="I69" s="140"/>
      <c r="K69" s="140"/>
      <c r="L69" s="140"/>
      <c r="M69" s="140"/>
      <c r="N69" s="140"/>
      <c r="O69" s="140"/>
    </row>
    <row r="70" spans="1:15" x14ac:dyDescent="0.35">
      <c r="A70" s="140"/>
      <c r="B70" s="140"/>
      <c r="C70" s="140"/>
      <c r="E70" s="140"/>
      <c r="F70" s="140"/>
      <c r="G70" s="140"/>
      <c r="H70" s="140"/>
      <c r="I70" s="140"/>
      <c r="K70" s="140"/>
      <c r="L70" s="140"/>
      <c r="M70" s="140"/>
      <c r="N70" s="140"/>
      <c r="O70" s="140"/>
    </row>
    <row r="71" spans="1:15" x14ac:dyDescent="0.35">
      <c r="A71" s="140"/>
      <c r="B71" s="140"/>
      <c r="C71" s="140"/>
      <c r="E71" s="140"/>
      <c r="F71" s="140"/>
      <c r="G71" s="140"/>
      <c r="H71" s="140"/>
      <c r="I71" s="140"/>
      <c r="K71" s="140"/>
      <c r="L71" s="140"/>
      <c r="M71" s="140"/>
      <c r="N71" s="140"/>
      <c r="O71" s="140"/>
    </row>
    <row r="72" spans="1:15" x14ac:dyDescent="0.35">
      <c r="A72" s="140"/>
      <c r="B72" s="140"/>
      <c r="C72" s="140"/>
      <c r="E72" s="140"/>
      <c r="F72" s="140"/>
      <c r="G72" s="140"/>
      <c r="H72" s="140"/>
      <c r="I72" s="140"/>
      <c r="K72" s="140"/>
      <c r="L72" s="140"/>
      <c r="M72" s="140"/>
      <c r="N72" s="140"/>
      <c r="O72" s="140"/>
    </row>
    <row r="73" spans="1:15" x14ac:dyDescent="0.35">
      <c r="A73" s="140"/>
      <c r="B73" s="140"/>
      <c r="C73" s="140"/>
      <c r="E73" s="140"/>
      <c r="F73" s="140"/>
      <c r="G73" s="140"/>
      <c r="H73" s="140"/>
      <c r="I73" s="140"/>
      <c r="K73" s="140"/>
      <c r="L73" s="140"/>
      <c r="M73" s="140"/>
      <c r="N73" s="140"/>
      <c r="O73" s="140"/>
    </row>
    <row r="74" spans="1:15" x14ac:dyDescent="0.35">
      <c r="A74" s="140"/>
      <c r="B74" s="140"/>
      <c r="C74" s="140"/>
      <c r="E74" s="140"/>
      <c r="F74" s="140"/>
      <c r="G74" s="140"/>
      <c r="H74" s="140"/>
      <c r="I74" s="140"/>
      <c r="K74" s="140"/>
      <c r="L74" s="140"/>
      <c r="M74" s="140"/>
      <c r="N74" s="140"/>
      <c r="O74" s="140"/>
    </row>
    <row r="75" spans="1:15" x14ac:dyDescent="0.35">
      <c r="A75" s="140"/>
      <c r="B75" s="140"/>
      <c r="C75" s="140"/>
      <c r="E75" s="140"/>
      <c r="F75" s="140"/>
      <c r="G75" s="140"/>
      <c r="H75" s="140"/>
      <c r="I75" s="140"/>
      <c r="K75" s="140"/>
      <c r="L75" s="140"/>
      <c r="M75" s="140"/>
      <c r="N75" s="140"/>
      <c r="O75" s="140"/>
    </row>
    <row r="76" spans="1:15" x14ac:dyDescent="0.35">
      <c r="A76" s="140"/>
      <c r="B76" s="140"/>
      <c r="C76" s="140"/>
      <c r="E76" s="140"/>
      <c r="F76" s="140"/>
      <c r="G76" s="140"/>
      <c r="H76" s="140"/>
      <c r="I76" s="140"/>
      <c r="K76" s="140"/>
      <c r="L76" s="140"/>
      <c r="M76" s="140"/>
      <c r="N76" s="140"/>
      <c r="O76" s="140"/>
    </row>
    <row r="77" spans="1:15" x14ac:dyDescent="0.35">
      <c r="A77" s="140"/>
      <c r="B77" s="140"/>
      <c r="C77" s="140"/>
      <c r="E77" s="140"/>
      <c r="F77" s="140"/>
      <c r="G77" s="140"/>
      <c r="H77" s="140"/>
      <c r="I77" s="140"/>
      <c r="K77" s="140"/>
      <c r="L77" s="140"/>
      <c r="M77" s="140"/>
      <c r="N77" s="140"/>
      <c r="O77" s="140"/>
    </row>
    <row r="78" spans="1:15" x14ac:dyDescent="0.35">
      <c r="A78" s="140"/>
      <c r="B78" s="140"/>
      <c r="C78" s="140"/>
      <c r="E78" s="140"/>
      <c r="F78" s="140"/>
      <c r="G78" s="140"/>
      <c r="H78" s="140"/>
      <c r="I78" s="140"/>
      <c r="K78" s="140"/>
      <c r="L78" s="140"/>
      <c r="M78" s="140"/>
      <c r="N78" s="140"/>
      <c r="O78" s="140"/>
    </row>
    <row r="79" spans="1:15" x14ac:dyDescent="0.35">
      <c r="A79" s="140"/>
      <c r="B79" s="140"/>
      <c r="C79" s="140"/>
      <c r="E79" s="140"/>
      <c r="F79" s="140"/>
      <c r="G79" s="140"/>
      <c r="H79" s="140"/>
      <c r="I79" s="140"/>
      <c r="K79" s="140"/>
      <c r="L79" s="140"/>
      <c r="M79" s="140"/>
      <c r="N79" s="140"/>
      <c r="O79" s="140"/>
    </row>
    <row r="80" spans="1:15" x14ac:dyDescent="0.35">
      <c r="A80" s="140"/>
      <c r="B80" s="140"/>
      <c r="C80" s="140"/>
      <c r="E80" s="140"/>
      <c r="F80" s="140"/>
      <c r="G80" s="140"/>
      <c r="H80" s="140"/>
      <c r="I80" s="140"/>
      <c r="K80" s="140"/>
      <c r="L80" s="140"/>
      <c r="M80" s="140"/>
      <c r="N80" s="140"/>
      <c r="O80" s="140"/>
    </row>
    <row r="81" spans="1:15" x14ac:dyDescent="0.35">
      <c r="A81" s="140"/>
      <c r="B81" s="140"/>
      <c r="C81" s="140"/>
      <c r="E81" s="140"/>
      <c r="F81" s="140"/>
      <c r="G81" s="140"/>
      <c r="H81" s="140"/>
      <c r="I81" s="140"/>
      <c r="K81" s="140"/>
      <c r="L81" s="140"/>
      <c r="M81" s="140"/>
      <c r="N81" s="140"/>
      <c r="O81" s="140"/>
    </row>
    <row r="82" spans="1:15" x14ac:dyDescent="0.35">
      <c r="A82" s="140"/>
      <c r="B82" s="140"/>
      <c r="C82" s="140"/>
      <c r="E82" s="140"/>
      <c r="F82" s="140"/>
      <c r="G82" s="140"/>
      <c r="H82" s="140"/>
      <c r="I82" s="140"/>
      <c r="K82" s="140"/>
      <c r="L82" s="140"/>
      <c r="M82" s="140"/>
      <c r="N82" s="140"/>
      <c r="O82" s="140"/>
    </row>
    <row r="83" spans="1:15" x14ac:dyDescent="0.35">
      <c r="A83" s="140"/>
      <c r="B83" s="140"/>
      <c r="C83" s="140"/>
      <c r="E83" s="140"/>
      <c r="F83" s="140"/>
      <c r="G83" s="140"/>
      <c r="H83" s="140"/>
      <c r="I83" s="140"/>
      <c r="K83" s="140"/>
      <c r="L83" s="140"/>
      <c r="M83" s="140"/>
      <c r="N83" s="140"/>
      <c r="O83" s="140"/>
    </row>
    <row r="84" spans="1:15" x14ac:dyDescent="0.35">
      <c r="A84" s="140"/>
      <c r="B84" s="140"/>
      <c r="C84" s="140"/>
      <c r="E84" s="140"/>
      <c r="F84" s="140"/>
      <c r="G84" s="140"/>
      <c r="H84" s="140"/>
      <c r="I84" s="140"/>
      <c r="K84" s="140"/>
      <c r="L84" s="140"/>
      <c r="M84" s="140"/>
      <c r="N84" s="140"/>
      <c r="O84" s="140"/>
    </row>
    <row r="85" spans="1:15" x14ac:dyDescent="0.35">
      <c r="A85" s="140"/>
      <c r="B85" s="140"/>
      <c r="C85" s="140"/>
      <c r="E85" s="140"/>
      <c r="F85" s="140"/>
      <c r="G85" s="140"/>
      <c r="H85" s="140"/>
      <c r="I85" s="140"/>
      <c r="K85" s="140"/>
      <c r="L85" s="140"/>
      <c r="M85" s="140"/>
      <c r="N85" s="140"/>
      <c r="O85" s="140"/>
    </row>
    <row r="86" spans="1:15" x14ac:dyDescent="0.35">
      <c r="A86" s="140"/>
      <c r="B86" s="140"/>
      <c r="C86" s="140"/>
      <c r="E86" s="140"/>
      <c r="F86" s="140"/>
      <c r="G86" s="140"/>
      <c r="H86" s="140"/>
      <c r="I86" s="140"/>
      <c r="K86" s="140"/>
      <c r="L86" s="140"/>
      <c r="M86" s="140"/>
      <c r="N86" s="140"/>
      <c r="O86" s="140"/>
    </row>
    <row r="87" spans="1:15" x14ac:dyDescent="0.35">
      <c r="A87" s="140"/>
      <c r="B87" s="140"/>
      <c r="C87" s="140"/>
      <c r="E87" s="140"/>
      <c r="F87" s="140"/>
      <c r="G87" s="140"/>
      <c r="H87" s="140"/>
      <c r="I87" s="140"/>
      <c r="K87" s="140"/>
      <c r="L87" s="140"/>
      <c r="M87" s="140"/>
      <c r="N87" s="140"/>
      <c r="O87" s="140"/>
    </row>
    <row r="88" spans="1:15" x14ac:dyDescent="0.35">
      <c r="A88" s="140"/>
      <c r="B88" s="140"/>
      <c r="C88" s="140"/>
      <c r="E88" s="140"/>
      <c r="F88" s="140"/>
      <c r="G88" s="140"/>
      <c r="H88" s="140"/>
      <c r="I88" s="140"/>
      <c r="K88" s="140"/>
      <c r="L88" s="140"/>
      <c r="M88" s="140"/>
      <c r="N88" s="140"/>
      <c r="O88" s="140"/>
    </row>
    <row r="89" spans="1:15" x14ac:dyDescent="0.35">
      <c r="A89" s="140"/>
      <c r="B89" s="140"/>
      <c r="C89" s="140"/>
      <c r="E89" s="140"/>
      <c r="F89" s="140"/>
      <c r="G89" s="140"/>
      <c r="H89" s="140"/>
      <c r="I89" s="140"/>
      <c r="K89" s="140"/>
      <c r="L89" s="140"/>
      <c r="M89" s="140"/>
      <c r="N89" s="140"/>
      <c r="O89" s="140"/>
    </row>
    <row r="90" spans="1:15" x14ac:dyDescent="0.35">
      <c r="A90" s="140"/>
      <c r="B90" s="140"/>
      <c r="C90" s="140"/>
      <c r="E90" s="140"/>
      <c r="F90" s="140"/>
      <c r="G90" s="140"/>
      <c r="H90" s="140"/>
      <c r="I90" s="140"/>
      <c r="K90" s="140"/>
      <c r="L90" s="140"/>
      <c r="M90" s="140"/>
      <c r="N90" s="140"/>
      <c r="O90" s="140"/>
    </row>
    <row r="91" spans="1:15" x14ac:dyDescent="0.35">
      <c r="A91" s="140"/>
      <c r="B91" s="140"/>
      <c r="C91" s="140"/>
      <c r="E91" s="140"/>
      <c r="F91" s="140"/>
      <c r="G91" s="140"/>
      <c r="H91" s="140"/>
      <c r="I91" s="140"/>
      <c r="K91" s="140"/>
      <c r="L91" s="140"/>
      <c r="M91" s="140"/>
      <c r="N91" s="140"/>
      <c r="O91" s="140"/>
    </row>
    <row r="92" spans="1:15" x14ac:dyDescent="0.35">
      <c r="A92" s="140"/>
      <c r="B92" s="140"/>
      <c r="C92" s="140"/>
      <c r="E92" s="140"/>
      <c r="F92" s="140"/>
      <c r="G92" s="140"/>
      <c r="H92" s="140"/>
      <c r="I92" s="140"/>
      <c r="K92" s="140"/>
      <c r="L92" s="140"/>
      <c r="M92" s="140"/>
      <c r="N92" s="140"/>
      <c r="O92" s="140"/>
    </row>
    <row r="93" spans="1:15" x14ac:dyDescent="0.35">
      <c r="A93" s="140"/>
      <c r="B93" s="140"/>
      <c r="C93" s="140"/>
      <c r="E93" s="140"/>
      <c r="F93" s="140"/>
      <c r="G93" s="140"/>
      <c r="H93" s="140"/>
      <c r="I93" s="140"/>
      <c r="K93" s="140"/>
      <c r="L93" s="140"/>
      <c r="M93" s="140"/>
      <c r="N93" s="140"/>
      <c r="O93" s="140"/>
    </row>
    <row r="94" spans="1:15" x14ac:dyDescent="0.35">
      <c r="A94" s="140"/>
      <c r="B94" s="140"/>
      <c r="C94" s="140"/>
      <c r="E94" s="140"/>
      <c r="F94" s="140"/>
      <c r="G94" s="140"/>
      <c r="H94" s="140"/>
      <c r="I94" s="140"/>
      <c r="K94" s="140"/>
      <c r="L94" s="140"/>
      <c r="M94" s="140"/>
      <c r="N94" s="140"/>
      <c r="O94" s="140"/>
    </row>
    <row r="95" spans="1:15" x14ac:dyDescent="0.35">
      <c r="A95" s="140"/>
      <c r="B95" s="140"/>
      <c r="C95" s="140"/>
      <c r="E95" s="140"/>
      <c r="F95" s="140"/>
      <c r="G95" s="140"/>
      <c r="H95" s="140"/>
      <c r="I95" s="140"/>
      <c r="K95" s="140"/>
      <c r="L95" s="140"/>
      <c r="M95" s="140"/>
      <c r="N95" s="140"/>
      <c r="O95" s="140"/>
    </row>
    <row r="96" spans="1:15" x14ac:dyDescent="0.35">
      <c r="A96" s="140"/>
      <c r="B96" s="140"/>
      <c r="C96" s="140"/>
      <c r="E96" s="140"/>
      <c r="F96" s="140"/>
      <c r="G96" s="140"/>
      <c r="H96" s="140"/>
      <c r="I96" s="140"/>
      <c r="K96" s="140"/>
      <c r="L96" s="140"/>
      <c r="M96" s="140"/>
      <c r="N96" s="140"/>
      <c r="O96" s="140"/>
    </row>
    <row r="97" spans="1:15" x14ac:dyDescent="0.35">
      <c r="A97" s="140"/>
      <c r="B97" s="140"/>
      <c r="C97" s="140"/>
      <c r="E97" s="140"/>
      <c r="F97" s="140"/>
      <c r="G97" s="140"/>
      <c r="H97" s="140"/>
      <c r="I97" s="140"/>
      <c r="K97" s="140"/>
      <c r="L97" s="140"/>
      <c r="M97" s="140"/>
      <c r="N97" s="140"/>
      <c r="O97" s="140"/>
    </row>
    <row r="98" spans="1:15" x14ac:dyDescent="0.35">
      <c r="A98" s="140"/>
      <c r="B98" s="140"/>
      <c r="C98" s="140"/>
      <c r="E98" s="140"/>
      <c r="F98" s="140"/>
      <c r="G98" s="140"/>
      <c r="H98" s="140"/>
      <c r="I98" s="140"/>
      <c r="K98" s="140"/>
      <c r="L98" s="140"/>
      <c r="M98" s="140"/>
      <c r="N98" s="140"/>
      <c r="O98" s="140"/>
    </row>
    <row r="99" spans="1:15" x14ac:dyDescent="0.35">
      <c r="A99" s="140"/>
      <c r="B99" s="140"/>
      <c r="C99" s="140"/>
      <c r="E99" s="140"/>
      <c r="F99" s="140"/>
      <c r="G99" s="140"/>
      <c r="H99" s="140"/>
      <c r="I99" s="140"/>
      <c r="K99" s="140"/>
      <c r="L99" s="140"/>
      <c r="M99" s="140"/>
      <c r="N99" s="140"/>
      <c r="O99" s="140"/>
    </row>
    <row r="100" spans="1:15" x14ac:dyDescent="0.35">
      <c r="A100" s="140"/>
      <c r="B100" s="140"/>
      <c r="C100" s="140"/>
      <c r="E100" s="140"/>
      <c r="F100" s="140"/>
      <c r="G100" s="140"/>
      <c r="H100" s="140"/>
      <c r="I100" s="140"/>
      <c r="K100" s="140"/>
      <c r="L100" s="140"/>
      <c r="M100" s="140"/>
      <c r="N100" s="140"/>
      <c r="O100" s="140"/>
    </row>
    <row r="101" spans="1:15" x14ac:dyDescent="0.35">
      <c r="A101" s="140"/>
      <c r="B101" s="140"/>
      <c r="C101" s="140"/>
      <c r="E101" s="140"/>
      <c r="F101" s="140"/>
      <c r="G101" s="140"/>
      <c r="H101" s="140"/>
      <c r="I101" s="140"/>
      <c r="K101" s="140"/>
      <c r="L101" s="140"/>
      <c r="M101" s="140"/>
      <c r="N101" s="140"/>
      <c r="O101" s="140"/>
    </row>
    <row r="102" spans="1:15" x14ac:dyDescent="0.35">
      <c r="A102" s="140"/>
      <c r="B102" s="140"/>
      <c r="C102" s="140"/>
      <c r="E102" s="140"/>
      <c r="F102" s="140"/>
      <c r="G102" s="140"/>
      <c r="H102" s="140"/>
      <c r="I102" s="140"/>
      <c r="K102" s="140"/>
      <c r="L102" s="140"/>
      <c r="M102" s="140"/>
      <c r="N102" s="140"/>
      <c r="O102" s="140"/>
    </row>
    <row r="103" spans="1:15" x14ac:dyDescent="0.35">
      <c r="A103" s="140"/>
      <c r="B103" s="140"/>
      <c r="C103" s="140"/>
      <c r="E103" s="140"/>
      <c r="F103" s="140"/>
      <c r="G103" s="140"/>
      <c r="H103" s="140"/>
      <c r="I103" s="140"/>
      <c r="K103" s="140"/>
      <c r="L103" s="140"/>
      <c r="M103" s="140"/>
      <c r="N103" s="140"/>
      <c r="O103" s="140"/>
    </row>
    <row r="104" spans="1:15" x14ac:dyDescent="0.35">
      <c r="A104" s="140"/>
      <c r="B104" s="140"/>
      <c r="C104" s="140"/>
      <c r="E104" s="140"/>
      <c r="F104" s="140"/>
      <c r="G104" s="140"/>
      <c r="H104" s="140"/>
      <c r="I104" s="140"/>
      <c r="K104" s="140"/>
      <c r="L104" s="140"/>
      <c r="M104" s="140"/>
      <c r="N104" s="140"/>
      <c r="O104" s="140"/>
    </row>
    <row r="105" spans="1:15" x14ac:dyDescent="0.35">
      <c r="A105" s="140"/>
      <c r="B105" s="140"/>
      <c r="C105" s="140"/>
      <c r="E105" s="140"/>
      <c r="F105" s="140"/>
      <c r="G105" s="140"/>
      <c r="H105" s="140"/>
      <c r="I105" s="140"/>
      <c r="K105" s="140"/>
      <c r="L105" s="140"/>
      <c r="M105" s="140"/>
      <c r="N105" s="140"/>
      <c r="O105" s="140"/>
    </row>
    <row r="106" spans="1:15" x14ac:dyDescent="0.35">
      <c r="A106" s="140"/>
      <c r="B106" s="140"/>
      <c r="C106" s="140"/>
      <c r="E106" s="140"/>
      <c r="F106" s="140"/>
      <c r="G106" s="140"/>
      <c r="H106" s="140"/>
      <c r="I106" s="140"/>
      <c r="K106" s="140"/>
      <c r="L106" s="140"/>
      <c r="M106" s="140"/>
      <c r="N106" s="140"/>
      <c r="O106" s="140"/>
    </row>
    <row r="107" spans="1:15" x14ac:dyDescent="0.35">
      <c r="A107" s="140"/>
      <c r="B107" s="140"/>
      <c r="C107" s="140"/>
      <c r="E107" s="140"/>
      <c r="F107" s="140"/>
      <c r="G107" s="140"/>
      <c r="H107" s="140"/>
      <c r="I107" s="140"/>
      <c r="K107" s="140"/>
      <c r="L107" s="140"/>
      <c r="M107" s="140"/>
      <c r="N107" s="140"/>
      <c r="O107" s="140"/>
    </row>
    <row r="108" spans="1:15" x14ac:dyDescent="0.35">
      <c r="A108" s="140"/>
      <c r="B108" s="140"/>
      <c r="C108" s="140"/>
      <c r="E108" s="140"/>
      <c r="F108" s="140"/>
      <c r="G108" s="140"/>
      <c r="H108" s="140"/>
      <c r="I108" s="140"/>
      <c r="K108" s="140"/>
      <c r="L108" s="140"/>
      <c r="M108" s="140"/>
      <c r="N108" s="140"/>
      <c r="O108" s="140"/>
    </row>
    <row r="109" spans="1:15" x14ac:dyDescent="0.35">
      <c r="A109" s="140"/>
      <c r="B109" s="140"/>
      <c r="C109" s="140"/>
      <c r="E109" s="140"/>
      <c r="F109" s="140"/>
      <c r="G109" s="140"/>
      <c r="H109" s="140"/>
      <c r="I109" s="140"/>
      <c r="K109" s="140"/>
      <c r="L109" s="140"/>
      <c r="M109" s="140"/>
      <c r="N109" s="140"/>
      <c r="O109" s="140"/>
    </row>
    <row r="110" spans="1:15" x14ac:dyDescent="0.35">
      <c r="A110" s="140"/>
      <c r="B110" s="140"/>
      <c r="C110" s="140"/>
      <c r="E110" s="140"/>
      <c r="F110" s="140"/>
      <c r="G110" s="140"/>
      <c r="H110" s="140"/>
      <c r="I110" s="140"/>
      <c r="K110" s="140"/>
      <c r="L110" s="140"/>
      <c r="M110" s="140"/>
      <c r="N110" s="140"/>
      <c r="O110" s="140"/>
    </row>
    <row r="111" spans="1:15" x14ac:dyDescent="0.35">
      <c r="A111" s="140"/>
      <c r="B111" s="140"/>
      <c r="C111" s="140"/>
      <c r="E111" s="140"/>
      <c r="F111" s="140"/>
      <c r="G111" s="140"/>
      <c r="H111" s="140"/>
      <c r="I111" s="140"/>
      <c r="K111" s="140"/>
      <c r="L111" s="140"/>
      <c r="M111" s="140"/>
      <c r="N111" s="140"/>
      <c r="O111" s="140"/>
    </row>
    <row r="112" spans="1:15" x14ac:dyDescent="0.35">
      <c r="A112" s="140"/>
      <c r="B112" s="140"/>
      <c r="C112" s="140"/>
      <c r="E112" s="140"/>
      <c r="F112" s="140"/>
      <c r="G112" s="140"/>
      <c r="H112" s="140"/>
      <c r="I112" s="140"/>
      <c r="K112" s="140"/>
      <c r="L112" s="140"/>
      <c r="M112" s="140"/>
      <c r="N112" s="140"/>
      <c r="O112" s="140"/>
    </row>
    <row r="113" spans="1:15" x14ac:dyDescent="0.35">
      <c r="A113" s="140"/>
      <c r="B113" s="140"/>
      <c r="C113" s="140"/>
      <c r="E113" s="140"/>
      <c r="F113" s="140"/>
      <c r="G113" s="140"/>
      <c r="H113" s="140"/>
      <c r="I113" s="140"/>
      <c r="K113" s="140"/>
      <c r="L113" s="140"/>
      <c r="M113" s="140"/>
      <c r="N113" s="140"/>
      <c r="O113" s="140"/>
    </row>
    <row r="114" spans="1:15" x14ac:dyDescent="0.35">
      <c r="A114" s="140"/>
      <c r="B114" s="140"/>
      <c r="C114" s="140"/>
      <c r="E114" s="140"/>
      <c r="F114" s="140"/>
      <c r="G114" s="140"/>
      <c r="H114" s="140"/>
      <c r="I114" s="140"/>
      <c r="K114" s="140"/>
      <c r="L114" s="140"/>
      <c r="M114" s="140"/>
      <c r="N114" s="140"/>
      <c r="O114" s="140"/>
    </row>
    <row r="115" spans="1:15" x14ac:dyDescent="0.35">
      <c r="A115" s="140"/>
      <c r="B115" s="140"/>
      <c r="C115" s="140"/>
      <c r="E115" s="140"/>
      <c r="F115" s="140"/>
      <c r="G115" s="140"/>
      <c r="H115" s="140"/>
      <c r="I115" s="140"/>
      <c r="K115" s="140"/>
      <c r="L115" s="140"/>
      <c r="M115" s="140"/>
      <c r="N115" s="140"/>
      <c r="O115" s="140"/>
    </row>
    <row r="116" spans="1:15" x14ac:dyDescent="0.35">
      <c r="A116" s="140"/>
      <c r="B116" s="140"/>
      <c r="C116" s="140"/>
      <c r="E116" s="140"/>
      <c r="F116" s="140"/>
      <c r="G116" s="140"/>
      <c r="H116" s="140"/>
      <c r="I116" s="140"/>
      <c r="K116" s="140"/>
      <c r="L116" s="140"/>
      <c r="M116" s="140"/>
      <c r="N116" s="140"/>
      <c r="O116" s="140"/>
    </row>
    <row r="117" spans="1:15" x14ac:dyDescent="0.35">
      <c r="A117" s="140"/>
      <c r="B117" s="140"/>
      <c r="C117" s="140"/>
      <c r="E117" s="140"/>
      <c r="F117" s="140"/>
      <c r="G117" s="140"/>
      <c r="H117" s="140"/>
      <c r="I117" s="140"/>
      <c r="K117" s="140"/>
      <c r="L117" s="140"/>
      <c r="M117" s="140"/>
      <c r="N117" s="140"/>
      <c r="O117" s="140"/>
    </row>
    <row r="118" spans="1:15" x14ac:dyDescent="0.35">
      <c r="A118" s="140"/>
      <c r="B118" s="140"/>
      <c r="C118" s="140"/>
      <c r="E118" s="140"/>
      <c r="F118" s="140"/>
      <c r="G118" s="140"/>
      <c r="H118" s="140"/>
      <c r="I118" s="140"/>
      <c r="K118" s="140"/>
      <c r="L118" s="140"/>
      <c r="M118" s="140"/>
      <c r="N118" s="140"/>
      <c r="O118" s="140"/>
    </row>
    <row r="119" spans="1:15" x14ac:dyDescent="0.35">
      <c r="A119" s="140"/>
      <c r="B119" s="140"/>
      <c r="C119" s="140"/>
      <c r="E119" s="140"/>
      <c r="F119" s="140"/>
      <c r="G119" s="140"/>
      <c r="H119" s="140"/>
      <c r="I119" s="140"/>
      <c r="K119" s="140"/>
      <c r="L119" s="140"/>
      <c r="M119" s="140"/>
      <c r="N119" s="140"/>
      <c r="O119" s="140"/>
    </row>
    <row r="120" spans="1:15" x14ac:dyDescent="0.35">
      <c r="A120" s="140"/>
      <c r="B120" s="140"/>
      <c r="C120" s="140"/>
      <c r="E120" s="140"/>
      <c r="F120" s="140"/>
      <c r="G120" s="140"/>
      <c r="H120" s="140"/>
      <c r="I120" s="140"/>
      <c r="K120" s="140"/>
      <c r="L120" s="140"/>
      <c r="M120" s="140"/>
      <c r="N120" s="140"/>
      <c r="O120" s="140"/>
    </row>
    <row r="121" spans="1:15" x14ac:dyDescent="0.35">
      <c r="A121" s="140"/>
      <c r="B121" s="140"/>
      <c r="C121" s="140"/>
      <c r="E121" s="140"/>
      <c r="F121" s="140"/>
      <c r="G121" s="140"/>
      <c r="H121" s="140"/>
      <c r="I121" s="140"/>
      <c r="K121" s="140"/>
      <c r="L121" s="140"/>
      <c r="M121" s="140"/>
      <c r="N121" s="140"/>
      <c r="O121" s="140"/>
    </row>
    <row r="122" spans="1:15" x14ac:dyDescent="0.35">
      <c r="A122" s="140"/>
      <c r="B122" s="140"/>
      <c r="C122" s="140"/>
      <c r="E122" s="140"/>
      <c r="F122" s="140"/>
      <c r="G122" s="140"/>
      <c r="H122" s="140"/>
      <c r="I122" s="140"/>
      <c r="K122" s="140"/>
      <c r="L122" s="140"/>
      <c r="M122" s="140"/>
      <c r="N122" s="140"/>
      <c r="O122" s="140"/>
    </row>
    <row r="123" spans="1:15" x14ac:dyDescent="0.35">
      <c r="A123" s="140"/>
      <c r="B123" s="140"/>
      <c r="C123" s="140"/>
      <c r="E123" s="140"/>
      <c r="F123" s="140"/>
      <c r="G123" s="140"/>
      <c r="H123" s="140"/>
      <c r="I123" s="140"/>
      <c r="K123" s="140"/>
      <c r="L123" s="140"/>
      <c r="M123" s="140"/>
      <c r="N123" s="140"/>
      <c r="O123" s="140"/>
    </row>
    <row r="124" spans="1:15" x14ac:dyDescent="0.35">
      <c r="A124" s="140"/>
      <c r="B124" s="140"/>
      <c r="C124" s="140"/>
      <c r="E124" s="140"/>
      <c r="F124" s="140"/>
      <c r="G124" s="140"/>
      <c r="H124" s="140"/>
      <c r="I124" s="140"/>
      <c r="K124" s="140"/>
      <c r="L124" s="140"/>
      <c r="M124" s="140"/>
      <c r="N124" s="140"/>
      <c r="O124" s="140"/>
    </row>
    <row r="125" spans="1:15" x14ac:dyDescent="0.35">
      <c r="A125" s="140"/>
      <c r="B125" s="140"/>
      <c r="C125" s="140"/>
      <c r="E125" s="140"/>
      <c r="F125" s="140"/>
      <c r="G125" s="140"/>
      <c r="H125" s="140"/>
      <c r="I125" s="140"/>
      <c r="K125" s="140"/>
      <c r="L125" s="140"/>
      <c r="M125" s="140"/>
      <c r="N125" s="140"/>
      <c r="O125" s="140"/>
    </row>
    <row r="126" spans="1:15" x14ac:dyDescent="0.35">
      <c r="A126" s="140"/>
      <c r="B126" s="140"/>
      <c r="C126" s="140"/>
      <c r="E126" s="140"/>
      <c r="F126" s="140"/>
      <c r="G126" s="140"/>
      <c r="H126" s="140"/>
      <c r="I126" s="140"/>
      <c r="K126" s="140"/>
      <c r="L126" s="140"/>
      <c r="M126" s="140"/>
      <c r="N126" s="140"/>
      <c r="O126" s="140"/>
    </row>
    <row r="127" spans="1:15" x14ac:dyDescent="0.35">
      <c r="A127" s="140"/>
      <c r="B127" s="140"/>
      <c r="C127" s="140"/>
      <c r="E127" s="140"/>
      <c r="F127" s="140"/>
      <c r="G127" s="140"/>
      <c r="H127" s="140"/>
      <c r="I127" s="140"/>
      <c r="K127" s="140"/>
      <c r="L127" s="140"/>
      <c r="M127" s="140"/>
      <c r="N127" s="140"/>
      <c r="O127" s="140"/>
    </row>
    <row r="128" spans="1:15" x14ac:dyDescent="0.35">
      <c r="A128" s="140"/>
      <c r="B128" s="140"/>
      <c r="C128" s="140"/>
      <c r="E128" s="140"/>
      <c r="F128" s="140"/>
      <c r="G128" s="140"/>
      <c r="H128" s="140"/>
      <c r="I128" s="140"/>
      <c r="K128" s="140"/>
      <c r="L128" s="140"/>
      <c r="M128" s="140"/>
      <c r="N128" s="140"/>
      <c r="O128" s="140"/>
    </row>
    <row r="129" spans="1:15" x14ac:dyDescent="0.35">
      <c r="A129" s="140"/>
      <c r="B129" s="140"/>
      <c r="C129" s="140"/>
      <c r="E129" s="140"/>
      <c r="F129" s="140"/>
      <c r="G129" s="140"/>
      <c r="H129" s="140"/>
      <c r="I129" s="140"/>
      <c r="K129" s="140"/>
      <c r="L129" s="140"/>
      <c r="M129" s="140"/>
      <c r="N129" s="140"/>
      <c r="O129" s="140"/>
    </row>
    <row r="130" spans="1:15" x14ac:dyDescent="0.35">
      <c r="A130" s="140"/>
      <c r="B130" s="140"/>
      <c r="C130" s="140"/>
      <c r="E130" s="140"/>
      <c r="F130" s="140"/>
      <c r="G130" s="140"/>
      <c r="H130" s="140"/>
      <c r="I130" s="140"/>
      <c r="K130" s="140"/>
      <c r="L130" s="140"/>
      <c r="M130" s="140"/>
      <c r="N130" s="140"/>
      <c r="O130" s="140"/>
    </row>
    <row r="131" spans="1:15" x14ac:dyDescent="0.35">
      <c r="A131" s="140"/>
      <c r="B131" s="140"/>
      <c r="C131" s="140"/>
      <c r="E131" s="140"/>
      <c r="F131" s="140"/>
      <c r="G131" s="140"/>
      <c r="H131" s="140"/>
      <c r="I131" s="140"/>
      <c r="K131" s="140"/>
      <c r="L131" s="140"/>
      <c r="M131" s="140"/>
      <c r="N131" s="140"/>
      <c r="O131" s="140"/>
    </row>
    <row r="132" spans="1:15" x14ac:dyDescent="0.35">
      <c r="A132" s="140"/>
      <c r="B132" s="140"/>
      <c r="C132" s="140"/>
      <c r="E132" s="140"/>
      <c r="F132" s="140"/>
      <c r="G132" s="140"/>
      <c r="H132" s="140"/>
      <c r="I132" s="140"/>
      <c r="K132" s="140"/>
      <c r="L132" s="140"/>
      <c r="M132" s="140"/>
      <c r="N132" s="140"/>
      <c r="O132" s="140"/>
    </row>
    <row r="133" spans="1:15" x14ac:dyDescent="0.35">
      <c r="A133" s="140"/>
      <c r="B133" s="140"/>
      <c r="C133" s="140"/>
      <c r="E133" s="140"/>
      <c r="F133" s="140"/>
      <c r="G133" s="140"/>
      <c r="H133" s="140"/>
      <c r="I133" s="140"/>
      <c r="K133" s="140"/>
      <c r="L133" s="140"/>
      <c r="M133" s="140"/>
      <c r="N133" s="140"/>
      <c r="O133" s="140"/>
    </row>
    <row r="134" spans="1:15" x14ac:dyDescent="0.35">
      <c r="A134" s="140"/>
      <c r="B134" s="140"/>
      <c r="C134" s="140"/>
      <c r="E134" s="140"/>
      <c r="F134" s="140"/>
      <c r="G134" s="140"/>
      <c r="H134" s="140"/>
      <c r="I134" s="140"/>
      <c r="K134" s="140"/>
      <c r="L134" s="140"/>
      <c r="M134" s="140"/>
      <c r="N134" s="140"/>
      <c r="O134" s="140"/>
    </row>
    <row r="135" spans="1:15" x14ac:dyDescent="0.35">
      <c r="A135" s="140"/>
      <c r="B135" s="140"/>
      <c r="C135" s="140"/>
      <c r="E135" s="140"/>
      <c r="F135" s="140"/>
      <c r="G135" s="140"/>
      <c r="H135" s="140"/>
      <c r="I135" s="140"/>
      <c r="K135" s="140"/>
      <c r="L135" s="140"/>
      <c r="M135" s="140"/>
      <c r="N135" s="140"/>
      <c r="O135" s="140"/>
    </row>
    <row r="136" spans="1:15" x14ac:dyDescent="0.35">
      <c r="A136" s="140"/>
      <c r="B136" s="140"/>
      <c r="C136" s="140"/>
      <c r="E136" s="140"/>
      <c r="F136" s="140"/>
      <c r="G136" s="140"/>
      <c r="H136" s="140"/>
      <c r="I136" s="140"/>
      <c r="K136" s="140"/>
      <c r="L136" s="140"/>
      <c r="M136" s="140"/>
      <c r="N136" s="140"/>
      <c r="O136" s="140"/>
    </row>
    <row r="137" spans="1:15" x14ac:dyDescent="0.35">
      <c r="A137" s="140"/>
      <c r="B137" s="140"/>
      <c r="C137" s="140"/>
      <c r="E137" s="140"/>
      <c r="F137" s="140"/>
      <c r="G137" s="140"/>
      <c r="H137" s="140"/>
      <c r="I137" s="140"/>
      <c r="K137" s="140"/>
      <c r="L137" s="140"/>
      <c r="M137" s="140"/>
      <c r="N137" s="140"/>
      <c r="O137" s="140"/>
    </row>
    <row r="138" spans="1:15" x14ac:dyDescent="0.35">
      <c r="A138" s="140"/>
      <c r="B138" s="140"/>
      <c r="C138" s="140"/>
      <c r="E138" s="140"/>
      <c r="F138" s="140"/>
      <c r="G138" s="140"/>
      <c r="H138" s="140"/>
      <c r="I138" s="140"/>
      <c r="K138" s="140"/>
      <c r="L138" s="140"/>
      <c r="M138" s="140"/>
      <c r="N138" s="140"/>
      <c r="O138" s="140"/>
    </row>
    <row r="139" spans="1:15" x14ac:dyDescent="0.35">
      <c r="A139" s="140"/>
      <c r="B139" s="140"/>
      <c r="C139" s="140"/>
      <c r="E139" s="140"/>
      <c r="F139" s="140"/>
      <c r="G139" s="140"/>
      <c r="H139" s="140"/>
      <c r="I139" s="140"/>
      <c r="K139" s="140"/>
      <c r="L139" s="140"/>
      <c r="M139" s="140"/>
      <c r="N139" s="140"/>
      <c r="O139" s="140"/>
    </row>
    <row r="140" spans="1:15" x14ac:dyDescent="0.35">
      <c r="A140" s="140"/>
      <c r="B140" s="140"/>
      <c r="C140" s="140"/>
      <c r="E140" s="140"/>
      <c r="F140" s="140"/>
      <c r="G140" s="140"/>
      <c r="H140" s="140"/>
      <c r="I140" s="140"/>
      <c r="K140" s="140"/>
      <c r="L140" s="140"/>
      <c r="M140" s="140"/>
      <c r="N140" s="140"/>
      <c r="O140" s="140"/>
    </row>
    <row r="141" spans="1:15" x14ac:dyDescent="0.35">
      <c r="A141" s="140"/>
      <c r="B141" s="140"/>
      <c r="C141" s="140"/>
      <c r="E141" s="140"/>
      <c r="F141" s="140"/>
      <c r="G141" s="140"/>
      <c r="H141" s="140"/>
      <c r="I141" s="140"/>
      <c r="K141" s="140"/>
      <c r="L141" s="140"/>
      <c r="M141" s="140"/>
      <c r="N141" s="140"/>
      <c r="O141" s="140"/>
    </row>
    <row r="142" spans="1:15" x14ac:dyDescent="0.35">
      <c r="A142" s="140"/>
      <c r="B142" s="140"/>
      <c r="C142" s="140"/>
      <c r="E142" s="140"/>
      <c r="F142" s="140"/>
      <c r="G142" s="140"/>
      <c r="H142" s="140"/>
      <c r="I142" s="140"/>
      <c r="K142" s="140"/>
      <c r="L142" s="140"/>
      <c r="M142" s="140"/>
      <c r="N142" s="140"/>
      <c r="O142" s="140"/>
    </row>
    <row r="143" spans="1:15" x14ac:dyDescent="0.35">
      <c r="A143" s="140"/>
      <c r="B143" s="140"/>
      <c r="C143" s="140"/>
      <c r="E143" s="140"/>
      <c r="F143" s="140"/>
      <c r="G143" s="140"/>
      <c r="H143" s="140"/>
      <c r="I143" s="140"/>
      <c r="K143" s="140"/>
      <c r="L143" s="140"/>
      <c r="M143" s="140"/>
      <c r="N143" s="140"/>
      <c r="O143" s="140"/>
    </row>
    <row r="144" spans="1:15" x14ac:dyDescent="0.35">
      <c r="A144" s="140"/>
      <c r="B144" s="140"/>
      <c r="C144" s="140"/>
      <c r="E144" s="140"/>
      <c r="F144" s="140"/>
      <c r="G144" s="140"/>
      <c r="H144" s="140"/>
      <c r="I144" s="140"/>
      <c r="K144" s="140"/>
      <c r="L144" s="140"/>
      <c r="M144" s="140"/>
      <c r="N144" s="140"/>
      <c r="O144" s="140"/>
    </row>
    <row r="145" spans="1:15" x14ac:dyDescent="0.35">
      <c r="A145" s="140"/>
      <c r="B145" s="140"/>
      <c r="C145" s="140"/>
      <c r="E145" s="140"/>
      <c r="F145" s="140"/>
      <c r="G145" s="140"/>
      <c r="H145" s="140"/>
      <c r="I145" s="140"/>
      <c r="K145" s="140"/>
      <c r="L145" s="140"/>
      <c r="M145" s="140"/>
      <c r="N145" s="140"/>
      <c r="O145" s="140"/>
    </row>
    <row r="146" spans="1:15" x14ac:dyDescent="0.35">
      <c r="A146" s="140"/>
      <c r="B146" s="140"/>
      <c r="C146" s="140"/>
      <c r="E146" s="140"/>
      <c r="F146" s="140"/>
      <c r="G146" s="140"/>
      <c r="H146" s="140"/>
      <c r="I146" s="140"/>
      <c r="K146" s="140"/>
      <c r="L146" s="140"/>
      <c r="M146" s="140"/>
      <c r="N146" s="140"/>
      <c r="O146" s="140"/>
    </row>
    <row r="147" spans="1:15" x14ac:dyDescent="0.35">
      <c r="A147" s="140"/>
      <c r="B147" s="140"/>
      <c r="C147" s="140"/>
      <c r="E147" s="140"/>
      <c r="F147" s="140"/>
      <c r="G147" s="140"/>
      <c r="H147" s="140"/>
      <c r="I147" s="140"/>
      <c r="K147" s="140"/>
      <c r="L147" s="140"/>
      <c r="M147" s="140"/>
      <c r="N147" s="140"/>
      <c r="O147" s="140"/>
    </row>
    <row r="148" spans="1:15" x14ac:dyDescent="0.35">
      <c r="A148" s="140"/>
      <c r="B148" s="140"/>
      <c r="C148" s="140"/>
      <c r="E148" s="140"/>
      <c r="F148" s="140"/>
      <c r="G148" s="140"/>
      <c r="H148" s="140"/>
      <c r="I148" s="140"/>
      <c r="K148" s="140"/>
      <c r="L148" s="140"/>
      <c r="M148" s="140"/>
      <c r="N148" s="140"/>
      <c r="O148" s="140"/>
    </row>
    <row r="149" spans="1:15" x14ac:dyDescent="0.35">
      <c r="A149" s="140"/>
      <c r="B149" s="140"/>
      <c r="C149" s="140"/>
      <c r="E149" s="140"/>
      <c r="F149" s="140"/>
      <c r="G149" s="140"/>
      <c r="H149" s="140"/>
      <c r="I149" s="140"/>
      <c r="K149" s="140"/>
      <c r="L149" s="140"/>
      <c r="M149" s="140"/>
      <c r="N149" s="140"/>
      <c r="O149" s="140"/>
    </row>
    <row r="150" spans="1:15" x14ac:dyDescent="0.35">
      <c r="A150" s="140"/>
      <c r="B150" s="140"/>
      <c r="C150" s="140"/>
      <c r="E150" s="140"/>
      <c r="F150" s="140"/>
      <c r="G150" s="140"/>
      <c r="H150" s="140"/>
      <c r="I150" s="140"/>
      <c r="K150" s="140"/>
      <c r="L150" s="140"/>
      <c r="M150" s="140"/>
      <c r="N150" s="140"/>
      <c r="O150" s="140"/>
    </row>
    <row r="151" spans="1:15" x14ac:dyDescent="0.35">
      <c r="A151" s="140"/>
      <c r="B151" s="140"/>
      <c r="C151" s="140"/>
      <c r="E151" s="140"/>
      <c r="F151" s="140"/>
      <c r="G151" s="140"/>
      <c r="H151" s="140"/>
      <c r="I151" s="140"/>
      <c r="K151" s="140"/>
      <c r="L151" s="140"/>
      <c r="M151" s="140"/>
      <c r="N151" s="140"/>
      <c r="O151" s="140"/>
    </row>
    <row r="152" spans="1:15" x14ac:dyDescent="0.35">
      <c r="A152" s="140"/>
      <c r="B152" s="140"/>
      <c r="C152" s="140"/>
      <c r="E152" s="140"/>
      <c r="F152" s="140"/>
      <c r="G152" s="140"/>
      <c r="H152" s="140"/>
      <c r="I152" s="140"/>
      <c r="K152" s="140"/>
      <c r="L152" s="140"/>
      <c r="M152" s="140"/>
      <c r="N152" s="140"/>
      <c r="O152" s="140"/>
    </row>
    <row r="153" spans="1:15" x14ac:dyDescent="0.35">
      <c r="A153" s="140"/>
      <c r="B153" s="140"/>
      <c r="C153" s="140"/>
      <c r="E153" s="140"/>
      <c r="F153" s="140"/>
      <c r="G153" s="140"/>
      <c r="H153" s="140"/>
      <c r="I153" s="140"/>
      <c r="K153" s="140"/>
      <c r="L153" s="140"/>
      <c r="M153" s="140"/>
      <c r="N153" s="140"/>
      <c r="O153" s="140"/>
    </row>
    <row r="154" spans="1:15" x14ac:dyDescent="0.35">
      <c r="A154" s="140"/>
      <c r="B154" s="140"/>
      <c r="C154" s="140"/>
      <c r="E154" s="140"/>
      <c r="F154" s="140"/>
      <c r="G154" s="140"/>
      <c r="H154" s="140"/>
      <c r="I154" s="140"/>
      <c r="K154" s="140"/>
      <c r="L154" s="140"/>
      <c r="M154" s="140"/>
      <c r="N154" s="140"/>
      <c r="O154" s="140"/>
    </row>
    <row r="155" spans="1:15" x14ac:dyDescent="0.35">
      <c r="A155" s="140"/>
      <c r="B155" s="140"/>
      <c r="C155" s="140"/>
      <c r="E155" s="140"/>
      <c r="F155" s="140"/>
      <c r="G155" s="140"/>
      <c r="H155" s="140"/>
      <c r="I155" s="140"/>
      <c r="K155" s="140"/>
      <c r="L155" s="140"/>
      <c r="M155" s="140"/>
      <c r="N155" s="140"/>
      <c r="O155" s="140"/>
    </row>
    <row r="156" spans="1:15" x14ac:dyDescent="0.35">
      <c r="A156" s="140"/>
      <c r="B156" s="140"/>
      <c r="C156" s="140"/>
      <c r="E156" s="140"/>
      <c r="F156" s="140"/>
      <c r="G156" s="140"/>
      <c r="H156" s="140"/>
      <c r="I156" s="140"/>
      <c r="K156" s="140"/>
      <c r="L156" s="140"/>
      <c r="M156" s="140"/>
      <c r="N156" s="140"/>
      <c r="O156" s="140"/>
    </row>
    <row r="157" spans="1:15" x14ac:dyDescent="0.35">
      <c r="A157" s="140"/>
      <c r="B157" s="140"/>
      <c r="C157" s="140"/>
      <c r="E157" s="140"/>
      <c r="F157" s="140"/>
      <c r="G157" s="140"/>
      <c r="H157" s="140"/>
      <c r="I157" s="140"/>
      <c r="K157" s="140"/>
      <c r="L157" s="140"/>
      <c r="M157" s="140"/>
      <c r="N157" s="140"/>
      <c r="O157" s="140"/>
    </row>
    <row r="158" spans="1:15" x14ac:dyDescent="0.35">
      <c r="A158" s="140"/>
      <c r="B158" s="140"/>
      <c r="C158" s="140"/>
      <c r="E158" s="140"/>
      <c r="F158" s="140"/>
      <c r="G158" s="140"/>
      <c r="H158" s="140"/>
      <c r="I158" s="140"/>
      <c r="K158" s="140"/>
      <c r="L158" s="140"/>
      <c r="M158" s="140"/>
      <c r="N158" s="140"/>
      <c r="O158" s="140"/>
    </row>
    <row r="159" spans="1:15" x14ac:dyDescent="0.35">
      <c r="A159" s="140"/>
      <c r="B159" s="140"/>
      <c r="C159" s="140"/>
      <c r="E159" s="140"/>
      <c r="F159" s="140"/>
      <c r="G159" s="140"/>
      <c r="H159" s="140"/>
      <c r="I159" s="140"/>
      <c r="K159" s="140"/>
      <c r="L159" s="140"/>
      <c r="M159" s="140"/>
      <c r="N159" s="140"/>
      <c r="O159" s="140"/>
    </row>
    <row r="160" spans="1:15" x14ac:dyDescent="0.35">
      <c r="A160" s="140"/>
      <c r="B160" s="140"/>
      <c r="C160" s="140"/>
      <c r="E160" s="140"/>
      <c r="F160" s="140"/>
      <c r="G160" s="140"/>
      <c r="H160" s="140"/>
      <c r="I160" s="140"/>
      <c r="K160" s="140"/>
      <c r="L160" s="140"/>
      <c r="M160" s="140"/>
      <c r="N160" s="140"/>
      <c r="O160" s="140"/>
    </row>
    <row r="161" spans="1:15" x14ac:dyDescent="0.35">
      <c r="A161" s="140"/>
      <c r="B161" s="140"/>
      <c r="C161" s="140"/>
      <c r="E161" s="140"/>
      <c r="F161" s="140"/>
      <c r="G161" s="140"/>
      <c r="H161" s="140"/>
      <c r="I161" s="140"/>
      <c r="K161" s="140"/>
      <c r="L161" s="140"/>
      <c r="M161" s="140"/>
      <c r="N161" s="140"/>
      <c r="O161" s="140"/>
    </row>
    <row r="162" spans="1:15" x14ac:dyDescent="0.35">
      <c r="A162" s="140"/>
      <c r="B162" s="140"/>
      <c r="C162" s="140"/>
      <c r="E162" s="140"/>
      <c r="F162" s="140"/>
      <c r="G162" s="140"/>
      <c r="H162" s="140"/>
      <c r="I162" s="140"/>
      <c r="K162" s="140"/>
      <c r="L162" s="140"/>
      <c r="M162" s="140"/>
      <c r="N162" s="140"/>
      <c r="O162" s="140"/>
    </row>
    <row r="163" spans="1:15" x14ac:dyDescent="0.35">
      <c r="A163" s="140"/>
      <c r="B163" s="140"/>
      <c r="C163" s="140"/>
      <c r="E163" s="140"/>
      <c r="F163" s="140"/>
      <c r="G163" s="140"/>
      <c r="H163" s="140"/>
      <c r="I163" s="140"/>
      <c r="K163" s="140"/>
      <c r="L163" s="140"/>
      <c r="M163" s="140"/>
      <c r="N163" s="140"/>
      <c r="O163" s="140"/>
    </row>
    <row r="164" spans="1:15" x14ac:dyDescent="0.35">
      <c r="A164" s="140"/>
      <c r="B164" s="140"/>
      <c r="C164" s="140"/>
      <c r="E164" s="140"/>
      <c r="F164" s="140"/>
      <c r="G164" s="140"/>
      <c r="H164" s="140"/>
      <c r="I164" s="140"/>
      <c r="K164" s="140"/>
      <c r="L164" s="140"/>
      <c r="M164" s="140"/>
      <c r="N164" s="140"/>
      <c r="O164" s="140"/>
    </row>
    <row r="165" spans="1:15" x14ac:dyDescent="0.35">
      <c r="A165" s="140"/>
      <c r="B165" s="140"/>
      <c r="C165" s="140"/>
      <c r="E165" s="140"/>
      <c r="F165" s="140"/>
      <c r="G165" s="140"/>
      <c r="H165" s="140"/>
      <c r="I165" s="140"/>
      <c r="K165" s="140"/>
      <c r="L165" s="140"/>
      <c r="M165" s="140"/>
      <c r="N165" s="140"/>
      <c r="O165" s="140"/>
    </row>
    <row r="166" spans="1:15" x14ac:dyDescent="0.35">
      <c r="A166" s="140"/>
      <c r="B166" s="140"/>
      <c r="C166" s="140"/>
      <c r="E166" s="140"/>
      <c r="F166" s="140"/>
      <c r="G166" s="140"/>
      <c r="H166" s="140"/>
      <c r="I166" s="140"/>
      <c r="K166" s="140"/>
      <c r="L166" s="140"/>
      <c r="M166" s="140"/>
      <c r="N166" s="140"/>
      <c r="O166" s="140"/>
    </row>
    <row r="167" spans="1:15" x14ac:dyDescent="0.35">
      <c r="A167" s="140"/>
      <c r="B167" s="140"/>
      <c r="C167" s="140"/>
      <c r="E167" s="140"/>
      <c r="F167" s="140"/>
      <c r="G167" s="140"/>
      <c r="H167" s="140"/>
      <c r="I167" s="140"/>
      <c r="K167" s="140"/>
      <c r="L167" s="140"/>
      <c r="M167" s="140"/>
      <c r="N167" s="140"/>
      <c r="O167" s="140"/>
    </row>
    <row r="168" spans="1:15" x14ac:dyDescent="0.35">
      <c r="A168" s="140"/>
      <c r="B168" s="140"/>
      <c r="C168" s="140"/>
      <c r="E168" s="140"/>
      <c r="F168" s="140"/>
      <c r="G168" s="140"/>
      <c r="H168" s="140"/>
      <c r="I168" s="140"/>
      <c r="K168" s="140"/>
      <c r="L168" s="140"/>
      <c r="M168" s="140"/>
      <c r="N168" s="140"/>
      <c r="O168" s="140"/>
    </row>
    <row r="169" spans="1:15" x14ac:dyDescent="0.35">
      <c r="A169" s="140"/>
      <c r="B169" s="140"/>
      <c r="C169" s="140"/>
      <c r="E169" s="140"/>
      <c r="F169" s="140"/>
      <c r="G169" s="140"/>
      <c r="H169" s="140"/>
      <c r="I169" s="140"/>
      <c r="K169" s="140"/>
      <c r="L169" s="140"/>
      <c r="M169" s="140"/>
      <c r="N169" s="140"/>
      <c r="O169" s="140"/>
    </row>
    <row r="170" spans="1:15" x14ac:dyDescent="0.35">
      <c r="A170" s="140"/>
      <c r="B170" s="140"/>
      <c r="C170" s="140"/>
      <c r="E170" s="140"/>
      <c r="F170" s="140"/>
      <c r="G170" s="140"/>
      <c r="H170" s="140"/>
      <c r="I170" s="140"/>
      <c r="K170" s="140"/>
      <c r="L170" s="140"/>
      <c r="M170" s="140"/>
      <c r="N170" s="140"/>
      <c r="O170" s="140"/>
    </row>
    <row r="171" spans="1:15" x14ac:dyDescent="0.35">
      <c r="A171" s="140"/>
      <c r="B171" s="140"/>
      <c r="C171" s="140"/>
      <c r="E171" s="140"/>
      <c r="F171" s="140"/>
      <c r="G171" s="140"/>
      <c r="H171" s="140"/>
      <c r="I171" s="140"/>
      <c r="K171" s="140"/>
      <c r="L171" s="140"/>
      <c r="M171" s="140"/>
      <c r="N171" s="140"/>
      <c r="O171" s="140"/>
    </row>
    <row r="172" spans="1:15" x14ac:dyDescent="0.35">
      <c r="A172" s="140"/>
      <c r="B172" s="140"/>
      <c r="C172" s="140"/>
      <c r="E172" s="140"/>
      <c r="F172" s="140"/>
      <c r="G172" s="140"/>
      <c r="H172" s="140"/>
      <c r="I172" s="140"/>
      <c r="K172" s="140"/>
      <c r="L172" s="140"/>
      <c r="M172" s="140"/>
      <c r="N172" s="140"/>
      <c r="O172" s="140"/>
    </row>
    <row r="173" spans="1:15" x14ac:dyDescent="0.35">
      <c r="A173" s="140"/>
      <c r="B173" s="140"/>
      <c r="C173" s="140"/>
      <c r="E173" s="140"/>
      <c r="F173" s="140"/>
      <c r="G173" s="140"/>
      <c r="H173" s="140"/>
      <c r="I173" s="140"/>
      <c r="K173" s="140"/>
      <c r="L173" s="140"/>
      <c r="M173" s="140"/>
      <c r="N173" s="140"/>
      <c r="O173" s="140"/>
    </row>
    <row r="174" spans="1:15" x14ac:dyDescent="0.35">
      <c r="A174" s="140"/>
      <c r="B174" s="140"/>
      <c r="C174" s="140"/>
      <c r="E174" s="140"/>
      <c r="F174" s="140"/>
      <c r="G174" s="140"/>
      <c r="H174" s="140"/>
      <c r="I174" s="140"/>
      <c r="K174" s="140"/>
      <c r="L174" s="140"/>
      <c r="M174" s="140"/>
      <c r="N174" s="140"/>
      <c r="O174" s="140"/>
    </row>
    <row r="175" spans="1:15" x14ac:dyDescent="0.35">
      <c r="A175" s="140"/>
      <c r="B175" s="140"/>
      <c r="C175" s="140"/>
      <c r="E175" s="140"/>
      <c r="F175" s="140"/>
      <c r="G175" s="140"/>
      <c r="H175" s="140"/>
      <c r="I175" s="140"/>
      <c r="K175" s="140"/>
      <c r="L175" s="140"/>
      <c r="M175" s="140"/>
      <c r="N175" s="140"/>
      <c r="O175" s="140"/>
    </row>
    <row r="176" spans="1:15" x14ac:dyDescent="0.35">
      <c r="A176" s="140"/>
      <c r="B176" s="140"/>
      <c r="C176" s="140"/>
      <c r="E176" s="140"/>
      <c r="F176" s="140"/>
      <c r="G176" s="140"/>
      <c r="H176" s="140"/>
      <c r="I176" s="140"/>
      <c r="K176" s="140"/>
      <c r="L176" s="140"/>
      <c r="M176" s="140"/>
      <c r="N176" s="140"/>
      <c r="O176" s="140"/>
    </row>
    <row r="177" spans="1:15" x14ac:dyDescent="0.35">
      <c r="A177" s="140"/>
      <c r="B177" s="140"/>
      <c r="C177" s="140"/>
      <c r="E177" s="140"/>
      <c r="F177" s="140"/>
      <c r="G177" s="140"/>
      <c r="H177" s="140"/>
      <c r="I177" s="140"/>
      <c r="K177" s="140"/>
      <c r="L177" s="140"/>
      <c r="M177" s="140"/>
      <c r="N177" s="140"/>
      <c r="O177" s="140"/>
    </row>
    <row r="178" spans="1:15" x14ac:dyDescent="0.35">
      <c r="A178" s="140"/>
      <c r="B178" s="140"/>
      <c r="C178" s="140"/>
      <c r="E178" s="140"/>
      <c r="F178" s="140"/>
      <c r="G178" s="140"/>
      <c r="H178" s="140"/>
      <c r="I178" s="140"/>
      <c r="K178" s="140"/>
      <c r="L178" s="140"/>
      <c r="M178" s="140"/>
      <c r="N178" s="140"/>
      <c r="O178" s="140"/>
    </row>
    <row r="179" spans="1:15" x14ac:dyDescent="0.35">
      <c r="A179" s="140"/>
      <c r="B179" s="140"/>
      <c r="C179" s="140"/>
      <c r="E179" s="140"/>
      <c r="F179" s="140"/>
      <c r="G179" s="140"/>
      <c r="H179" s="140"/>
      <c r="I179" s="140"/>
      <c r="K179" s="140"/>
      <c r="L179" s="140"/>
      <c r="M179" s="140"/>
      <c r="N179" s="140"/>
      <c r="O179" s="140"/>
    </row>
    <row r="180" spans="1:15" x14ac:dyDescent="0.35">
      <c r="A180" s="140"/>
      <c r="B180" s="140"/>
      <c r="C180" s="140"/>
      <c r="E180" s="140"/>
      <c r="F180" s="140"/>
      <c r="G180" s="140"/>
      <c r="H180" s="140"/>
      <c r="I180" s="140"/>
      <c r="K180" s="140"/>
      <c r="L180" s="140"/>
      <c r="M180" s="140"/>
      <c r="N180" s="140"/>
      <c r="O180" s="140"/>
    </row>
    <row r="181" spans="1:15" x14ac:dyDescent="0.35">
      <c r="A181" s="140"/>
      <c r="B181" s="140"/>
      <c r="C181" s="140"/>
      <c r="E181" s="140"/>
      <c r="F181" s="140"/>
      <c r="G181" s="140"/>
      <c r="H181" s="140"/>
      <c r="I181" s="140"/>
      <c r="K181" s="140"/>
      <c r="L181" s="140"/>
      <c r="M181" s="140"/>
      <c r="N181" s="140"/>
      <c r="O181" s="140"/>
    </row>
    <row r="182" spans="1:15" x14ac:dyDescent="0.35">
      <c r="A182" s="140"/>
      <c r="B182" s="140"/>
      <c r="C182" s="140"/>
      <c r="E182" s="140"/>
      <c r="F182" s="140"/>
      <c r="G182" s="140"/>
      <c r="H182" s="140"/>
      <c r="I182" s="140"/>
      <c r="K182" s="140"/>
      <c r="L182" s="140"/>
      <c r="M182" s="140"/>
      <c r="N182" s="140"/>
      <c r="O182" s="140"/>
    </row>
    <row r="183" spans="1:15" x14ac:dyDescent="0.35">
      <c r="A183" s="140"/>
      <c r="B183" s="140"/>
      <c r="C183" s="140"/>
      <c r="E183" s="140"/>
      <c r="F183" s="140"/>
      <c r="G183" s="140"/>
      <c r="H183" s="140"/>
      <c r="I183" s="140"/>
      <c r="K183" s="140"/>
      <c r="L183" s="140"/>
      <c r="M183" s="140"/>
      <c r="N183" s="140"/>
      <c r="O183" s="140"/>
    </row>
    <row r="184" spans="1:15" x14ac:dyDescent="0.35">
      <c r="A184" s="140"/>
      <c r="B184" s="140"/>
      <c r="C184" s="140"/>
      <c r="E184" s="140"/>
      <c r="F184" s="140"/>
      <c r="G184" s="140"/>
      <c r="H184" s="140"/>
      <c r="I184" s="140"/>
      <c r="K184" s="140"/>
      <c r="L184" s="140"/>
      <c r="M184" s="140"/>
      <c r="N184" s="140"/>
      <c r="O184" s="140"/>
    </row>
    <row r="185" spans="1:15" x14ac:dyDescent="0.35">
      <c r="A185" s="140"/>
      <c r="B185" s="140"/>
      <c r="C185" s="140"/>
      <c r="E185" s="140"/>
      <c r="F185" s="140"/>
      <c r="G185" s="140"/>
      <c r="H185" s="140"/>
      <c r="I185" s="140"/>
      <c r="K185" s="140"/>
      <c r="L185" s="140"/>
      <c r="M185" s="140"/>
      <c r="N185" s="140"/>
      <c r="O185" s="140"/>
    </row>
    <row r="186" spans="1:15" x14ac:dyDescent="0.35">
      <c r="A186" s="140"/>
      <c r="B186" s="140"/>
      <c r="C186" s="140"/>
      <c r="E186" s="140"/>
      <c r="F186" s="140"/>
      <c r="G186" s="140"/>
      <c r="H186" s="140"/>
      <c r="I186" s="140"/>
      <c r="K186" s="140"/>
      <c r="L186" s="140"/>
      <c r="M186" s="140"/>
      <c r="N186" s="140"/>
      <c r="O186" s="140"/>
    </row>
    <row r="187" spans="1:15" x14ac:dyDescent="0.35">
      <c r="A187" s="140"/>
      <c r="B187" s="140"/>
      <c r="C187" s="140"/>
      <c r="E187" s="140"/>
      <c r="F187" s="140"/>
      <c r="G187" s="140"/>
      <c r="H187" s="140"/>
      <c r="I187" s="140"/>
      <c r="K187" s="140"/>
      <c r="L187" s="140"/>
      <c r="M187" s="140"/>
      <c r="N187" s="140"/>
      <c r="O187" s="140"/>
    </row>
    <row r="188" spans="1:15" x14ac:dyDescent="0.35">
      <c r="A188" s="140"/>
      <c r="B188" s="140"/>
      <c r="C188" s="140"/>
      <c r="E188" s="140"/>
      <c r="F188" s="140"/>
      <c r="G188" s="140"/>
      <c r="H188" s="140"/>
      <c r="I188" s="140"/>
      <c r="K188" s="140"/>
      <c r="L188" s="140"/>
      <c r="M188" s="140"/>
      <c r="N188" s="140"/>
      <c r="O188" s="140"/>
    </row>
    <row r="189" spans="1:15" x14ac:dyDescent="0.35">
      <c r="A189" s="140"/>
      <c r="B189" s="140"/>
      <c r="C189" s="140"/>
      <c r="E189" s="140"/>
      <c r="F189" s="140"/>
      <c r="G189" s="140"/>
      <c r="H189" s="140"/>
      <c r="I189" s="140"/>
      <c r="K189" s="140"/>
      <c r="L189" s="140"/>
      <c r="M189" s="140"/>
      <c r="N189" s="140"/>
      <c r="O189" s="140"/>
    </row>
    <row r="190" spans="1:15" x14ac:dyDescent="0.35">
      <c r="A190" s="140"/>
      <c r="B190" s="140"/>
      <c r="C190" s="140"/>
      <c r="E190" s="140"/>
      <c r="F190" s="140"/>
      <c r="G190" s="140"/>
      <c r="H190" s="140"/>
      <c r="I190" s="140"/>
      <c r="K190" s="140"/>
      <c r="L190" s="140"/>
      <c r="M190" s="140"/>
      <c r="N190" s="140"/>
      <c r="O190" s="140"/>
    </row>
    <row r="191" spans="1:15" x14ac:dyDescent="0.35">
      <c r="A191" s="140"/>
      <c r="B191" s="140"/>
      <c r="C191" s="140"/>
      <c r="E191" s="140"/>
      <c r="F191" s="140"/>
      <c r="G191" s="140"/>
      <c r="H191" s="140"/>
      <c r="I191" s="140"/>
      <c r="K191" s="140"/>
      <c r="L191" s="140"/>
      <c r="M191" s="140"/>
      <c r="N191" s="140"/>
      <c r="O191" s="140"/>
    </row>
    <row r="192" spans="1:15" x14ac:dyDescent="0.35">
      <c r="A192" s="140"/>
      <c r="B192" s="140"/>
      <c r="C192" s="140"/>
      <c r="E192" s="140"/>
      <c r="F192" s="140"/>
      <c r="G192" s="140"/>
      <c r="H192" s="140"/>
      <c r="I192" s="140"/>
      <c r="K192" s="140"/>
      <c r="L192" s="140"/>
      <c r="M192" s="140"/>
      <c r="N192" s="140"/>
      <c r="O192" s="140"/>
    </row>
    <row r="193" spans="1:15" x14ac:dyDescent="0.35">
      <c r="A193" s="140"/>
      <c r="B193" s="140"/>
      <c r="C193" s="140"/>
      <c r="E193" s="140"/>
      <c r="F193" s="140"/>
      <c r="G193" s="140"/>
      <c r="H193" s="140"/>
      <c r="I193" s="140"/>
      <c r="K193" s="140"/>
      <c r="L193" s="140"/>
      <c r="M193" s="140"/>
      <c r="N193" s="140"/>
      <c r="O193" s="140"/>
    </row>
    <row r="194" spans="1:15" x14ac:dyDescent="0.35">
      <c r="A194" s="140"/>
      <c r="B194" s="140"/>
      <c r="C194" s="140"/>
      <c r="E194" s="140"/>
      <c r="F194" s="140"/>
      <c r="G194" s="140"/>
      <c r="H194" s="140"/>
      <c r="I194" s="140"/>
      <c r="K194" s="140"/>
      <c r="L194" s="140"/>
      <c r="M194" s="140"/>
      <c r="N194" s="140"/>
      <c r="O194" s="140"/>
    </row>
    <row r="195" spans="1:15" x14ac:dyDescent="0.35">
      <c r="A195" s="140"/>
      <c r="B195" s="140"/>
      <c r="C195" s="140"/>
      <c r="E195" s="140"/>
      <c r="F195" s="140"/>
      <c r="G195" s="140"/>
      <c r="H195" s="140"/>
      <c r="I195" s="140"/>
      <c r="K195" s="140"/>
      <c r="L195" s="140"/>
      <c r="M195" s="140"/>
      <c r="N195" s="140"/>
      <c r="O195" s="140"/>
    </row>
    <row r="196" spans="1:15" x14ac:dyDescent="0.35">
      <c r="A196" s="140"/>
      <c r="B196" s="140"/>
      <c r="C196" s="140"/>
      <c r="E196" s="140"/>
      <c r="F196" s="140"/>
      <c r="G196" s="140"/>
      <c r="H196" s="140"/>
      <c r="I196" s="140"/>
      <c r="K196" s="140"/>
      <c r="L196" s="140"/>
      <c r="M196" s="140"/>
      <c r="N196" s="140"/>
      <c r="O196" s="140"/>
    </row>
    <row r="197" spans="1:15" x14ac:dyDescent="0.35">
      <c r="A197" s="140"/>
      <c r="B197" s="140"/>
      <c r="C197" s="140"/>
      <c r="E197" s="140"/>
      <c r="F197" s="140"/>
      <c r="G197" s="140"/>
      <c r="H197" s="140"/>
      <c r="I197" s="140"/>
      <c r="K197" s="140"/>
      <c r="L197" s="140"/>
      <c r="M197" s="140"/>
      <c r="N197" s="140"/>
      <c r="O197" s="140"/>
    </row>
    <row r="198" spans="1:15" x14ac:dyDescent="0.35">
      <c r="A198" s="140"/>
      <c r="B198" s="140"/>
      <c r="C198" s="140"/>
      <c r="E198" s="140"/>
      <c r="F198" s="140"/>
      <c r="G198" s="140"/>
      <c r="H198" s="140"/>
      <c r="I198" s="140"/>
      <c r="K198" s="140"/>
      <c r="L198" s="140"/>
      <c r="M198" s="140"/>
      <c r="N198" s="140"/>
      <c r="O198" s="140"/>
    </row>
    <row r="199" spans="1:15" x14ac:dyDescent="0.35">
      <c r="A199" s="140"/>
      <c r="B199" s="140"/>
      <c r="C199" s="140"/>
      <c r="E199" s="140"/>
      <c r="F199" s="140"/>
      <c r="G199" s="140"/>
      <c r="H199" s="140"/>
      <c r="I199" s="140"/>
      <c r="K199" s="140"/>
      <c r="L199" s="140"/>
      <c r="M199" s="140"/>
      <c r="N199" s="140"/>
      <c r="O199" s="140"/>
    </row>
    <row r="200" spans="1:15" x14ac:dyDescent="0.35">
      <c r="A200" s="140"/>
      <c r="B200" s="140"/>
      <c r="C200" s="140"/>
      <c r="E200" s="140"/>
      <c r="F200" s="140"/>
      <c r="G200" s="140"/>
      <c r="H200" s="140"/>
      <c r="I200" s="140"/>
      <c r="K200" s="140"/>
      <c r="L200" s="140"/>
      <c r="M200" s="140"/>
      <c r="N200" s="140"/>
      <c r="O200" s="140"/>
    </row>
    <row r="201" spans="1:15" x14ac:dyDescent="0.35">
      <c r="A201" s="140"/>
      <c r="B201" s="140"/>
      <c r="C201" s="140"/>
      <c r="E201" s="140"/>
      <c r="F201" s="140"/>
      <c r="G201" s="140"/>
      <c r="H201" s="140"/>
      <c r="I201" s="140"/>
      <c r="K201" s="140"/>
      <c r="L201" s="140"/>
      <c r="M201" s="140"/>
      <c r="N201" s="140"/>
      <c r="O201" s="140"/>
    </row>
    <row r="202" spans="1:15" x14ac:dyDescent="0.35">
      <c r="A202" s="140"/>
      <c r="B202" s="140"/>
      <c r="C202" s="140"/>
      <c r="E202" s="140"/>
      <c r="F202" s="140"/>
      <c r="G202" s="140"/>
      <c r="H202" s="140"/>
      <c r="I202" s="140"/>
      <c r="K202" s="140"/>
      <c r="L202" s="140"/>
      <c r="M202" s="140"/>
      <c r="N202" s="140"/>
      <c r="O202" s="140"/>
    </row>
    <row r="203" spans="1:15" x14ac:dyDescent="0.35">
      <c r="A203" s="140"/>
      <c r="B203" s="140"/>
      <c r="C203" s="140"/>
      <c r="E203" s="140"/>
      <c r="F203" s="140"/>
      <c r="G203" s="140"/>
      <c r="H203" s="140"/>
      <c r="I203" s="140"/>
      <c r="K203" s="140"/>
      <c r="L203" s="140"/>
      <c r="M203" s="140"/>
      <c r="N203" s="140"/>
      <c r="O203" s="140"/>
    </row>
    <row r="204" spans="1:15" x14ac:dyDescent="0.35">
      <c r="A204" s="140"/>
      <c r="B204" s="140"/>
      <c r="C204" s="140"/>
      <c r="E204" s="140"/>
      <c r="F204" s="140"/>
      <c r="G204" s="140"/>
      <c r="H204" s="140"/>
      <c r="I204" s="140"/>
      <c r="K204" s="140"/>
      <c r="L204" s="140"/>
      <c r="M204" s="140"/>
      <c r="N204" s="140"/>
      <c r="O204" s="140"/>
    </row>
    <row r="205" spans="1:15" x14ac:dyDescent="0.35">
      <c r="A205" s="140"/>
      <c r="B205" s="140"/>
      <c r="C205" s="140"/>
      <c r="E205" s="140"/>
      <c r="F205" s="140"/>
      <c r="G205" s="140"/>
      <c r="H205" s="140"/>
      <c r="I205" s="140"/>
      <c r="K205" s="140"/>
      <c r="L205" s="140"/>
      <c r="M205" s="140"/>
      <c r="N205" s="140"/>
      <c r="O205" s="140"/>
    </row>
    <row r="206" spans="1:15" x14ac:dyDescent="0.35">
      <c r="A206" s="140"/>
      <c r="B206" s="140"/>
      <c r="C206" s="140"/>
      <c r="E206" s="140"/>
      <c r="F206" s="140"/>
      <c r="G206" s="140"/>
      <c r="H206" s="140"/>
      <c r="I206" s="140"/>
      <c r="K206" s="140"/>
      <c r="L206" s="140"/>
      <c r="M206" s="140"/>
      <c r="N206" s="140"/>
      <c r="O206" s="140"/>
    </row>
    <row r="207" spans="1:15" x14ac:dyDescent="0.35">
      <c r="A207" s="140"/>
      <c r="B207" s="140"/>
      <c r="C207" s="140"/>
      <c r="E207" s="140"/>
      <c r="F207" s="140"/>
      <c r="G207" s="140"/>
      <c r="H207" s="140"/>
      <c r="I207" s="140"/>
      <c r="K207" s="140"/>
      <c r="L207" s="140"/>
      <c r="M207" s="140"/>
      <c r="N207" s="140"/>
      <c r="O207" s="140"/>
    </row>
    <row r="208" spans="1:15" x14ac:dyDescent="0.35">
      <c r="A208" s="140"/>
      <c r="B208" s="140"/>
      <c r="C208" s="140"/>
      <c r="E208" s="140"/>
      <c r="F208" s="140"/>
      <c r="G208" s="140"/>
      <c r="H208" s="140"/>
      <c r="I208" s="140"/>
      <c r="K208" s="140"/>
      <c r="L208" s="140"/>
      <c r="M208" s="140"/>
      <c r="N208" s="140"/>
      <c r="O208" s="140"/>
    </row>
    <row r="209" spans="1:15" x14ac:dyDescent="0.35">
      <c r="A209" s="140"/>
      <c r="B209" s="140"/>
      <c r="C209" s="140"/>
      <c r="E209" s="140"/>
      <c r="F209" s="140"/>
      <c r="G209" s="140"/>
      <c r="H209" s="140"/>
      <c r="I209" s="140"/>
      <c r="K209" s="140"/>
      <c r="L209" s="140"/>
      <c r="M209" s="140"/>
      <c r="N209" s="140"/>
      <c r="O209" s="140"/>
    </row>
    <row r="210" spans="1:15" x14ac:dyDescent="0.35">
      <c r="A210" s="140"/>
      <c r="B210" s="140"/>
      <c r="C210" s="140"/>
      <c r="E210" s="140"/>
      <c r="F210" s="140"/>
      <c r="G210" s="140"/>
      <c r="H210" s="140"/>
      <c r="I210" s="140"/>
      <c r="K210" s="140"/>
      <c r="L210" s="140"/>
      <c r="M210" s="140"/>
      <c r="N210" s="140"/>
      <c r="O210" s="140"/>
    </row>
    <row r="211" spans="1:15" x14ac:dyDescent="0.35">
      <c r="A211" s="140"/>
      <c r="B211" s="140"/>
      <c r="C211" s="140"/>
      <c r="E211" s="140"/>
      <c r="F211" s="140"/>
      <c r="G211" s="140"/>
      <c r="H211" s="140"/>
      <c r="I211" s="140"/>
      <c r="K211" s="140"/>
      <c r="L211" s="140"/>
      <c r="M211" s="140"/>
      <c r="N211" s="140"/>
      <c r="O211" s="140"/>
    </row>
    <row r="212" spans="1:15" x14ac:dyDescent="0.35">
      <c r="A212" s="140"/>
      <c r="B212" s="140"/>
      <c r="C212" s="140"/>
      <c r="E212" s="140"/>
      <c r="F212" s="140"/>
      <c r="G212" s="140"/>
      <c r="H212" s="140"/>
      <c r="I212" s="140"/>
      <c r="K212" s="140"/>
      <c r="L212" s="140"/>
      <c r="M212" s="140"/>
      <c r="N212" s="140"/>
      <c r="O212" s="140"/>
    </row>
    <row r="213" spans="1:15" x14ac:dyDescent="0.35">
      <c r="A213" s="140"/>
      <c r="B213" s="140"/>
      <c r="C213" s="140"/>
      <c r="E213" s="140"/>
      <c r="F213" s="140"/>
      <c r="G213" s="140"/>
      <c r="H213" s="140"/>
      <c r="I213" s="140"/>
      <c r="K213" s="140"/>
      <c r="L213" s="140"/>
      <c r="M213" s="140"/>
      <c r="N213" s="140"/>
      <c r="O213" s="140"/>
    </row>
    <row r="214" spans="1:15" x14ac:dyDescent="0.35">
      <c r="A214" s="140"/>
      <c r="B214" s="140"/>
      <c r="C214" s="140"/>
      <c r="E214" s="140"/>
      <c r="F214" s="140"/>
      <c r="G214" s="140"/>
      <c r="H214" s="140"/>
      <c r="I214" s="140"/>
      <c r="K214" s="140"/>
      <c r="L214" s="140"/>
      <c r="M214" s="140"/>
      <c r="N214" s="140"/>
      <c r="O214" s="140"/>
    </row>
    <row r="215" spans="1:15" x14ac:dyDescent="0.35">
      <c r="A215" s="140"/>
      <c r="B215" s="140"/>
      <c r="C215" s="140"/>
      <c r="E215" s="140"/>
      <c r="F215" s="140"/>
      <c r="G215" s="140"/>
      <c r="H215" s="140"/>
      <c r="I215" s="140"/>
      <c r="K215" s="140"/>
      <c r="L215" s="140"/>
      <c r="M215" s="140"/>
      <c r="N215" s="140"/>
      <c r="O215" s="140"/>
    </row>
    <row r="216" spans="1:15" x14ac:dyDescent="0.35">
      <c r="A216" s="140"/>
      <c r="B216" s="140"/>
      <c r="C216" s="140"/>
      <c r="E216" s="140"/>
      <c r="F216" s="140"/>
      <c r="G216" s="140"/>
      <c r="H216" s="140"/>
      <c r="I216" s="140"/>
      <c r="K216" s="140"/>
      <c r="L216" s="140"/>
      <c r="M216" s="140"/>
      <c r="N216" s="140"/>
      <c r="O216" s="140"/>
    </row>
    <row r="217" spans="1:15" x14ac:dyDescent="0.35">
      <c r="A217" s="140"/>
      <c r="B217" s="140"/>
      <c r="C217" s="140"/>
      <c r="E217" s="140"/>
      <c r="F217" s="140"/>
      <c r="G217" s="140"/>
      <c r="H217" s="140"/>
      <c r="I217" s="140"/>
      <c r="K217" s="140"/>
      <c r="L217" s="140"/>
      <c r="M217" s="140"/>
      <c r="N217" s="140"/>
      <c r="O217" s="140"/>
    </row>
    <row r="218" spans="1:15" x14ac:dyDescent="0.35">
      <c r="A218" s="140"/>
      <c r="B218" s="140"/>
      <c r="C218" s="140"/>
      <c r="E218" s="140"/>
      <c r="F218" s="140"/>
      <c r="G218" s="140"/>
      <c r="H218" s="140"/>
      <c r="I218" s="140"/>
      <c r="K218" s="140"/>
      <c r="L218" s="140"/>
      <c r="M218" s="140"/>
      <c r="N218" s="140"/>
      <c r="O218" s="140"/>
    </row>
    <row r="219" spans="1:15" x14ac:dyDescent="0.35">
      <c r="A219" s="140"/>
      <c r="B219" s="140"/>
      <c r="C219" s="140"/>
      <c r="E219" s="140"/>
      <c r="F219" s="140"/>
      <c r="G219" s="140"/>
      <c r="H219" s="140"/>
      <c r="I219" s="140"/>
      <c r="K219" s="140"/>
      <c r="L219" s="140"/>
      <c r="M219" s="140"/>
      <c r="N219" s="140"/>
      <c r="O219" s="140"/>
    </row>
    <row r="220" spans="1:15" x14ac:dyDescent="0.35">
      <c r="A220" s="140"/>
      <c r="B220" s="140"/>
      <c r="C220" s="140"/>
      <c r="E220" s="140"/>
      <c r="F220" s="140"/>
      <c r="G220" s="140"/>
      <c r="H220" s="140"/>
      <c r="I220" s="140"/>
      <c r="K220" s="140"/>
      <c r="L220" s="140"/>
      <c r="M220" s="140"/>
      <c r="N220" s="140"/>
      <c r="O220" s="140"/>
    </row>
    <row r="221" spans="1:15" x14ac:dyDescent="0.35">
      <c r="A221" s="140"/>
      <c r="B221" s="140"/>
      <c r="C221" s="140"/>
      <c r="E221" s="140"/>
      <c r="F221" s="140"/>
      <c r="G221" s="140"/>
      <c r="H221" s="140"/>
      <c r="I221" s="140"/>
      <c r="K221" s="140"/>
      <c r="L221" s="140"/>
      <c r="M221" s="140"/>
      <c r="N221" s="140"/>
      <c r="O221" s="140"/>
    </row>
    <row r="222" spans="1:15" x14ac:dyDescent="0.35">
      <c r="A222" s="140"/>
      <c r="B222" s="140"/>
      <c r="C222" s="140"/>
      <c r="E222" s="140"/>
      <c r="F222" s="140"/>
      <c r="G222" s="140"/>
      <c r="H222" s="140"/>
      <c r="I222" s="140"/>
      <c r="K222" s="140"/>
      <c r="L222" s="140"/>
      <c r="M222" s="140"/>
      <c r="N222" s="140"/>
      <c r="O222" s="140"/>
    </row>
    <row r="223" spans="1:15" x14ac:dyDescent="0.35">
      <c r="A223" s="140"/>
      <c r="B223" s="140"/>
      <c r="C223" s="140"/>
      <c r="E223" s="140"/>
      <c r="F223" s="140"/>
      <c r="G223" s="140"/>
      <c r="H223" s="140"/>
      <c r="I223" s="140"/>
      <c r="K223" s="140"/>
      <c r="L223" s="140"/>
      <c r="M223" s="140"/>
      <c r="N223" s="140"/>
      <c r="O223" s="140"/>
    </row>
    <row r="224" spans="1:15" x14ac:dyDescent="0.35">
      <c r="A224" s="140"/>
      <c r="B224" s="140"/>
      <c r="C224" s="140"/>
      <c r="E224" s="140"/>
      <c r="F224" s="140"/>
      <c r="G224" s="140"/>
      <c r="H224" s="140"/>
      <c r="I224" s="140"/>
      <c r="K224" s="140"/>
      <c r="L224" s="140"/>
      <c r="M224" s="140"/>
      <c r="N224" s="140"/>
      <c r="O224" s="140"/>
    </row>
    <row r="225" spans="1:15" x14ac:dyDescent="0.35">
      <c r="A225" s="140"/>
      <c r="B225" s="140"/>
      <c r="C225" s="140"/>
      <c r="E225" s="140"/>
      <c r="F225" s="140"/>
      <c r="G225" s="140"/>
      <c r="H225" s="140"/>
      <c r="I225" s="140"/>
      <c r="K225" s="140"/>
      <c r="L225" s="140"/>
      <c r="M225" s="140"/>
      <c r="N225" s="140"/>
      <c r="O225" s="140"/>
    </row>
    <row r="226" spans="1:15" x14ac:dyDescent="0.35">
      <c r="A226" s="140"/>
      <c r="B226" s="140"/>
      <c r="C226" s="140"/>
      <c r="E226" s="140"/>
      <c r="F226" s="140"/>
      <c r="G226" s="140"/>
      <c r="H226" s="140"/>
      <c r="I226" s="140"/>
      <c r="K226" s="140"/>
      <c r="L226" s="140"/>
      <c r="M226" s="140"/>
      <c r="N226" s="140"/>
      <c r="O226" s="140"/>
    </row>
    <row r="227" spans="1:15" x14ac:dyDescent="0.35">
      <c r="A227" s="140"/>
      <c r="B227" s="140"/>
      <c r="C227" s="140"/>
      <c r="E227" s="140"/>
      <c r="F227" s="140"/>
      <c r="G227" s="140"/>
      <c r="H227" s="140"/>
      <c r="I227" s="140"/>
      <c r="K227" s="140"/>
      <c r="L227" s="140"/>
      <c r="M227" s="140"/>
      <c r="N227" s="140"/>
      <c r="O227" s="140"/>
    </row>
    <row r="228" spans="1:15" x14ac:dyDescent="0.35">
      <c r="A228" s="140"/>
      <c r="B228" s="140"/>
      <c r="C228" s="140"/>
      <c r="E228" s="140"/>
      <c r="F228" s="140"/>
      <c r="G228" s="140"/>
      <c r="H228" s="140"/>
      <c r="I228" s="140"/>
      <c r="K228" s="140"/>
      <c r="L228" s="140"/>
      <c r="M228" s="140"/>
      <c r="N228" s="140"/>
      <c r="O228" s="140"/>
    </row>
    <row r="229" spans="1:15" x14ac:dyDescent="0.35">
      <c r="A229" s="140"/>
      <c r="B229" s="140"/>
      <c r="C229" s="140"/>
      <c r="E229" s="140"/>
      <c r="F229" s="140"/>
      <c r="G229" s="140"/>
      <c r="H229" s="140"/>
      <c r="I229" s="140"/>
      <c r="K229" s="140"/>
      <c r="L229" s="140"/>
      <c r="M229" s="140"/>
      <c r="N229" s="140"/>
      <c r="O229" s="140"/>
    </row>
    <row r="230" spans="1:15" x14ac:dyDescent="0.35">
      <c r="A230" s="140"/>
      <c r="B230" s="140"/>
      <c r="C230" s="140"/>
      <c r="E230" s="140"/>
      <c r="F230" s="140"/>
      <c r="G230" s="140"/>
      <c r="H230" s="140"/>
      <c r="I230" s="140"/>
      <c r="K230" s="140"/>
      <c r="L230" s="140"/>
      <c r="M230" s="140"/>
      <c r="N230" s="140"/>
      <c r="O230" s="140"/>
    </row>
    <row r="231" spans="1:15" x14ac:dyDescent="0.35">
      <c r="A231" s="140"/>
      <c r="B231" s="140"/>
      <c r="C231" s="140"/>
      <c r="E231" s="140"/>
      <c r="F231" s="140"/>
      <c r="G231" s="140"/>
      <c r="H231" s="140"/>
      <c r="I231" s="140"/>
      <c r="K231" s="140"/>
      <c r="L231" s="140"/>
      <c r="M231" s="140"/>
      <c r="N231" s="140"/>
      <c r="O231" s="140"/>
    </row>
    <row r="232" spans="1:15" x14ac:dyDescent="0.35">
      <c r="A232" s="140"/>
      <c r="B232" s="140"/>
      <c r="C232" s="140"/>
      <c r="E232" s="140"/>
      <c r="F232" s="140"/>
      <c r="G232" s="140"/>
      <c r="H232" s="140"/>
      <c r="I232" s="140"/>
      <c r="K232" s="140"/>
      <c r="L232" s="140"/>
      <c r="M232" s="140"/>
      <c r="N232" s="140"/>
      <c r="O232" s="140"/>
    </row>
    <row r="233" spans="1:15" x14ac:dyDescent="0.35">
      <c r="A233" s="140"/>
      <c r="B233" s="140"/>
      <c r="C233" s="140"/>
      <c r="E233" s="140"/>
      <c r="F233" s="140"/>
      <c r="G233" s="140"/>
      <c r="H233" s="140"/>
      <c r="I233" s="140"/>
      <c r="K233" s="140"/>
      <c r="L233" s="140"/>
      <c r="M233" s="140"/>
      <c r="N233" s="140"/>
      <c r="O233" s="140"/>
    </row>
    <row r="234" spans="1:15" x14ac:dyDescent="0.35">
      <c r="A234" s="140"/>
      <c r="B234" s="140"/>
      <c r="C234" s="140"/>
      <c r="E234" s="140"/>
      <c r="F234" s="140"/>
      <c r="G234" s="140"/>
      <c r="H234" s="140"/>
      <c r="I234" s="140"/>
      <c r="K234" s="140"/>
      <c r="L234" s="140"/>
      <c r="M234" s="140"/>
      <c r="N234" s="140"/>
      <c r="O234" s="140"/>
    </row>
    <row r="235" spans="1:15" x14ac:dyDescent="0.35">
      <c r="A235" s="140"/>
      <c r="B235" s="140"/>
      <c r="C235" s="140"/>
      <c r="E235" s="140"/>
      <c r="F235" s="140"/>
      <c r="G235" s="140"/>
      <c r="H235" s="140"/>
      <c r="I235" s="140"/>
      <c r="K235" s="140"/>
      <c r="L235" s="140"/>
      <c r="M235" s="140"/>
      <c r="N235" s="140"/>
      <c r="O235" s="140"/>
    </row>
    <row r="236" spans="1:15" x14ac:dyDescent="0.35">
      <c r="A236" s="140"/>
      <c r="B236" s="140"/>
      <c r="C236" s="140"/>
      <c r="E236" s="140"/>
      <c r="F236" s="140"/>
      <c r="G236" s="140"/>
      <c r="H236" s="140"/>
      <c r="I236" s="140"/>
      <c r="K236" s="140"/>
      <c r="L236" s="140"/>
      <c r="M236" s="140"/>
      <c r="N236" s="140"/>
      <c r="O236" s="140"/>
    </row>
    <row r="237" spans="1:15" x14ac:dyDescent="0.35">
      <c r="A237" s="140"/>
      <c r="B237" s="140"/>
      <c r="C237" s="140"/>
      <c r="E237" s="140"/>
      <c r="F237" s="140"/>
      <c r="G237" s="140"/>
      <c r="H237" s="140"/>
      <c r="I237" s="140"/>
      <c r="K237" s="140"/>
      <c r="L237" s="140"/>
      <c r="M237" s="140"/>
      <c r="N237" s="140"/>
      <c r="O237" s="140"/>
    </row>
    <row r="238" spans="1:15" x14ac:dyDescent="0.35">
      <c r="A238" s="140"/>
      <c r="B238" s="140"/>
      <c r="C238" s="140"/>
      <c r="E238" s="140"/>
      <c r="F238" s="140"/>
      <c r="G238" s="140"/>
      <c r="H238" s="140"/>
      <c r="I238" s="140"/>
      <c r="K238" s="140"/>
      <c r="L238" s="140"/>
      <c r="M238" s="140"/>
      <c r="N238" s="140"/>
      <c r="O238" s="140"/>
    </row>
    <row r="239" spans="1:15" x14ac:dyDescent="0.35">
      <c r="A239" s="140"/>
      <c r="B239" s="140"/>
      <c r="C239" s="140"/>
      <c r="E239" s="140"/>
      <c r="F239" s="140"/>
      <c r="G239" s="140"/>
      <c r="H239" s="140"/>
      <c r="I239" s="140"/>
      <c r="K239" s="140"/>
      <c r="L239" s="140"/>
      <c r="M239" s="140"/>
      <c r="N239" s="140"/>
      <c r="O239" s="140"/>
    </row>
    <row r="240" spans="1:15" x14ac:dyDescent="0.35">
      <c r="A240" s="140"/>
      <c r="B240" s="140"/>
      <c r="C240" s="140"/>
      <c r="E240" s="140"/>
      <c r="F240" s="140"/>
      <c r="G240" s="140"/>
      <c r="H240" s="140"/>
      <c r="I240" s="140"/>
      <c r="K240" s="140"/>
      <c r="L240" s="140"/>
      <c r="M240" s="140"/>
      <c r="N240" s="140"/>
      <c r="O240" s="140"/>
    </row>
    <row r="241" spans="1:15" x14ac:dyDescent="0.35">
      <c r="A241" s="140"/>
      <c r="B241" s="140"/>
      <c r="C241" s="140"/>
      <c r="E241" s="140"/>
      <c r="F241" s="140"/>
      <c r="G241" s="140"/>
      <c r="H241" s="140"/>
      <c r="I241" s="140"/>
      <c r="K241" s="140"/>
      <c r="L241" s="140"/>
      <c r="M241" s="140"/>
      <c r="N241" s="140"/>
      <c r="O241" s="140"/>
    </row>
    <row r="242" spans="1:15" x14ac:dyDescent="0.35">
      <c r="A242" s="140"/>
      <c r="B242" s="140"/>
      <c r="C242" s="140"/>
      <c r="E242" s="140"/>
      <c r="F242" s="140"/>
      <c r="G242" s="140"/>
      <c r="H242" s="140"/>
      <c r="I242" s="140"/>
      <c r="K242" s="140"/>
      <c r="L242" s="140"/>
      <c r="M242" s="140"/>
      <c r="N242" s="140"/>
      <c r="O242" s="140"/>
    </row>
    <row r="243" spans="1:15" x14ac:dyDescent="0.35">
      <c r="A243" s="140"/>
      <c r="B243" s="140"/>
      <c r="C243" s="140"/>
      <c r="E243" s="140"/>
      <c r="F243" s="140"/>
      <c r="G243" s="140"/>
      <c r="H243" s="140"/>
      <c r="I243" s="140"/>
      <c r="K243" s="140"/>
      <c r="L243" s="140"/>
      <c r="M243" s="140"/>
      <c r="N243" s="140"/>
      <c r="O243" s="140"/>
    </row>
    <row r="244" spans="1:15" x14ac:dyDescent="0.35">
      <c r="A244" s="140"/>
      <c r="B244" s="140"/>
      <c r="C244" s="140"/>
      <c r="E244" s="140"/>
      <c r="F244" s="140"/>
      <c r="G244" s="140"/>
      <c r="H244" s="140"/>
      <c r="I244" s="140"/>
      <c r="K244" s="140"/>
      <c r="L244" s="140"/>
      <c r="M244" s="140"/>
      <c r="N244" s="140"/>
      <c r="O244" s="140"/>
    </row>
    <row r="245" spans="1:15" x14ac:dyDescent="0.35">
      <c r="A245" s="140"/>
      <c r="B245" s="140"/>
      <c r="C245" s="140"/>
      <c r="E245" s="140"/>
      <c r="F245" s="140"/>
      <c r="G245" s="140"/>
      <c r="H245" s="140"/>
      <c r="I245" s="140"/>
      <c r="K245" s="140"/>
      <c r="L245" s="140"/>
      <c r="M245" s="140"/>
      <c r="N245" s="140"/>
      <c r="O245" s="140"/>
    </row>
    <row r="246" spans="1:15" x14ac:dyDescent="0.35">
      <c r="A246" s="140"/>
      <c r="B246" s="140"/>
      <c r="C246" s="140"/>
      <c r="E246" s="140"/>
      <c r="F246" s="140"/>
      <c r="G246" s="140"/>
      <c r="H246" s="140"/>
      <c r="I246" s="140"/>
      <c r="K246" s="140"/>
      <c r="L246" s="140"/>
      <c r="M246" s="140"/>
      <c r="N246" s="140"/>
      <c r="O246" s="140"/>
    </row>
    <row r="247" spans="1:15" x14ac:dyDescent="0.35">
      <c r="A247" s="140"/>
      <c r="B247" s="140"/>
      <c r="C247" s="140"/>
      <c r="E247" s="140"/>
      <c r="F247" s="140"/>
      <c r="G247" s="140"/>
      <c r="H247" s="140"/>
      <c r="I247" s="140"/>
      <c r="K247" s="140"/>
      <c r="L247" s="140"/>
      <c r="M247" s="140"/>
      <c r="N247" s="140"/>
      <c r="O247" s="140"/>
    </row>
    <row r="248" spans="1:15" x14ac:dyDescent="0.35">
      <c r="A248" s="140"/>
      <c r="B248" s="140"/>
      <c r="C248" s="140"/>
      <c r="E248" s="140"/>
      <c r="F248" s="140"/>
      <c r="G248" s="140"/>
      <c r="H248" s="140"/>
      <c r="I248" s="140"/>
      <c r="K248" s="140"/>
      <c r="L248" s="140"/>
      <c r="M248" s="140"/>
      <c r="N248" s="140"/>
      <c r="O248" s="140"/>
    </row>
    <row r="249" spans="1:15" x14ac:dyDescent="0.35">
      <c r="A249" s="140"/>
      <c r="B249" s="140"/>
      <c r="C249" s="140"/>
      <c r="E249" s="140"/>
      <c r="F249" s="140"/>
      <c r="G249" s="140"/>
      <c r="H249" s="140"/>
      <c r="I249" s="140"/>
      <c r="K249" s="140"/>
      <c r="L249" s="140"/>
      <c r="M249" s="140"/>
      <c r="N249" s="140"/>
      <c r="O249" s="140"/>
    </row>
    <row r="250" spans="1:15" x14ac:dyDescent="0.35">
      <c r="A250" s="140"/>
      <c r="B250" s="140"/>
      <c r="C250" s="140"/>
      <c r="E250" s="140"/>
      <c r="F250" s="140"/>
      <c r="G250" s="140"/>
      <c r="H250" s="140"/>
      <c r="I250" s="140"/>
      <c r="K250" s="140"/>
      <c r="L250" s="140"/>
      <c r="M250" s="140"/>
      <c r="N250" s="140"/>
      <c r="O250" s="140"/>
    </row>
    <row r="251" spans="1:15" x14ac:dyDescent="0.35">
      <c r="A251" s="140"/>
      <c r="B251" s="140"/>
      <c r="C251" s="140"/>
      <c r="E251" s="140"/>
      <c r="F251" s="140"/>
      <c r="G251" s="140"/>
      <c r="H251" s="140"/>
      <c r="I251" s="140"/>
      <c r="K251" s="140"/>
      <c r="L251" s="140"/>
      <c r="M251" s="140"/>
      <c r="N251" s="140"/>
      <c r="O251" s="140"/>
    </row>
    <row r="252" spans="1:15" x14ac:dyDescent="0.35">
      <c r="A252" s="140"/>
      <c r="B252" s="140"/>
      <c r="C252" s="140"/>
      <c r="E252" s="140"/>
      <c r="F252" s="140"/>
      <c r="G252" s="140"/>
      <c r="H252" s="140"/>
      <c r="I252" s="140"/>
      <c r="K252" s="140"/>
      <c r="L252" s="140"/>
      <c r="M252" s="140"/>
      <c r="N252" s="140"/>
      <c r="O252" s="140"/>
    </row>
    <row r="253" spans="1:15" x14ac:dyDescent="0.35">
      <c r="A253" s="140"/>
      <c r="B253" s="140"/>
      <c r="C253" s="140"/>
      <c r="E253" s="140"/>
      <c r="F253" s="140"/>
      <c r="G253" s="140"/>
      <c r="H253" s="140"/>
      <c r="I253" s="140"/>
      <c r="K253" s="140"/>
      <c r="L253" s="140"/>
      <c r="M253" s="140"/>
      <c r="N253" s="140"/>
      <c r="O253" s="140"/>
    </row>
    <row r="254" spans="1:15" x14ac:dyDescent="0.35">
      <c r="A254" s="140"/>
      <c r="B254" s="140"/>
      <c r="C254" s="140"/>
      <c r="E254" s="140"/>
      <c r="F254" s="140"/>
      <c r="G254" s="140"/>
      <c r="H254" s="140"/>
      <c r="I254" s="140"/>
      <c r="K254" s="140"/>
      <c r="L254" s="140"/>
      <c r="M254" s="140"/>
      <c r="N254" s="140"/>
      <c r="O254" s="140"/>
    </row>
    <row r="255" spans="1:15" x14ac:dyDescent="0.35">
      <c r="A255" s="140"/>
      <c r="B255" s="140"/>
      <c r="C255" s="140"/>
      <c r="E255" s="140"/>
      <c r="F255" s="140"/>
      <c r="G255" s="140"/>
      <c r="H255" s="140"/>
      <c r="I255" s="140"/>
      <c r="K255" s="140"/>
      <c r="L255" s="140"/>
      <c r="M255" s="140"/>
      <c r="N255" s="140"/>
      <c r="O255" s="140"/>
    </row>
    <row r="256" spans="1:15" x14ac:dyDescent="0.35">
      <c r="A256" s="140"/>
      <c r="B256" s="140"/>
      <c r="C256" s="140"/>
      <c r="E256" s="140"/>
      <c r="F256" s="140"/>
      <c r="G256" s="140"/>
      <c r="H256" s="140"/>
      <c r="I256" s="140"/>
      <c r="K256" s="140"/>
      <c r="L256" s="140"/>
      <c r="M256" s="140"/>
      <c r="N256" s="140"/>
      <c r="O256" s="140"/>
    </row>
    <row r="257" spans="1:15" x14ac:dyDescent="0.35">
      <c r="A257" s="140"/>
      <c r="B257" s="140"/>
      <c r="C257" s="140"/>
      <c r="E257" s="140"/>
      <c r="F257" s="140"/>
      <c r="G257" s="140"/>
      <c r="H257" s="140"/>
      <c r="I257" s="140"/>
      <c r="K257" s="140"/>
      <c r="L257" s="140"/>
      <c r="M257" s="140"/>
      <c r="N257" s="140"/>
      <c r="O257" s="140"/>
    </row>
    <row r="258" spans="1:15" x14ac:dyDescent="0.35">
      <c r="A258" s="140"/>
      <c r="B258" s="140"/>
      <c r="C258" s="140"/>
      <c r="E258" s="140"/>
      <c r="F258" s="140"/>
      <c r="G258" s="140"/>
      <c r="H258" s="140"/>
      <c r="I258" s="140"/>
      <c r="K258" s="140"/>
      <c r="L258" s="140"/>
      <c r="M258" s="140"/>
      <c r="N258" s="140"/>
      <c r="O258" s="140"/>
    </row>
    <row r="259" spans="1:15" x14ac:dyDescent="0.35">
      <c r="A259" s="140"/>
      <c r="B259" s="140"/>
      <c r="C259" s="140"/>
      <c r="E259" s="140"/>
      <c r="F259" s="140"/>
      <c r="G259" s="140"/>
      <c r="H259" s="140"/>
      <c r="I259" s="140"/>
      <c r="K259" s="140"/>
      <c r="L259" s="140"/>
      <c r="M259" s="140"/>
      <c r="N259" s="140"/>
      <c r="O259" s="140"/>
    </row>
    <row r="260" spans="1:15" x14ac:dyDescent="0.35">
      <c r="A260" s="140"/>
      <c r="B260" s="140"/>
      <c r="C260" s="140"/>
      <c r="E260" s="140"/>
      <c r="F260" s="140"/>
      <c r="G260" s="140"/>
      <c r="H260" s="140"/>
      <c r="I260" s="140"/>
      <c r="K260" s="140"/>
      <c r="L260" s="140"/>
      <c r="M260" s="140"/>
      <c r="N260" s="140"/>
      <c r="O260" s="140"/>
    </row>
    <row r="261" spans="1:15" x14ac:dyDescent="0.35">
      <c r="A261" s="140"/>
      <c r="B261" s="140"/>
      <c r="C261" s="140"/>
      <c r="E261" s="140"/>
      <c r="F261" s="140"/>
      <c r="G261" s="140"/>
      <c r="H261" s="140"/>
      <c r="I261" s="140"/>
      <c r="K261" s="140"/>
      <c r="L261" s="140"/>
      <c r="M261" s="140"/>
      <c r="N261" s="140"/>
      <c r="O261" s="140"/>
    </row>
    <row r="262" spans="1:15" x14ac:dyDescent="0.35">
      <c r="A262" s="140"/>
      <c r="B262" s="140"/>
      <c r="C262" s="140"/>
      <c r="E262" s="140"/>
      <c r="F262" s="140"/>
      <c r="G262" s="140"/>
      <c r="H262" s="140"/>
      <c r="I262" s="140"/>
      <c r="K262" s="140"/>
      <c r="L262" s="140"/>
      <c r="M262" s="140"/>
      <c r="N262" s="140"/>
      <c r="O262" s="140"/>
    </row>
    <row r="263" spans="1:15" x14ac:dyDescent="0.35">
      <c r="A263" s="140"/>
      <c r="B263" s="140"/>
      <c r="C263" s="140"/>
      <c r="E263" s="140"/>
      <c r="F263" s="140"/>
      <c r="G263" s="140"/>
      <c r="H263" s="140"/>
      <c r="I263" s="140"/>
      <c r="K263" s="140"/>
      <c r="L263" s="140"/>
      <c r="M263" s="140"/>
      <c r="N263" s="140"/>
      <c r="O263" s="140"/>
    </row>
    <row r="264" spans="1:15" x14ac:dyDescent="0.35">
      <c r="A264" s="140"/>
      <c r="B264" s="140"/>
      <c r="C264" s="140"/>
      <c r="E264" s="140"/>
      <c r="F264" s="140"/>
      <c r="G264" s="140"/>
      <c r="H264" s="140"/>
      <c r="I264" s="140"/>
      <c r="K264" s="140"/>
      <c r="L264" s="140"/>
      <c r="M264" s="140"/>
      <c r="N264" s="140"/>
      <c r="O264" s="140"/>
    </row>
    <row r="265" spans="1:15" x14ac:dyDescent="0.35">
      <c r="A265" s="140"/>
      <c r="B265" s="140"/>
      <c r="C265" s="140"/>
      <c r="E265" s="140"/>
      <c r="F265" s="140"/>
      <c r="G265" s="140"/>
      <c r="H265" s="140"/>
      <c r="I265" s="140"/>
      <c r="K265" s="140"/>
      <c r="L265" s="140"/>
      <c r="M265" s="140"/>
      <c r="N265" s="140"/>
      <c r="O265" s="140"/>
    </row>
    <row r="266" spans="1:15" x14ac:dyDescent="0.35">
      <c r="A266" s="140"/>
      <c r="B266" s="140"/>
      <c r="C266" s="140"/>
      <c r="E266" s="140"/>
      <c r="F266" s="140"/>
      <c r="G266" s="140"/>
      <c r="H266" s="140"/>
      <c r="I266" s="140"/>
      <c r="K266" s="140"/>
      <c r="L266" s="140"/>
      <c r="M266" s="140"/>
      <c r="N266" s="140"/>
      <c r="O266" s="140"/>
    </row>
    <row r="267" spans="1:15" x14ac:dyDescent="0.35">
      <c r="A267" s="140"/>
      <c r="B267" s="140"/>
      <c r="C267" s="140"/>
      <c r="E267" s="140"/>
      <c r="F267" s="140"/>
      <c r="G267" s="140"/>
      <c r="H267" s="140"/>
      <c r="I267" s="140"/>
      <c r="K267" s="140"/>
      <c r="L267" s="140"/>
      <c r="M267" s="140"/>
      <c r="N267" s="140"/>
      <c r="O267" s="140"/>
    </row>
    <row r="268" spans="1:15" x14ac:dyDescent="0.35">
      <c r="A268" s="140"/>
      <c r="B268" s="140"/>
      <c r="C268" s="140"/>
      <c r="E268" s="140"/>
      <c r="F268" s="140"/>
      <c r="G268" s="140"/>
      <c r="H268" s="140"/>
      <c r="I268" s="140"/>
      <c r="K268" s="140"/>
      <c r="L268" s="140"/>
      <c r="M268" s="140"/>
      <c r="N268" s="140"/>
      <c r="O268" s="140"/>
    </row>
    <row r="269" spans="1:15" x14ac:dyDescent="0.35">
      <c r="A269" s="140"/>
      <c r="B269" s="140"/>
      <c r="C269" s="140"/>
      <c r="E269" s="140"/>
      <c r="F269" s="140"/>
      <c r="G269" s="140"/>
      <c r="H269" s="140"/>
      <c r="I269" s="140"/>
      <c r="K269" s="140"/>
      <c r="L269" s="140"/>
      <c r="M269" s="140"/>
      <c r="N269" s="140"/>
      <c r="O269" s="140"/>
    </row>
    <row r="270" spans="1:15" x14ac:dyDescent="0.35">
      <c r="A270" s="140"/>
      <c r="B270" s="140"/>
      <c r="C270" s="140"/>
      <c r="E270" s="140"/>
      <c r="F270" s="140"/>
      <c r="G270" s="140"/>
      <c r="H270" s="140"/>
      <c r="I270" s="140"/>
      <c r="K270" s="140"/>
      <c r="L270" s="140"/>
      <c r="M270" s="140"/>
      <c r="N270" s="140"/>
      <c r="O270" s="140"/>
    </row>
    <row r="271" spans="1:15" x14ac:dyDescent="0.35">
      <c r="A271" s="140"/>
      <c r="B271" s="140"/>
      <c r="C271" s="140"/>
      <c r="E271" s="140"/>
      <c r="F271" s="140"/>
      <c r="G271" s="140"/>
      <c r="H271" s="140"/>
      <c r="I271" s="140"/>
      <c r="K271" s="140"/>
      <c r="L271" s="140"/>
      <c r="M271" s="140"/>
      <c r="N271" s="140"/>
      <c r="O271" s="140"/>
    </row>
    <row r="272" spans="1:15" x14ac:dyDescent="0.35">
      <c r="A272" s="140"/>
      <c r="B272" s="140"/>
      <c r="C272" s="140"/>
      <c r="E272" s="140"/>
      <c r="F272" s="140"/>
      <c r="G272" s="140"/>
      <c r="H272" s="140"/>
      <c r="I272" s="140"/>
      <c r="K272" s="140"/>
      <c r="L272" s="140"/>
      <c r="M272" s="140"/>
      <c r="N272" s="140"/>
      <c r="O272" s="140"/>
    </row>
    <row r="273" spans="1:15" x14ac:dyDescent="0.35">
      <c r="A273" s="140"/>
      <c r="B273" s="140"/>
      <c r="C273" s="140"/>
      <c r="E273" s="140"/>
      <c r="F273" s="140"/>
      <c r="G273" s="140"/>
      <c r="H273" s="140"/>
      <c r="I273" s="140"/>
      <c r="K273" s="140"/>
      <c r="L273" s="140"/>
      <c r="M273" s="140"/>
      <c r="N273" s="140"/>
      <c r="O273" s="140"/>
    </row>
    <row r="274" spans="1:15" x14ac:dyDescent="0.35">
      <c r="A274" s="140"/>
      <c r="B274" s="140"/>
      <c r="C274" s="140"/>
      <c r="E274" s="140"/>
      <c r="F274" s="140"/>
      <c r="G274" s="140"/>
      <c r="H274" s="140"/>
      <c r="I274" s="140"/>
      <c r="K274" s="140"/>
      <c r="L274" s="140"/>
      <c r="M274" s="140"/>
      <c r="N274" s="140"/>
      <c r="O274" s="140"/>
    </row>
    <row r="275" spans="1:15" x14ac:dyDescent="0.35">
      <c r="A275" s="140"/>
      <c r="B275" s="140"/>
      <c r="C275" s="140"/>
      <c r="E275" s="140"/>
      <c r="F275" s="140"/>
      <c r="G275" s="140"/>
      <c r="H275" s="140"/>
      <c r="I275" s="140"/>
      <c r="K275" s="140"/>
      <c r="L275" s="140"/>
      <c r="M275" s="140"/>
      <c r="N275" s="140"/>
      <c r="O275" s="140"/>
    </row>
    <row r="276" spans="1:15" x14ac:dyDescent="0.35">
      <c r="A276" s="140"/>
      <c r="B276" s="140"/>
      <c r="C276" s="140"/>
      <c r="E276" s="140"/>
      <c r="F276" s="140"/>
      <c r="G276" s="140"/>
      <c r="H276" s="140"/>
      <c r="I276" s="140"/>
      <c r="K276" s="140"/>
      <c r="L276" s="140"/>
      <c r="M276" s="140"/>
      <c r="N276" s="140"/>
      <c r="O276" s="140"/>
    </row>
    <row r="277" spans="1:15" x14ac:dyDescent="0.35">
      <c r="A277" s="140"/>
      <c r="B277" s="140"/>
      <c r="C277" s="140"/>
      <c r="E277" s="140"/>
      <c r="F277" s="140"/>
      <c r="G277" s="140"/>
      <c r="H277" s="140"/>
      <c r="I277" s="140"/>
      <c r="K277" s="140"/>
      <c r="L277" s="140"/>
      <c r="M277" s="140"/>
      <c r="N277" s="140"/>
      <c r="O277" s="140"/>
    </row>
    <row r="278" spans="1:15" x14ac:dyDescent="0.35">
      <c r="A278" s="140"/>
      <c r="B278" s="140"/>
      <c r="C278" s="140"/>
      <c r="E278" s="140"/>
      <c r="F278" s="140"/>
      <c r="G278" s="140"/>
      <c r="H278" s="140"/>
      <c r="I278" s="140"/>
      <c r="K278" s="140"/>
      <c r="L278" s="140"/>
      <c r="M278" s="140"/>
      <c r="N278" s="140"/>
      <c r="O278" s="140"/>
    </row>
    <row r="279" spans="1:15" x14ac:dyDescent="0.35">
      <c r="A279" s="140"/>
      <c r="B279" s="140"/>
      <c r="C279" s="140"/>
      <c r="E279" s="140"/>
      <c r="F279" s="140"/>
      <c r="G279" s="140"/>
      <c r="H279" s="140"/>
      <c r="I279" s="140"/>
      <c r="K279" s="140"/>
      <c r="L279" s="140"/>
      <c r="M279" s="140"/>
      <c r="N279" s="140"/>
      <c r="O279" s="140"/>
    </row>
    <row r="280" spans="1:15" x14ac:dyDescent="0.35">
      <c r="A280" s="140"/>
      <c r="B280" s="140"/>
      <c r="C280" s="140"/>
      <c r="E280" s="140"/>
      <c r="F280" s="140"/>
      <c r="G280" s="140"/>
      <c r="H280" s="140"/>
      <c r="I280" s="140"/>
      <c r="K280" s="140"/>
      <c r="L280" s="140"/>
      <c r="M280" s="140"/>
      <c r="N280" s="140"/>
      <c r="O280" s="140"/>
    </row>
    <row r="281" spans="1:15" x14ac:dyDescent="0.35">
      <c r="A281" s="140"/>
      <c r="B281" s="140"/>
      <c r="C281" s="140"/>
      <c r="E281" s="140"/>
      <c r="F281" s="140"/>
      <c r="G281" s="140"/>
      <c r="H281" s="140"/>
      <c r="I281" s="140"/>
      <c r="K281" s="140"/>
      <c r="L281" s="140"/>
      <c r="M281" s="140"/>
      <c r="N281" s="140"/>
      <c r="O281" s="140"/>
    </row>
    <row r="282" spans="1:15" x14ac:dyDescent="0.35">
      <c r="A282" s="140"/>
      <c r="B282" s="140"/>
      <c r="C282" s="140"/>
      <c r="E282" s="140"/>
      <c r="F282" s="140"/>
      <c r="G282" s="140"/>
      <c r="H282" s="140"/>
      <c r="I282" s="140"/>
      <c r="K282" s="140"/>
      <c r="L282" s="140"/>
      <c r="M282" s="140"/>
      <c r="N282" s="140"/>
      <c r="O282" s="140"/>
    </row>
    <row r="283" spans="1:15" x14ac:dyDescent="0.35">
      <c r="A283" s="140"/>
      <c r="B283" s="140"/>
      <c r="C283" s="140"/>
      <c r="E283" s="140"/>
      <c r="F283" s="140"/>
      <c r="G283" s="140"/>
      <c r="H283" s="140"/>
      <c r="I283" s="140"/>
      <c r="K283" s="140"/>
      <c r="L283" s="140"/>
      <c r="M283" s="140"/>
      <c r="N283" s="140"/>
      <c r="O283" s="140"/>
    </row>
    <row r="284" spans="1:15" x14ac:dyDescent="0.35">
      <c r="A284" s="140"/>
      <c r="B284" s="140"/>
      <c r="C284" s="140"/>
      <c r="E284" s="140"/>
      <c r="F284" s="140"/>
      <c r="G284" s="140"/>
      <c r="H284" s="140"/>
      <c r="I284" s="140"/>
      <c r="K284" s="140"/>
      <c r="L284" s="140"/>
      <c r="M284" s="140"/>
      <c r="N284" s="140"/>
      <c r="O284" s="140"/>
    </row>
    <row r="285" spans="1:15" x14ac:dyDescent="0.35">
      <c r="A285" s="140"/>
      <c r="B285" s="140"/>
      <c r="C285" s="140"/>
      <c r="E285" s="140"/>
      <c r="F285" s="140"/>
      <c r="G285" s="140"/>
      <c r="H285" s="140"/>
      <c r="I285" s="140"/>
      <c r="K285" s="140"/>
      <c r="L285" s="140"/>
      <c r="M285" s="140"/>
      <c r="N285" s="140"/>
      <c r="O285" s="140"/>
    </row>
    <row r="286" spans="1:15" x14ac:dyDescent="0.35">
      <c r="A286" s="140"/>
      <c r="B286" s="140"/>
      <c r="C286" s="140"/>
      <c r="E286" s="140"/>
      <c r="F286" s="140"/>
      <c r="G286" s="140"/>
      <c r="H286" s="140"/>
      <c r="I286" s="140"/>
      <c r="K286" s="140"/>
      <c r="L286" s="140"/>
      <c r="M286" s="140"/>
      <c r="N286" s="140"/>
      <c r="O286" s="140"/>
    </row>
    <row r="287" spans="1:15" x14ac:dyDescent="0.35">
      <c r="A287" s="140"/>
      <c r="B287" s="140"/>
      <c r="C287" s="140"/>
      <c r="E287" s="140"/>
      <c r="F287" s="140"/>
      <c r="G287" s="140"/>
      <c r="H287" s="140"/>
      <c r="I287" s="140"/>
      <c r="K287" s="140"/>
      <c r="L287" s="140"/>
      <c r="M287" s="140"/>
      <c r="N287" s="140"/>
      <c r="O287" s="140"/>
    </row>
    <row r="288" spans="1:15" x14ac:dyDescent="0.35">
      <c r="A288" s="140"/>
      <c r="B288" s="140"/>
      <c r="C288" s="140"/>
      <c r="E288" s="140"/>
      <c r="F288" s="140"/>
      <c r="G288" s="140"/>
      <c r="H288" s="140"/>
      <c r="I288" s="140"/>
      <c r="K288" s="140"/>
      <c r="L288" s="140"/>
      <c r="M288" s="140"/>
      <c r="N288" s="140"/>
      <c r="O288" s="140"/>
    </row>
    <row r="289" spans="1:15" x14ac:dyDescent="0.35">
      <c r="A289" s="140"/>
      <c r="B289" s="140"/>
      <c r="C289" s="140"/>
      <c r="E289" s="140"/>
      <c r="F289" s="140"/>
      <c r="G289" s="140"/>
      <c r="H289" s="140"/>
      <c r="I289" s="140"/>
      <c r="K289" s="140"/>
      <c r="L289" s="140"/>
      <c r="M289" s="140"/>
      <c r="N289" s="140"/>
      <c r="O289" s="140"/>
    </row>
    <row r="290" spans="1:15" x14ac:dyDescent="0.35">
      <c r="A290" s="140"/>
      <c r="B290" s="140"/>
      <c r="C290" s="140"/>
      <c r="E290" s="140"/>
      <c r="F290" s="140"/>
      <c r="G290" s="140"/>
      <c r="H290" s="140"/>
      <c r="I290" s="140"/>
      <c r="K290" s="140"/>
      <c r="L290" s="140"/>
      <c r="M290" s="140"/>
      <c r="N290" s="140"/>
      <c r="O290" s="140"/>
    </row>
    <row r="291" spans="1:15" x14ac:dyDescent="0.35">
      <c r="A291" s="140"/>
      <c r="B291" s="140"/>
      <c r="C291" s="140"/>
      <c r="E291" s="140"/>
      <c r="F291" s="140"/>
      <c r="G291" s="140"/>
      <c r="H291" s="140"/>
      <c r="I291" s="140"/>
      <c r="K291" s="140"/>
      <c r="L291" s="140"/>
      <c r="M291" s="140"/>
      <c r="N291" s="140"/>
      <c r="O291" s="140"/>
    </row>
    <row r="292" spans="1:15" x14ac:dyDescent="0.35">
      <c r="A292" s="140"/>
      <c r="B292" s="140"/>
      <c r="C292" s="140"/>
      <c r="E292" s="140"/>
      <c r="F292" s="140"/>
      <c r="G292" s="140"/>
      <c r="H292" s="140"/>
      <c r="I292" s="140"/>
      <c r="K292" s="140"/>
      <c r="L292" s="140"/>
      <c r="M292" s="140"/>
      <c r="N292" s="140"/>
      <c r="O292" s="140"/>
    </row>
    <row r="293" spans="1:15" x14ac:dyDescent="0.35">
      <c r="A293" s="140"/>
      <c r="B293" s="140"/>
      <c r="C293" s="140"/>
      <c r="E293" s="140"/>
      <c r="F293" s="140"/>
      <c r="G293" s="140"/>
      <c r="H293" s="140"/>
      <c r="I293" s="140"/>
      <c r="K293" s="140"/>
      <c r="L293" s="140"/>
      <c r="M293" s="140"/>
      <c r="N293" s="140"/>
      <c r="O293" s="140"/>
    </row>
    <row r="294" spans="1:15" x14ac:dyDescent="0.35">
      <c r="A294" s="140"/>
      <c r="B294" s="140"/>
      <c r="C294" s="140"/>
      <c r="E294" s="140"/>
      <c r="F294" s="140"/>
      <c r="G294" s="140"/>
      <c r="H294" s="140"/>
      <c r="I294" s="140"/>
      <c r="K294" s="140"/>
      <c r="L294" s="140"/>
      <c r="M294" s="140"/>
      <c r="N294" s="140"/>
      <c r="O294" s="140"/>
    </row>
    <row r="295" spans="1:15" x14ac:dyDescent="0.35">
      <c r="A295" s="140"/>
      <c r="B295" s="140"/>
      <c r="C295" s="140"/>
      <c r="E295" s="140"/>
      <c r="F295" s="140"/>
      <c r="G295" s="140"/>
      <c r="H295" s="140"/>
      <c r="I295" s="140"/>
      <c r="K295" s="140"/>
      <c r="L295" s="140"/>
      <c r="M295" s="140"/>
      <c r="N295" s="140"/>
      <c r="O295" s="140"/>
    </row>
    <row r="296" spans="1:15" x14ac:dyDescent="0.35">
      <c r="A296" s="140"/>
      <c r="B296" s="140"/>
      <c r="C296" s="140"/>
      <c r="E296" s="140"/>
      <c r="F296" s="140"/>
      <c r="G296" s="140"/>
      <c r="H296" s="140"/>
      <c r="I296" s="140"/>
      <c r="K296" s="140"/>
      <c r="L296" s="140"/>
      <c r="M296" s="140"/>
      <c r="N296" s="140"/>
      <c r="O296" s="140"/>
    </row>
    <row r="297" spans="1:15" x14ac:dyDescent="0.35">
      <c r="A297" s="140"/>
      <c r="B297" s="140"/>
      <c r="C297" s="140"/>
      <c r="E297" s="140"/>
      <c r="F297" s="140"/>
      <c r="G297" s="140"/>
      <c r="H297" s="140"/>
      <c r="I297" s="140"/>
      <c r="K297" s="140"/>
      <c r="L297" s="140"/>
      <c r="M297" s="140"/>
      <c r="N297" s="140"/>
      <c r="O297" s="140"/>
    </row>
    <row r="298" spans="1:15" x14ac:dyDescent="0.35">
      <c r="A298" s="140"/>
      <c r="B298" s="140"/>
      <c r="C298" s="140"/>
      <c r="E298" s="140"/>
      <c r="F298" s="140"/>
      <c r="G298" s="140"/>
      <c r="H298" s="140"/>
      <c r="I298" s="140"/>
      <c r="K298" s="140"/>
      <c r="L298" s="140"/>
      <c r="M298" s="140"/>
      <c r="N298" s="140"/>
      <c r="O298" s="140"/>
    </row>
    <row r="299" spans="1:15" x14ac:dyDescent="0.35">
      <c r="A299" s="140"/>
      <c r="B299" s="140"/>
      <c r="C299" s="140"/>
      <c r="E299" s="140"/>
      <c r="F299" s="140"/>
      <c r="G299" s="140"/>
      <c r="H299" s="140"/>
      <c r="I299" s="140"/>
      <c r="K299" s="140"/>
      <c r="L299" s="140"/>
      <c r="M299" s="140"/>
      <c r="N299" s="140"/>
      <c r="O299" s="140"/>
    </row>
    <row r="300" spans="1:15" x14ac:dyDescent="0.35">
      <c r="A300" s="140"/>
      <c r="B300" s="140"/>
      <c r="C300" s="140"/>
      <c r="E300" s="140"/>
      <c r="F300" s="140"/>
      <c r="G300" s="140"/>
      <c r="H300" s="140"/>
      <c r="I300" s="140"/>
      <c r="K300" s="140"/>
      <c r="L300" s="140"/>
      <c r="M300" s="140"/>
      <c r="N300" s="140"/>
      <c r="O300" s="140"/>
    </row>
    <row r="301" spans="1:15" x14ac:dyDescent="0.35">
      <c r="A301" s="140"/>
      <c r="B301" s="140"/>
      <c r="C301" s="140"/>
      <c r="E301" s="140"/>
      <c r="F301" s="140"/>
      <c r="G301" s="140"/>
      <c r="H301" s="140"/>
      <c r="I301" s="140"/>
      <c r="K301" s="140"/>
      <c r="L301" s="140"/>
      <c r="M301" s="140"/>
      <c r="N301" s="140"/>
      <c r="O301" s="140"/>
    </row>
    <row r="302" spans="1:15" x14ac:dyDescent="0.35">
      <c r="A302" s="140"/>
      <c r="B302" s="140"/>
      <c r="C302" s="140"/>
      <c r="E302" s="140"/>
      <c r="F302" s="140"/>
      <c r="G302" s="140"/>
      <c r="H302" s="140"/>
      <c r="I302" s="140"/>
      <c r="K302" s="140"/>
      <c r="L302" s="140"/>
      <c r="M302" s="140"/>
      <c r="N302" s="140"/>
      <c r="O302" s="140"/>
    </row>
    <row r="303" spans="1:15" x14ac:dyDescent="0.35">
      <c r="A303" s="140"/>
      <c r="B303" s="140"/>
      <c r="C303" s="140"/>
      <c r="E303" s="140"/>
      <c r="F303" s="140"/>
      <c r="G303" s="140"/>
      <c r="H303" s="140"/>
      <c r="I303" s="140"/>
      <c r="K303" s="140"/>
      <c r="L303" s="140"/>
      <c r="M303" s="140"/>
      <c r="N303" s="140"/>
      <c r="O303" s="140"/>
    </row>
    <row r="304" spans="1:15" x14ac:dyDescent="0.35">
      <c r="A304" s="140"/>
      <c r="B304" s="140"/>
      <c r="C304" s="140"/>
      <c r="E304" s="140"/>
      <c r="F304" s="140"/>
      <c r="G304" s="140"/>
      <c r="H304" s="140"/>
      <c r="I304" s="140"/>
      <c r="K304" s="140"/>
      <c r="L304" s="140"/>
      <c r="M304" s="140"/>
      <c r="N304" s="140"/>
      <c r="O304" s="140"/>
    </row>
    <row r="305" spans="1:15" x14ac:dyDescent="0.35">
      <c r="A305" s="140"/>
      <c r="B305" s="140"/>
      <c r="C305" s="140"/>
      <c r="E305" s="140"/>
      <c r="F305" s="140"/>
      <c r="G305" s="140"/>
      <c r="H305" s="140"/>
      <c r="I305" s="140"/>
      <c r="K305" s="140"/>
      <c r="L305" s="140"/>
      <c r="M305" s="140"/>
      <c r="N305" s="140"/>
      <c r="O305" s="140"/>
    </row>
    <row r="306" spans="1:15" x14ac:dyDescent="0.35">
      <c r="A306" s="140"/>
      <c r="B306" s="140"/>
      <c r="C306" s="140"/>
      <c r="E306" s="140"/>
      <c r="F306" s="140"/>
      <c r="G306" s="140"/>
      <c r="H306" s="140"/>
      <c r="I306" s="140"/>
      <c r="K306" s="140"/>
      <c r="L306" s="140"/>
      <c r="M306" s="140"/>
      <c r="N306" s="140"/>
      <c r="O306" s="140"/>
    </row>
    <row r="307" spans="1:15" x14ac:dyDescent="0.35">
      <c r="A307" s="140"/>
      <c r="B307" s="140"/>
      <c r="C307" s="140"/>
      <c r="E307" s="140"/>
      <c r="F307" s="140"/>
      <c r="G307" s="140"/>
      <c r="H307" s="140"/>
      <c r="I307" s="140"/>
      <c r="K307" s="140"/>
      <c r="L307" s="140"/>
      <c r="M307" s="140"/>
      <c r="N307" s="140"/>
      <c r="O307" s="140"/>
    </row>
    <row r="308" spans="1:15" x14ac:dyDescent="0.35">
      <c r="A308" s="140"/>
      <c r="B308" s="140"/>
      <c r="C308" s="140"/>
      <c r="E308" s="140"/>
      <c r="F308" s="140"/>
      <c r="G308" s="140"/>
      <c r="H308" s="140"/>
      <c r="I308" s="140"/>
      <c r="K308" s="140"/>
      <c r="L308" s="140"/>
      <c r="M308" s="140"/>
      <c r="N308" s="140"/>
      <c r="O308" s="140"/>
    </row>
    <row r="309" spans="1:15" x14ac:dyDescent="0.35">
      <c r="A309" s="140"/>
      <c r="B309" s="140"/>
      <c r="C309" s="140"/>
      <c r="E309" s="140"/>
      <c r="F309" s="140"/>
      <c r="G309" s="140"/>
      <c r="H309" s="140"/>
      <c r="I309" s="140"/>
      <c r="K309" s="140"/>
      <c r="L309" s="140"/>
      <c r="M309" s="140"/>
      <c r="N309" s="140"/>
      <c r="O309" s="140"/>
    </row>
    <row r="310" spans="1:15" x14ac:dyDescent="0.35">
      <c r="A310" s="140"/>
      <c r="B310" s="140"/>
      <c r="C310" s="140"/>
      <c r="E310" s="140"/>
      <c r="F310" s="140"/>
      <c r="G310" s="140"/>
      <c r="H310" s="140"/>
      <c r="I310" s="140"/>
      <c r="K310" s="140"/>
      <c r="L310" s="140"/>
      <c r="M310" s="140"/>
      <c r="N310" s="140"/>
      <c r="O310" s="140"/>
    </row>
    <row r="311" spans="1:15" x14ac:dyDescent="0.35">
      <c r="A311" s="140"/>
      <c r="B311" s="140"/>
      <c r="C311" s="140"/>
      <c r="E311" s="140"/>
      <c r="F311" s="140"/>
      <c r="G311" s="140"/>
      <c r="H311" s="140"/>
      <c r="I311" s="140"/>
      <c r="K311" s="140"/>
      <c r="L311" s="140"/>
      <c r="M311" s="140"/>
      <c r="N311" s="140"/>
      <c r="O311" s="140"/>
    </row>
    <row r="312" spans="1:15" x14ac:dyDescent="0.35">
      <c r="A312" s="140"/>
      <c r="B312" s="140"/>
      <c r="C312" s="140"/>
      <c r="E312" s="140"/>
      <c r="F312" s="140"/>
      <c r="G312" s="140"/>
      <c r="H312" s="140"/>
      <c r="I312" s="140"/>
      <c r="K312" s="140"/>
      <c r="L312" s="140"/>
      <c r="M312" s="140"/>
      <c r="N312" s="140"/>
      <c r="O312" s="140"/>
    </row>
    <row r="313" spans="1:15" x14ac:dyDescent="0.35">
      <c r="A313" s="140"/>
      <c r="B313" s="140"/>
      <c r="C313" s="140"/>
      <c r="E313" s="140"/>
      <c r="F313" s="140"/>
      <c r="G313" s="140"/>
      <c r="H313" s="140"/>
      <c r="I313" s="140"/>
      <c r="K313" s="140"/>
      <c r="L313" s="140"/>
      <c r="M313" s="140"/>
      <c r="N313" s="140"/>
      <c r="O313" s="140"/>
    </row>
    <row r="314" spans="1:15" x14ac:dyDescent="0.35">
      <c r="A314" s="140"/>
      <c r="B314" s="140"/>
      <c r="C314" s="140"/>
      <c r="E314" s="140"/>
      <c r="F314" s="140"/>
      <c r="G314" s="140"/>
      <c r="H314" s="140"/>
      <c r="I314" s="140"/>
      <c r="K314" s="140"/>
      <c r="L314" s="140"/>
      <c r="M314" s="140"/>
      <c r="N314" s="140"/>
      <c r="O314" s="140"/>
    </row>
    <row r="315" spans="1:15" x14ac:dyDescent="0.35">
      <c r="A315" s="140"/>
      <c r="B315" s="140"/>
      <c r="C315" s="140"/>
      <c r="E315" s="140"/>
      <c r="F315" s="140"/>
      <c r="G315" s="140"/>
      <c r="H315" s="140"/>
      <c r="I315" s="140"/>
      <c r="K315" s="140"/>
      <c r="L315" s="140"/>
      <c r="M315" s="140"/>
      <c r="N315" s="140"/>
      <c r="O315" s="140"/>
    </row>
    <row r="316" spans="1:15" x14ac:dyDescent="0.35">
      <c r="A316" s="140"/>
      <c r="B316" s="140"/>
      <c r="C316" s="140"/>
      <c r="E316" s="140"/>
      <c r="F316" s="140"/>
      <c r="G316" s="140"/>
      <c r="H316" s="140"/>
      <c r="I316" s="140"/>
      <c r="K316" s="140"/>
      <c r="L316" s="140"/>
      <c r="M316" s="140"/>
      <c r="N316" s="140"/>
      <c r="O316" s="140"/>
    </row>
    <row r="317" spans="1:15" x14ac:dyDescent="0.35">
      <c r="A317" s="140"/>
      <c r="B317" s="140"/>
      <c r="C317" s="140"/>
      <c r="E317" s="140"/>
      <c r="F317" s="140"/>
      <c r="G317" s="140"/>
      <c r="H317" s="140"/>
      <c r="I317" s="140"/>
      <c r="K317" s="140"/>
      <c r="L317" s="140"/>
      <c r="M317" s="140"/>
      <c r="N317" s="140"/>
      <c r="O317" s="140"/>
    </row>
    <row r="318" spans="1:15" x14ac:dyDescent="0.35">
      <c r="A318" s="140"/>
      <c r="B318" s="140"/>
      <c r="C318" s="140"/>
      <c r="E318" s="140"/>
      <c r="F318" s="140"/>
      <c r="G318" s="140"/>
      <c r="H318" s="140"/>
      <c r="I318" s="140"/>
      <c r="K318" s="140"/>
      <c r="L318" s="140"/>
      <c r="M318" s="140"/>
      <c r="N318" s="140"/>
      <c r="O318" s="140"/>
    </row>
    <row r="319" spans="1:15" x14ac:dyDescent="0.35">
      <c r="A319" s="140"/>
      <c r="B319" s="140"/>
      <c r="C319" s="140"/>
      <c r="E319" s="140"/>
      <c r="F319" s="140"/>
      <c r="G319" s="140"/>
      <c r="H319" s="140"/>
      <c r="I319" s="140"/>
      <c r="K319" s="140"/>
      <c r="L319" s="140"/>
      <c r="M319" s="140"/>
      <c r="N319" s="140"/>
      <c r="O319" s="140"/>
    </row>
    <row r="320" spans="1:15" x14ac:dyDescent="0.35">
      <c r="A320" s="140"/>
      <c r="B320" s="140"/>
      <c r="C320" s="140"/>
      <c r="E320" s="140"/>
      <c r="F320" s="140"/>
      <c r="G320" s="140"/>
      <c r="H320" s="140"/>
      <c r="I320" s="140"/>
      <c r="K320" s="140"/>
      <c r="L320" s="140"/>
      <c r="M320" s="140"/>
      <c r="N320" s="140"/>
      <c r="O320" s="140"/>
    </row>
    <row r="321" spans="1:15" x14ac:dyDescent="0.35">
      <c r="A321" s="140"/>
      <c r="B321" s="140"/>
      <c r="C321" s="140"/>
      <c r="E321" s="140"/>
      <c r="F321" s="140"/>
      <c r="G321" s="140"/>
      <c r="H321" s="140"/>
      <c r="I321" s="140"/>
      <c r="K321" s="140"/>
      <c r="L321" s="140"/>
      <c r="M321" s="140"/>
      <c r="N321" s="140"/>
      <c r="O321" s="140"/>
    </row>
    <row r="322" spans="1:15" x14ac:dyDescent="0.35">
      <c r="A322" s="140"/>
      <c r="B322" s="140"/>
      <c r="C322" s="140"/>
      <c r="E322" s="140"/>
      <c r="F322" s="140"/>
      <c r="G322" s="140"/>
      <c r="H322" s="140"/>
      <c r="I322" s="140"/>
      <c r="K322" s="140"/>
      <c r="L322" s="140"/>
      <c r="M322" s="140"/>
      <c r="N322" s="140"/>
      <c r="O322" s="140"/>
    </row>
    <row r="323" spans="1:15" x14ac:dyDescent="0.35">
      <c r="A323" s="140"/>
      <c r="B323" s="140"/>
      <c r="C323" s="140"/>
      <c r="E323" s="140"/>
      <c r="F323" s="140"/>
      <c r="G323" s="140"/>
      <c r="H323" s="140"/>
      <c r="I323" s="140"/>
      <c r="K323" s="140"/>
      <c r="L323" s="140"/>
      <c r="M323" s="140"/>
      <c r="N323" s="140"/>
      <c r="O323" s="140"/>
    </row>
    <row r="324" spans="1:15" x14ac:dyDescent="0.35">
      <c r="A324" s="140"/>
      <c r="B324" s="140"/>
      <c r="C324" s="140"/>
      <c r="E324" s="140"/>
      <c r="F324" s="140"/>
      <c r="G324" s="140"/>
      <c r="H324" s="140"/>
      <c r="I324" s="140"/>
      <c r="K324" s="140"/>
      <c r="L324" s="140"/>
      <c r="M324" s="140"/>
      <c r="N324" s="140"/>
      <c r="O324" s="140"/>
    </row>
    <row r="325" spans="1:15" x14ac:dyDescent="0.35">
      <c r="A325" s="140"/>
      <c r="B325" s="140"/>
      <c r="C325" s="140"/>
      <c r="E325" s="140"/>
      <c r="F325" s="140"/>
      <c r="G325" s="140"/>
      <c r="H325" s="140"/>
      <c r="I325" s="140"/>
      <c r="K325" s="140"/>
      <c r="L325" s="140"/>
      <c r="M325" s="140"/>
      <c r="N325" s="140"/>
      <c r="O325" s="140"/>
    </row>
    <row r="326" spans="1:15" x14ac:dyDescent="0.35">
      <c r="A326" s="140"/>
      <c r="B326" s="140"/>
      <c r="C326" s="140"/>
      <c r="E326" s="140"/>
      <c r="F326" s="140"/>
      <c r="G326" s="140"/>
      <c r="H326" s="140"/>
      <c r="I326" s="140"/>
      <c r="K326" s="140"/>
      <c r="L326" s="140"/>
      <c r="M326" s="140"/>
      <c r="N326" s="140"/>
      <c r="O326" s="140"/>
    </row>
    <row r="327" spans="1:15" x14ac:dyDescent="0.35">
      <c r="A327" s="140"/>
      <c r="B327" s="140"/>
      <c r="C327" s="140"/>
      <c r="E327" s="140"/>
      <c r="F327" s="140"/>
      <c r="G327" s="140"/>
      <c r="H327" s="140"/>
      <c r="I327" s="140"/>
      <c r="K327" s="140"/>
      <c r="L327" s="140"/>
      <c r="M327" s="140"/>
      <c r="N327" s="140"/>
      <c r="O327" s="140"/>
    </row>
    <row r="328" spans="1:15" x14ac:dyDescent="0.35">
      <c r="A328" s="140"/>
      <c r="B328" s="140"/>
      <c r="C328" s="140"/>
      <c r="E328" s="140"/>
      <c r="F328" s="140"/>
      <c r="G328" s="140"/>
      <c r="H328" s="140"/>
      <c r="I328" s="140"/>
      <c r="K328" s="140"/>
      <c r="L328" s="140"/>
      <c r="M328" s="140"/>
      <c r="N328" s="140"/>
      <c r="O328" s="140"/>
    </row>
    <row r="329" spans="1:15" x14ac:dyDescent="0.35">
      <c r="A329" s="140"/>
      <c r="B329" s="140"/>
      <c r="C329" s="140"/>
      <c r="E329" s="140"/>
      <c r="F329" s="140"/>
      <c r="G329" s="140"/>
      <c r="H329" s="140"/>
      <c r="I329" s="140"/>
      <c r="K329" s="140"/>
      <c r="L329" s="140"/>
      <c r="M329" s="140"/>
      <c r="N329" s="140"/>
      <c r="O329" s="140"/>
    </row>
    <row r="330" spans="1:15" x14ac:dyDescent="0.35">
      <c r="A330" s="140"/>
      <c r="B330" s="140"/>
      <c r="C330" s="140"/>
      <c r="E330" s="140"/>
      <c r="F330" s="140"/>
      <c r="G330" s="140"/>
      <c r="H330" s="140"/>
      <c r="I330" s="140"/>
      <c r="K330" s="140"/>
      <c r="L330" s="140"/>
      <c r="M330" s="140"/>
      <c r="N330" s="140"/>
      <c r="O330" s="140"/>
    </row>
    <row r="331" spans="1:15" x14ac:dyDescent="0.35">
      <c r="A331" s="140"/>
      <c r="B331" s="140"/>
      <c r="C331" s="140"/>
      <c r="E331" s="140"/>
      <c r="F331" s="140"/>
      <c r="G331" s="140"/>
      <c r="H331" s="140"/>
      <c r="I331" s="140"/>
      <c r="K331" s="140"/>
      <c r="L331" s="140"/>
      <c r="M331" s="140"/>
      <c r="N331" s="140"/>
      <c r="O331" s="140"/>
    </row>
    <row r="332" spans="1:15" x14ac:dyDescent="0.35">
      <c r="A332" s="140"/>
      <c r="B332" s="140"/>
      <c r="C332" s="140"/>
      <c r="E332" s="140"/>
      <c r="F332" s="140"/>
      <c r="G332" s="140"/>
      <c r="H332" s="140"/>
      <c r="I332" s="140"/>
      <c r="K332" s="140"/>
      <c r="L332" s="140"/>
      <c r="M332" s="140"/>
      <c r="N332" s="140"/>
      <c r="O332" s="140"/>
    </row>
    <row r="333" spans="1:15" x14ac:dyDescent="0.35">
      <c r="A333" s="140"/>
      <c r="B333" s="140"/>
      <c r="C333" s="140"/>
      <c r="E333" s="140"/>
      <c r="F333" s="140"/>
      <c r="G333" s="140"/>
      <c r="H333" s="140"/>
      <c r="I333" s="140"/>
      <c r="K333" s="140"/>
      <c r="L333" s="140"/>
      <c r="M333" s="140"/>
      <c r="N333" s="140"/>
      <c r="O333" s="140"/>
    </row>
    <row r="334" spans="1:15" x14ac:dyDescent="0.35">
      <c r="A334" s="140"/>
      <c r="B334" s="140"/>
      <c r="C334" s="140"/>
      <c r="E334" s="140"/>
      <c r="F334" s="140"/>
      <c r="G334" s="140"/>
      <c r="H334" s="140"/>
      <c r="I334" s="140"/>
      <c r="K334" s="140"/>
      <c r="L334" s="140"/>
      <c r="M334" s="140"/>
      <c r="N334" s="140"/>
      <c r="O334" s="140"/>
    </row>
    <row r="335" spans="1:15" x14ac:dyDescent="0.35">
      <c r="A335" s="140"/>
      <c r="B335" s="140"/>
      <c r="C335" s="140"/>
      <c r="E335" s="140"/>
      <c r="F335" s="140"/>
      <c r="G335" s="140"/>
      <c r="H335" s="140"/>
      <c r="I335" s="140"/>
      <c r="K335" s="140"/>
      <c r="L335" s="140"/>
      <c r="M335" s="140"/>
      <c r="N335" s="140"/>
      <c r="O335" s="140"/>
    </row>
    <row r="336" spans="1:15" x14ac:dyDescent="0.35">
      <c r="A336" s="140"/>
      <c r="B336" s="140"/>
      <c r="C336" s="140"/>
      <c r="E336" s="140"/>
      <c r="F336" s="140"/>
      <c r="G336" s="140"/>
      <c r="H336" s="140"/>
      <c r="I336" s="140"/>
      <c r="K336" s="140"/>
      <c r="L336" s="140"/>
      <c r="M336" s="140"/>
      <c r="N336" s="140"/>
      <c r="O336" s="140"/>
    </row>
    <row r="337" spans="1:15" x14ac:dyDescent="0.35">
      <c r="A337" s="140"/>
      <c r="B337" s="140"/>
      <c r="C337" s="140"/>
      <c r="E337" s="140"/>
      <c r="F337" s="140"/>
      <c r="G337" s="140"/>
      <c r="H337" s="140"/>
      <c r="I337" s="140"/>
      <c r="K337" s="140"/>
      <c r="L337" s="140"/>
      <c r="M337" s="140"/>
      <c r="N337" s="140"/>
      <c r="O337" s="140"/>
    </row>
    <row r="338" spans="1:15" x14ac:dyDescent="0.35">
      <c r="A338" s="140"/>
      <c r="B338" s="140"/>
      <c r="C338" s="140"/>
      <c r="E338" s="140"/>
      <c r="F338" s="140"/>
      <c r="G338" s="140"/>
      <c r="H338" s="140"/>
      <c r="I338" s="140"/>
      <c r="K338" s="140"/>
      <c r="L338" s="140"/>
      <c r="M338" s="140"/>
      <c r="N338" s="140"/>
      <c r="O338" s="140"/>
    </row>
    <row r="339" spans="1:15" x14ac:dyDescent="0.35">
      <c r="A339" s="140"/>
      <c r="B339" s="140"/>
      <c r="C339" s="140"/>
      <c r="E339" s="140"/>
      <c r="F339" s="140"/>
      <c r="G339" s="140"/>
      <c r="H339" s="140"/>
      <c r="I339" s="140"/>
      <c r="K339" s="140"/>
      <c r="L339" s="140"/>
      <c r="M339" s="140"/>
      <c r="N339" s="140"/>
      <c r="O339" s="140"/>
    </row>
    <row r="340" spans="1:15" x14ac:dyDescent="0.35">
      <c r="A340" s="140"/>
      <c r="B340" s="140"/>
      <c r="C340" s="140"/>
      <c r="E340" s="140"/>
      <c r="F340" s="140"/>
      <c r="G340" s="140"/>
      <c r="H340" s="140"/>
      <c r="I340" s="140"/>
      <c r="K340" s="140"/>
      <c r="L340" s="140"/>
      <c r="M340" s="140"/>
      <c r="N340" s="140"/>
      <c r="O340" s="140"/>
    </row>
    <row r="341" spans="1:15" x14ac:dyDescent="0.35">
      <c r="A341" s="140"/>
      <c r="B341" s="140"/>
      <c r="C341" s="140"/>
      <c r="E341" s="140"/>
      <c r="F341" s="140"/>
      <c r="G341" s="140"/>
      <c r="H341" s="140"/>
      <c r="I341" s="140"/>
      <c r="K341" s="140"/>
      <c r="L341" s="140"/>
      <c r="M341" s="140"/>
      <c r="N341" s="140"/>
      <c r="O341" s="140"/>
    </row>
    <row r="342" spans="1:15" x14ac:dyDescent="0.35">
      <c r="A342" s="140"/>
      <c r="B342" s="140"/>
      <c r="C342" s="140"/>
      <c r="E342" s="140"/>
      <c r="F342" s="140"/>
      <c r="G342" s="140"/>
      <c r="H342" s="140"/>
      <c r="I342" s="140"/>
      <c r="K342" s="140"/>
      <c r="L342" s="140"/>
      <c r="M342" s="140"/>
      <c r="N342" s="140"/>
      <c r="O342" s="140"/>
    </row>
    <row r="343" spans="1:15" x14ac:dyDescent="0.35">
      <c r="A343" s="140"/>
      <c r="B343" s="140"/>
      <c r="C343" s="140"/>
      <c r="E343" s="140"/>
      <c r="F343" s="140"/>
      <c r="G343" s="140"/>
      <c r="H343" s="140"/>
      <c r="I343" s="140"/>
      <c r="K343" s="140"/>
      <c r="L343" s="140"/>
      <c r="M343" s="140"/>
      <c r="N343" s="140"/>
      <c r="O343" s="140"/>
    </row>
    <row r="344" spans="1:15" x14ac:dyDescent="0.35">
      <c r="A344" s="140"/>
      <c r="B344" s="140"/>
      <c r="C344" s="140"/>
      <c r="E344" s="140"/>
      <c r="F344" s="140"/>
      <c r="G344" s="140"/>
      <c r="H344" s="140"/>
      <c r="I344" s="140"/>
      <c r="K344" s="140"/>
      <c r="L344" s="140"/>
      <c r="M344" s="140"/>
      <c r="N344" s="140"/>
      <c r="O344" s="140"/>
    </row>
    <row r="345" spans="1:15" x14ac:dyDescent="0.35">
      <c r="A345" s="140"/>
      <c r="B345" s="140"/>
      <c r="C345" s="140"/>
      <c r="E345" s="140"/>
      <c r="F345" s="140"/>
      <c r="G345" s="140"/>
      <c r="H345" s="140"/>
      <c r="I345" s="140"/>
      <c r="K345" s="140"/>
      <c r="L345" s="140"/>
      <c r="M345" s="140"/>
      <c r="N345" s="140"/>
      <c r="O345" s="140"/>
    </row>
    <row r="346" spans="1:15" x14ac:dyDescent="0.35">
      <c r="A346" s="140"/>
      <c r="B346" s="140"/>
      <c r="C346" s="140"/>
      <c r="E346" s="140"/>
      <c r="F346" s="140"/>
      <c r="G346" s="140"/>
      <c r="H346" s="140"/>
      <c r="I346" s="140"/>
      <c r="K346" s="140"/>
      <c r="L346" s="140"/>
      <c r="M346" s="140"/>
      <c r="N346" s="140"/>
      <c r="O346" s="140"/>
    </row>
    <row r="347" spans="1:15" x14ac:dyDescent="0.35">
      <c r="A347" s="140"/>
      <c r="B347" s="140"/>
      <c r="C347" s="140"/>
      <c r="E347" s="140"/>
      <c r="F347" s="140"/>
      <c r="G347" s="140"/>
      <c r="H347" s="140"/>
      <c r="I347" s="140"/>
      <c r="K347" s="140"/>
      <c r="L347" s="140"/>
      <c r="M347" s="140"/>
      <c r="N347" s="140"/>
      <c r="O347" s="140"/>
    </row>
    <row r="348" spans="1:15" x14ac:dyDescent="0.35">
      <c r="A348" s="140"/>
      <c r="B348" s="140"/>
      <c r="C348" s="140"/>
      <c r="E348" s="140"/>
      <c r="F348" s="140"/>
      <c r="G348" s="140"/>
      <c r="H348" s="140"/>
      <c r="I348" s="140"/>
      <c r="K348" s="140"/>
      <c r="L348" s="140"/>
      <c r="M348" s="140"/>
      <c r="N348" s="140"/>
      <c r="O348" s="140"/>
    </row>
    <row r="349" spans="1:15" x14ac:dyDescent="0.35">
      <c r="A349" s="140"/>
      <c r="B349" s="140"/>
      <c r="C349" s="140"/>
      <c r="E349" s="140"/>
      <c r="F349" s="140"/>
      <c r="G349" s="140"/>
      <c r="H349" s="140"/>
      <c r="I349" s="140"/>
      <c r="K349" s="140"/>
      <c r="L349" s="140"/>
      <c r="M349" s="140"/>
      <c r="N349" s="140"/>
      <c r="O349" s="140"/>
    </row>
    <row r="350" spans="1:15" x14ac:dyDescent="0.35">
      <c r="A350" s="140"/>
      <c r="B350" s="140"/>
      <c r="C350" s="140"/>
      <c r="E350" s="140"/>
      <c r="F350" s="140"/>
      <c r="G350" s="140"/>
      <c r="H350" s="140"/>
      <c r="I350" s="140"/>
      <c r="K350" s="140"/>
      <c r="L350" s="140"/>
      <c r="M350" s="140"/>
      <c r="N350" s="140"/>
      <c r="O350" s="140"/>
    </row>
    <row r="351" spans="1:15" x14ac:dyDescent="0.35">
      <c r="A351" s="140"/>
      <c r="B351" s="140"/>
      <c r="C351" s="140"/>
      <c r="E351" s="140"/>
      <c r="F351" s="140"/>
      <c r="G351" s="140"/>
      <c r="H351" s="140"/>
      <c r="I351" s="140"/>
      <c r="K351" s="140"/>
      <c r="L351" s="140"/>
      <c r="M351" s="140"/>
      <c r="N351" s="140"/>
      <c r="O351" s="140"/>
    </row>
    <row r="352" spans="1:15" x14ac:dyDescent="0.35">
      <c r="A352" s="140"/>
      <c r="B352" s="140"/>
      <c r="C352" s="140"/>
      <c r="E352" s="140"/>
      <c r="F352" s="140"/>
      <c r="G352" s="140"/>
      <c r="H352" s="140"/>
      <c r="I352" s="140"/>
      <c r="K352" s="140"/>
      <c r="L352" s="140"/>
      <c r="M352" s="140"/>
      <c r="N352" s="140"/>
      <c r="O352" s="140"/>
    </row>
    <row r="353" spans="1:15" x14ac:dyDescent="0.35">
      <c r="A353" s="140"/>
      <c r="B353" s="140"/>
      <c r="C353" s="140"/>
      <c r="E353" s="140"/>
      <c r="F353" s="140"/>
      <c r="G353" s="140"/>
      <c r="H353" s="140"/>
      <c r="I353" s="140"/>
      <c r="K353" s="140"/>
      <c r="L353" s="140"/>
      <c r="M353" s="140"/>
      <c r="N353" s="140"/>
      <c r="O353" s="140"/>
    </row>
    <row r="354" spans="1:15" x14ac:dyDescent="0.35">
      <c r="A354" s="140"/>
      <c r="B354" s="140"/>
      <c r="C354" s="140"/>
      <c r="E354" s="140"/>
      <c r="F354" s="140"/>
      <c r="G354" s="140"/>
      <c r="H354" s="140"/>
      <c r="I354" s="140"/>
      <c r="K354" s="140"/>
      <c r="L354" s="140"/>
      <c r="M354" s="140"/>
      <c r="N354" s="140"/>
      <c r="O354" s="140"/>
    </row>
    <row r="355" spans="1:15" x14ac:dyDescent="0.35">
      <c r="A355" s="140"/>
      <c r="B355" s="140"/>
      <c r="C355" s="140"/>
      <c r="E355" s="140"/>
      <c r="F355" s="140"/>
      <c r="G355" s="140"/>
      <c r="H355" s="140"/>
      <c r="I355" s="140"/>
      <c r="K355" s="140"/>
      <c r="L355" s="140"/>
      <c r="M355" s="140"/>
      <c r="N355" s="140"/>
      <c r="O355" s="140"/>
    </row>
    <row r="356" spans="1:15" x14ac:dyDescent="0.35">
      <c r="A356" s="140"/>
      <c r="B356" s="140"/>
      <c r="C356" s="140"/>
      <c r="E356" s="140"/>
      <c r="F356" s="140"/>
      <c r="G356" s="140"/>
      <c r="H356" s="140"/>
      <c r="I356" s="140"/>
      <c r="K356" s="140"/>
      <c r="L356" s="140"/>
      <c r="M356" s="140"/>
      <c r="N356" s="140"/>
      <c r="O356" s="140"/>
    </row>
    <row r="357" spans="1:15" x14ac:dyDescent="0.35">
      <c r="A357" s="140"/>
      <c r="B357" s="140"/>
      <c r="C357" s="140"/>
      <c r="E357" s="140"/>
      <c r="F357" s="140"/>
      <c r="G357" s="140"/>
      <c r="H357" s="140"/>
      <c r="I357" s="140"/>
      <c r="K357" s="140"/>
      <c r="L357" s="140"/>
      <c r="M357" s="140"/>
      <c r="N357" s="140"/>
      <c r="O357" s="140"/>
    </row>
    <row r="358" spans="1:15" x14ac:dyDescent="0.35">
      <c r="A358" s="140"/>
      <c r="B358" s="140"/>
      <c r="C358" s="140"/>
      <c r="E358" s="140"/>
      <c r="F358" s="140"/>
      <c r="G358" s="140"/>
      <c r="H358" s="140"/>
      <c r="I358" s="140"/>
      <c r="K358" s="140"/>
      <c r="L358" s="140"/>
      <c r="M358" s="140"/>
      <c r="N358" s="140"/>
      <c r="O358" s="140"/>
    </row>
    <row r="359" spans="1:15" x14ac:dyDescent="0.35">
      <c r="A359" s="140"/>
      <c r="B359" s="140"/>
      <c r="C359" s="140"/>
      <c r="E359" s="140"/>
      <c r="F359" s="140"/>
      <c r="G359" s="140"/>
      <c r="H359" s="140"/>
      <c r="I359" s="140"/>
      <c r="K359" s="140"/>
      <c r="L359" s="140"/>
      <c r="M359" s="140"/>
      <c r="N359" s="140"/>
      <c r="O359" s="140"/>
    </row>
    <row r="360" spans="1:15" x14ac:dyDescent="0.35">
      <c r="A360" s="140"/>
      <c r="B360" s="140"/>
      <c r="C360" s="140"/>
      <c r="E360" s="140"/>
      <c r="F360" s="140"/>
      <c r="G360" s="140"/>
      <c r="H360" s="140"/>
      <c r="I360" s="140"/>
      <c r="K360" s="140"/>
      <c r="L360" s="140"/>
      <c r="M360" s="140"/>
      <c r="N360" s="140"/>
      <c r="O360" s="140"/>
    </row>
    <row r="361" spans="1:15" x14ac:dyDescent="0.35">
      <c r="A361" s="140"/>
      <c r="B361" s="140"/>
      <c r="C361" s="140"/>
      <c r="E361" s="140"/>
      <c r="F361" s="140"/>
      <c r="G361" s="140"/>
      <c r="H361" s="140"/>
      <c r="I361" s="140"/>
      <c r="K361" s="140"/>
      <c r="L361" s="140"/>
      <c r="M361" s="140"/>
      <c r="N361" s="140"/>
      <c r="O361" s="140"/>
    </row>
    <row r="362" spans="1:15" x14ac:dyDescent="0.35">
      <c r="A362" s="140"/>
      <c r="B362" s="140"/>
      <c r="C362" s="140"/>
      <c r="E362" s="140"/>
      <c r="F362" s="140"/>
      <c r="G362" s="140"/>
      <c r="H362" s="140"/>
      <c r="I362" s="140"/>
      <c r="K362" s="140"/>
      <c r="L362" s="140"/>
      <c r="M362" s="140"/>
      <c r="N362" s="140"/>
      <c r="O362" s="140"/>
    </row>
    <row r="363" spans="1:15" x14ac:dyDescent="0.35">
      <c r="A363" s="140"/>
      <c r="B363" s="140"/>
      <c r="C363" s="140"/>
      <c r="E363" s="140"/>
      <c r="F363" s="140"/>
      <c r="G363" s="140"/>
      <c r="H363" s="140"/>
      <c r="I363" s="140"/>
      <c r="K363" s="140"/>
      <c r="L363" s="140"/>
      <c r="M363" s="140"/>
      <c r="N363" s="140"/>
      <c r="O363" s="140"/>
    </row>
    <row r="364" spans="1:15" x14ac:dyDescent="0.35">
      <c r="A364" s="140"/>
      <c r="B364" s="140"/>
      <c r="C364" s="140"/>
      <c r="E364" s="140"/>
      <c r="F364" s="140"/>
      <c r="G364" s="140"/>
      <c r="H364" s="140"/>
      <c r="I364" s="140"/>
      <c r="K364" s="140"/>
      <c r="L364" s="140"/>
      <c r="M364" s="140"/>
      <c r="N364" s="140"/>
      <c r="O364" s="140"/>
    </row>
    <row r="365" spans="1:15" x14ac:dyDescent="0.35">
      <c r="A365" s="140"/>
      <c r="B365" s="140"/>
      <c r="C365" s="140"/>
      <c r="E365" s="140"/>
      <c r="F365" s="140"/>
      <c r="G365" s="140"/>
      <c r="H365" s="140"/>
      <c r="I365" s="140"/>
      <c r="K365" s="140"/>
      <c r="L365" s="140"/>
      <c r="M365" s="140"/>
      <c r="N365" s="140"/>
      <c r="O365" s="140"/>
    </row>
    <row r="366" spans="1:15" x14ac:dyDescent="0.35">
      <c r="A366" s="140"/>
      <c r="B366" s="140"/>
      <c r="C366" s="140"/>
      <c r="E366" s="140"/>
      <c r="F366" s="140"/>
      <c r="G366" s="140"/>
      <c r="H366" s="140"/>
      <c r="I366" s="140"/>
      <c r="K366" s="140"/>
      <c r="L366" s="140"/>
      <c r="M366" s="140"/>
      <c r="N366" s="140"/>
      <c r="O366" s="140"/>
    </row>
    <row r="367" spans="1:15" x14ac:dyDescent="0.35">
      <c r="E367" s="140"/>
      <c r="F367" s="140"/>
      <c r="G367" s="140"/>
      <c r="H367" s="140"/>
      <c r="I367" s="140"/>
      <c r="K367" s="140"/>
      <c r="L367" s="140"/>
      <c r="M367" s="140"/>
      <c r="N367" s="140"/>
      <c r="O367" s="140"/>
    </row>
    <row r="368" spans="1:15" x14ac:dyDescent="0.35">
      <c r="E368" s="140"/>
      <c r="F368" s="140"/>
      <c r="G368" s="140"/>
      <c r="H368" s="140"/>
      <c r="I368" s="140"/>
      <c r="K368" s="140"/>
      <c r="L368" s="140"/>
      <c r="M368" s="140"/>
      <c r="N368" s="140"/>
      <c r="O368" s="140"/>
    </row>
    <row r="369" spans="5:15" x14ac:dyDescent="0.35">
      <c r="E369" s="140"/>
      <c r="F369" s="140"/>
      <c r="G369" s="140"/>
      <c r="H369" s="140"/>
      <c r="I369" s="140"/>
      <c r="K369" s="140"/>
      <c r="L369" s="140"/>
      <c r="M369" s="140"/>
      <c r="N369" s="140"/>
      <c r="O369" s="140"/>
    </row>
    <row r="370" spans="5:15" x14ac:dyDescent="0.35">
      <c r="E370" s="140"/>
      <c r="F370" s="140"/>
      <c r="G370" s="140"/>
      <c r="H370" s="140"/>
      <c r="I370" s="140"/>
      <c r="K370" s="140"/>
      <c r="L370" s="140"/>
      <c r="M370" s="140"/>
      <c r="N370" s="140"/>
      <c r="O370" s="140"/>
    </row>
    <row r="371" spans="5:15" x14ac:dyDescent="0.35">
      <c r="E371" s="140"/>
      <c r="F371" s="140"/>
      <c r="G371" s="140"/>
      <c r="H371" s="140"/>
      <c r="I371" s="140"/>
      <c r="K371" s="140"/>
      <c r="L371" s="140"/>
      <c r="M371" s="140"/>
      <c r="N371" s="140"/>
      <c r="O371" s="140"/>
    </row>
    <row r="372" spans="5:15" x14ac:dyDescent="0.35">
      <c r="E372" s="140"/>
      <c r="F372" s="140"/>
      <c r="G372" s="140"/>
      <c r="H372" s="140"/>
      <c r="I372" s="140"/>
      <c r="K372" s="140"/>
      <c r="L372" s="140"/>
      <c r="M372" s="140"/>
      <c r="N372" s="140"/>
      <c r="O372" s="140"/>
    </row>
    <row r="373" spans="5:15" x14ac:dyDescent="0.35">
      <c r="E373" s="140"/>
      <c r="F373" s="140"/>
      <c r="G373" s="140"/>
      <c r="H373" s="140"/>
      <c r="I373" s="140"/>
      <c r="K373" s="140"/>
      <c r="L373" s="140"/>
      <c r="M373" s="140"/>
      <c r="N373" s="140"/>
      <c r="O373" s="140"/>
    </row>
    <row r="374" spans="5:15" x14ac:dyDescent="0.35">
      <c r="E374" s="140"/>
      <c r="F374" s="140"/>
      <c r="G374" s="140"/>
      <c r="H374" s="140"/>
      <c r="I374" s="140"/>
      <c r="K374" s="140"/>
      <c r="L374" s="140"/>
      <c r="M374" s="140"/>
      <c r="N374" s="140"/>
      <c r="O374" s="140"/>
    </row>
    <row r="375" spans="5:15" x14ac:dyDescent="0.35">
      <c r="E375" s="140"/>
      <c r="F375" s="140"/>
      <c r="G375" s="140"/>
      <c r="H375" s="140"/>
      <c r="I375" s="140"/>
      <c r="K375" s="140"/>
      <c r="L375" s="140"/>
      <c r="M375" s="140"/>
      <c r="N375" s="140"/>
      <c r="O375" s="140"/>
    </row>
    <row r="376" spans="5:15" x14ac:dyDescent="0.35">
      <c r="E376" s="140"/>
      <c r="F376" s="140"/>
      <c r="G376" s="140"/>
      <c r="H376" s="140"/>
      <c r="I376" s="140"/>
      <c r="K376" s="140"/>
      <c r="L376" s="140"/>
      <c r="M376" s="140"/>
      <c r="N376" s="140"/>
      <c r="O376" s="140"/>
    </row>
    <row r="377" spans="5:15" x14ac:dyDescent="0.35">
      <c r="E377" s="140"/>
      <c r="F377" s="140"/>
      <c r="G377" s="140"/>
      <c r="H377" s="140"/>
      <c r="I377" s="140"/>
      <c r="K377" s="140"/>
      <c r="L377" s="140"/>
      <c r="M377" s="140"/>
      <c r="N377" s="140"/>
      <c r="O377" s="140"/>
    </row>
    <row r="378" spans="5:15" x14ac:dyDescent="0.35">
      <c r="E378" s="140"/>
      <c r="F378" s="140"/>
      <c r="G378" s="140"/>
      <c r="H378" s="140"/>
      <c r="I378" s="140"/>
      <c r="K378" s="140"/>
      <c r="L378" s="140"/>
      <c r="M378" s="140"/>
      <c r="N378" s="140"/>
      <c r="O378" s="140"/>
    </row>
    <row r="379" spans="5:15" x14ac:dyDescent="0.35">
      <c r="E379" s="140"/>
      <c r="F379" s="140"/>
      <c r="G379" s="140"/>
      <c r="H379" s="140"/>
      <c r="I379" s="140"/>
      <c r="K379" s="140"/>
      <c r="L379" s="140"/>
      <c r="M379" s="140"/>
      <c r="N379" s="140"/>
      <c r="O379" s="140"/>
    </row>
    <row r="380" spans="5:15" x14ac:dyDescent="0.35">
      <c r="E380" s="140"/>
      <c r="F380" s="140"/>
      <c r="G380" s="140"/>
      <c r="H380" s="140"/>
      <c r="I380" s="140"/>
      <c r="K380" s="140"/>
      <c r="L380" s="140"/>
      <c r="M380" s="140"/>
      <c r="N380" s="140"/>
      <c r="O380" s="140"/>
    </row>
    <row r="381" spans="5:15" x14ac:dyDescent="0.35">
      <c r="E381" s="140"/>
      <c r="F381" s="140"/>
      <c r="G381" s="140"/>
      <c r="H381" s="140"/>
      <c r="I381" s="140"/>
      <c r="K381" s="140"/>
      <c r="L381" s="140"/>
      <c r="M381" s="140"/>
      <c r="N381" s="140"/>
      <c r="O381" s="140"/>
    </row>
    <row r="382" spans="5:15" x14ac:dyDescent="0.35">
      <c r="E382" s="140"/>
      <c r="F382" s="140"/>
      <c r="G382" s="140"/>
      <c r="H382" s="140"/>
      <c r="I382" s="140"/>
      <c r="K382" s="140"/>
      <c r="L382" s="140"/>
      <c r="M382" s="140"/>
      <c r="N382" s="140"/>
      <c r="O382" s="140"/>
    </row>
    <row r="383" spans="5:15" x14ac:dyDescent="0.35">
      <c r="E383" s="140"/>
      <c r="F383" s="140"/>
      <c r="G383" s="140"/>
      <c r="H383" s="140"/>
      <c r="I383" s="140"/>
      <c r="K383" s="140"/>
      <c r="L383" s="140"/>
      <c r="M383" s="140"/>
      <c r="N383" s="140"/>
      <c r="O383" s="140"/>
    </row>
    <row r="384" spans="5:15" x14ac:dyDescent="0.35">
      <c r="E384" s="140"/>
      <c r="F384" s="140"/>
      <c r="G384" s="140"/>
      <c r="H384" s="140"/>
      <c r="I384" s="140"/>
      <c r="K384" s="140"/>
      <c r="L384" s="140"/>
      <c r="M384" s="140"/>
      <c r="N384" s="140"/>
      <c r="O384" s="140"/>
    </row>
    <row r="385" spans="5:15" x14ac:dyDescent="0.35">
      <c r="E385" s="140"/>
      <c r="F385" s="140"/>
      <c r="G385" s="140"/>
      <c r="H385" s="140"/>
      <c r="I385" s="140"/>
      <c r="K385" s="140"/>
      <c r="L385" s="140"/>
      <c r="M385" s="140"/>
      <c r="N385" s="140"/>
      <c r="O385" s="140"/>
    </row>
    <row r="386" spans="5:15" x14ac:dyDescent="0.35">
      <c r="E386" s="140"/>
      <c r="F386" s="140"/>
      <c r="G386" s="140"/>
      <c r="H386" s="140"/>
      <c r="I386" s="140"/>
      <c r="K386" s="140"/>
      <c r="L386" s="140"/>
      <c r="M386" s="140"/>
      <c r="N386" s="140"/>
      <c r="O386" s="140"/>
    </row>
    <row r="387" spans="5:15" x14ac:dyDescent="0.35">
      <c r="E387" s="140"/>
      <c r="F387" s="140"/>
      <c r="G387" s="140"/>
      <c r="H387" s="140"/>
      <c r="I387" s="140"/>
      <c r="K387" s="140"/>
      <c r="L387" s="140"/>
      <c r="M387" s="140"/>
      <c r="N387" s="140"/>
      <c r="O387" s="140"/>
    </row>
    <row r="388" spans="5:15" x14ac:dyDescent="0.35">
      <c r="E388" s="140"/>
      <c r="F388" s="140"/>
      <c r="G388" s="140"/>
      <c r="H388" s="140"/>
      <c r="I388" s="140"/>
      <c r="K388" s="140"/>
      <c r="L388" s="140"/>
      <c r="M388" s="140"/>
      <c r="N388" s="140"/>
      <c r="O388" s="140"/>
    </row>
    <row r="389" spans="5:15" x14ac:dyDescent="0.35">
      <c r="E389" s="140"/>
      <c r="F389" s="140"/>
      <c r="G389" s="140"/>
      <c r="H389" s="140"/>
      <c r="I389" s="140"/>
      <c r="K389" s="140"/>
      <c r="L389" s="140"/>
      <c r="M389" s="140"/>
      <c r="N389" s="140"/>
      <c r="O389" s="140"/>
    </row>
    <row r="390" spans="5:15" x14ac:dyDescent="0.35">
      <c r="E390" s="140"/>
      <c r="F390" s="140"/>
      <c r="G390" s="140"/>
      <c r="H390" s="140"/>
      <c r="I390" s="140"/>
      <c r="K390" s="140"/>
      <c r="L390" s="140"/>
      <c r="M390" s="140"/>
      <c r="N390" s="140"/>
      <c r="O390" s="140"/>
    </row>
    <row r="391" spans="5:15" x14ac:dyDescent="0.35">
      <c r="E391" s="140"/>
      <c r="F391" s="140"/>
      <c r="G391" s="140"/>
      <c r="H391" s="140"/>
      <c r="I391" s="140"/>
      <c r="K391" s="140"/>
      <c r="L391" s="140"/>
      <c r="M391" s="140"/>
      <c r="N391" s="140"/>
      <c r="O391" s="140"/>
    </row>
    <row r="392" spans="5:15" x14ac:dyDescent="0.35">
      <c r="E392" s="140"/>
      <c r="F392" s="140"/>
      <c r="G392" s="140"/>
      <c r="H392" s="140"/>
      <c r="I392" s="140"/>
      <c r="K392" s="140"/>
      <c r="L392" s="140"/>
      <c r="M392" s="140"/>
      <c r="N392" s="140"/>
      <c r="O392" s="140"/>
    </row>
    <row r="393" spans="5:15" x14ac:dyDescent="0.35">
      <c r="E393" s="140"/>
      <c r="F393" s="140"/>
      <c r="G393" s="140"/>
      <c r="H393" s="140"/>
      <c r="I393" s="140"/>
      <c r="K393" s="140"/>
      <c r="L393" s="140"/>
      <c r="M393" s="140"/>
      <c r="N393" s="140"/>
      <c r="O393" s="140"/>
    </row>
    <row r="394" spans="5:15" x14ac:dyDescent="0.35">
      <c r="E394" s="140"/>
      <c r="F394" s="140"/>
      <c r="G394" s="140"/>
      <c r="H394" s="140"/>
      <c r="I394" s="140"/>
      <c r="K394" s="140"/>
      <c r="L394" s="140"/>
      <c r="M394" s="140"/>
      <c r="N394" s="140"/>
      <c r="O394" s="140"/>
    </row>
    <row r="395" spans="5:15" x14ac:dyDescent="0.35">
      <c r="E395" s="140"/>
      <c r="F395" s="140"/>
      <c r="G395" s="140"/>
      <c r="H395" s="140"/>
      <c r="I395" s="140"/>
      <c r="K395" s="140"/>
      <c r="L395" s="140"/>
      <c r="M395" s="140"/>
      <c r="N395" s="140"/>
      <c r="O395" s="140"/>
    </row>
    <row r="396" spans="5:15" x14ac:dyDescent="0.35">
      <c r="E396" s="140"/>
      <c r="F396" s="140"/>
      <c r="G396" s="140"/>
      <c r="H396" s="140"/>
      <c r="I396" s="140"/>
      <c r="K396" s="140"/>
      <c r="L396" s="140"/>
      <c r="M396" s="140"/>
      <c r="N396" s="140"/>
      <c r="O396" s="140"/>
    </row>
    <row r="397" spans="5:15" x14ac:dyDescent="0.35">
      <c r="E397" s="140"/>
      <c r="F397" s="140"/>
      <c r="G397" s="140"/>
      <c r="H397" s="140"/>
      <c r="I397" s="140"/>
      <c r="K397" s="140"/>
      <c r="L397" s="140"/>
      <c r="M397" s="140"/>
      <c r="N397" s="140"/>
      <c r="O397" s="140"/>
    </row>
    <row r="398" spans="5:15" x14ac:dyDescent="0.35">
      <c r="E398" s="140"/>
      <c r="F398" s="140"/>
      <c r="G398" s="140"/>
      <c r="H398" s="140"/>
      <c r="I398" s="140"/>
      <c r="K398" s="140"/>
      <c r="L398" s="140"/>
      <c r="M398" s="140"/>
      <c r="N398" s="140"/>
      <c r="O398" s="140"/>
    </row>
    <row r="399" spans="5:15" x14ac:dyDescent="0.35">
      <c r="E399" s="140"/>
      <c r="F399" s="140"/>
      <c r="G399" s="140"/>
      <c r="H399" s="140"/>
      <c r="I399" s="140"/>
      <c r="K399" s="140"/>
      <c r="L399" s="140"/>
      <c r="M399" s="140"/>
      <c r="N399" s="140"/>
      <c r="O399" s="140"/>
    </row>
    <row r="400" spans="5:15" x14ac:dyDescent="0.35">
      <c r="E400" s="140"/>
      <c r="F400" s="140"/>
      <c r="G400" s="140"/>
      <c r="H400" s="140"/>
      <c r="I400" s="140"/>
      <c r="K400" s="140"/>
      <c r="L400" s="140"/>
      <c r="M400" s="140"/>
      <c r="N400" s="140"/>
      <c r="O400" s="140"/>
    </row>
    <row r="401" spans="5:15" x14ac:dyDescent="0.35">
      <c r="E401" s="140"/>
      <c r="F401" s="140"/>
      <c r="G401" s="140"/>
      <c r="H401" s="140"/>
      <c r="I401" s="140"/>
      <c r="K401" s="140"/>
      <c r="L401" s="140"/>
      <c r="M401" s="140"/>
      <c r="N401" s="140"/>
      <c r="O401" s="140"/>
    </row>
    <row r="402" spans="5:15" x14ac:dyDescent="0.35">
      <c r="E402" s="140"/>
      <c r="F402" s="140"/>
      <c r="G402" s="140"/>
      <c r="H402" s="140"/>
      <c r="I402" s="140"/>
      <c r="K402" s="140"/>
      <c r="L402" s="140"/>
      <c r="M402" s="140"/>
      <c r="N402" s="140"/>
      <c r="O402" s="140"/>
    </row>
    <row r="403" spans="5:15" x14ac:dyDescent="0.35">
      <c r="E403" s="140"/>
      <c r="F403" s="140"/>
      <c r="G403" s="140"/>
      <c r="H403" s="140"/>
      <c r="I403" s="140"/>
      <c r="K403" s="140"/>
      <c r="L403" s="140"/>
      <c r="M403" s="140"/>
      <c r="N403" s="140"/>
      <c r="O403" s="140"/>
    </row>
    <row r="404" spans="5:15" x14ac:dyDescent="0.35">
      <c r="E404" s="140"/>
      <c r="F404" s="140"/>
      <c r="G404" s="140"/>
      <c r="H404" s="140"/>
      <c r="I404" s="140"/>
      <c r="K404" s="140"/>
      <c r="L404" s="140"/>
      <c r="M404" s="140"/>
      <c r="N404" s="140"/>
      <c r="O404" s="140"/>
    </row>
    <row r="405" spans="5:15" x14ac:dyDescent="0.35">
      <c r="E405" s="140"/>
      <c r="F405" s="140"/>
      <c r="G405" s="140"/>
      <c r="H405" s="140"/>
      <c r="I405" s="140"/>
      <c r="K405" s="140"/>
      <c r="L405" s="140"/>
      <c r="M405" s="140"/>
      <c r="N405" s="140"/>
      <c r="O405" s="140"/>
    </row>
    <row r="406" spans="5:15" x14ac:dyDescent="0.35">
      <c r="E406" s="140"/>
      <c r="F406" s="140"/>
      <c r="G406" s="140"/>
      <c r="H406" s="140"/>
      <c r="I406" s="140"/>
      <c r="K406" s="140"/>
      <c r="L406" s="140"/>
      <c r="M406" s="140"/>
      <c r="N406" s="140"/>
      <c r="O406" s="140"/>
    </row>
    <row r="407" spans="5:15" x14ac:dyDescent="0.35">
      <c r="E407" s="140"/>
      <c r="F407" s="140"/>
      <c r="G407" s="140"/>
      <c r="H407" s="140"/>
      <c r="I407" s="140"/>
      <c r="K407" s="140"/>
      <c r="L407" s="140"/>
      <c r="M407" s="140"/>
      <c r="N407" s="140"/>
      <c r="O407" s="140"/>
    </row>
    <row r="408" spans="5:15" x14ac:dyDescent="0.35">
      <c r="E408" s="140"/>
      <c r="F408" s="140"/>
      <c r="G408" s="140"/>
      <c r="H408" s="140"/>
      <c r="I408" s="140"/>
      <c r="K408" s="140"/>
      <c r="L408" s="140"/>
      <c r="M408" s="140"/>
      <c r="N408" s="140"/>
      <c r="O408" s="140"/>
    </row>
    <row r="409" spans="5:15" x14ac:dyDescent="0.35">
      <c r="E409" s="140"/>
      <c r="F409" s="140"/>
      <c r="G409" s="140"/>
      <c r="H409" s="140"/>
      <c r="I409" s="140"/>
      <c r="K409" s="140"/>
      <c r="L409" s="140"/>
      <c r="M409" s="140"/>
      <c r="N409" s="140"/>
      <c r="O409" s="140"/>
    </row>
    <row r="410" spans="5:15" x14ac:dyDescent="0.35">
      <c r="E410" s="140"/>
      <c r="F410" s="140"/>
      <c r="G410" s="140"/>
      <c r="H410" s="140"/>
      <c r="I410" s="140"/>
      <c r="K410" s="140"/>
      <c r="L410" s="140"/>
      <c r="M410" s="140"/>
      <c r="N410" s="140"/>
      <c r="O410" s="140"/>
    </row>
    <row r="411" spans="5:15" x14ac:dyDescent="0.35">
      <c r="E411" s="140"/>
      <c r="F411" s="140"/>
      <c r="G411" s="140"/>
      <c r="H411" s="140"/>
      <c r="I411" s="140"/>
      <c r="K411" s="140"/>
      <c r="L411" s="140"/>
      <c r="M411" s="140"/>
      <c r="N411" s="140"/>
      <c r="O411" s="140"/>
    </row>
    <row r="412" spans="5:15" x14ac:dyDescent="0.35">
      <c r="E412" s="140"/>
      <c r="F412" s="140"/>
      <c r="G412" s="140"/>
      <c r="H412" s="140"/>
      <c r="I412" s="140"/>
      <c r="K412" s="140"/>
      <c r="L412" s="140"/>
      <c r="M412" s="140"/>
      <c r="N412" s="140"/>
      <c r="O412" s="140"/>
    </row>
    <row r="413" spans="5:15" x14ac:dyDescent="0.35">
      <c r="E413" s="140"/>
      <c r="F413" s="140"/>
      <c r="G413" s="140"/>
      <c r="H413" s="140"/>
      <c r="I413" s="140"/>
      <c r="K413" s="140"/>
      <c r="L413" s="140"/>
      <c r="M413" s="140"/>
      <c r="N413" s="140"/>
      <c r="O413" s="140"/>
    </row>
    <row r="414" spans="5:15" x14ac:dyDescent="0.35">
      <c r="E414" s="140"/>
      <c r="F414" s="140"/>
      <c r="G414" s="140"/>
      <c r="H414" s="140"/>
      <c r="I414" s="140"/>
      <c r="K414" s="140"/>
      <c r="L414" s="140"/>
      <c r="M414" s="140"/>
      <c r="N414" s="140"/>
      <c r="O414" s="140"/>
    </row>
    <row r="415" spans="5:15" x14ac:dyDescent="0.35">
      <c r="E415" s="140"/>
      <c r="F415" s="140"/>
      <c r="G415" s="140"/>
      <c r="H415" s="140"/>
      <c r="I415" s="140"/>
      <c r="K415" s="140"/>
      <c r="L415" s="140"/>
      <c r="M415" s="140"/>
      <c r="N415" s="140"/>
      <c r="O415" s="140"/>
    </row>
    <row r="416" spans="5:15" x14ac:dyDescent="0.35">
      <c r="E416" s="140"/>
      <c r="F416" s="140"/>
      <c r="G416" s="140"/>
      <c r="H416" s="140"/>
      <c r="I416" s="140"/>
      <c r="K416" s="140"/>
      <c r="L416" s="140"/>
      <c r="M416" s="140"/>
      <c r="N416" s="140"/>
      <c r="O416" s="140"/>
    </row>
    <row r="417" spans="5:15" x14ac:dyDescent="0.35">
      <c r="E417" s="140"/>
      <c r="F417" s="140"/>
      <c r="G417" s="140"/>
      <c r="H417" s="140"/>
      <c r="I417" s="140"/>
      <c r="K417" s="140"/>
      <c r="L417" s="140"/>
      <c r="M417" s="140"/>
      <c r="N417" s="140"/>
      <c r="O417" s="140"/>
    </row>
    <row r="418" spans="5:15" x14ac:dyDescent="0.35">
      <c r="E418" s="140"/>
      <c r="F418" s="140"/>
      <c r="G418" s="140"/>
      <c r="H418" s="140"/>
      <c r="I418" s="140"/>
      <c r="K418" s="140"/>
      <c r="L418" s="140"/>
      <c r="M418" s="140"/>
      <c r="N418" s="140"/>
      <c r="O418" s="140"/>
    </row>
    <row r="419" spans="5:15" x14ac:dyDescent="0.35">
      <c r="E419" s="140"/>
      <c r="F419" s="140"/>
      <c r="G419" s="140"/>
      <c r="H419" s="140"/>
      <c r="I419" s="140"/>
      <c r="K419" s="140"/>
      <c r="L419" s="140"/>
      <c r="M419" s="140"/>
      <c r="N419" s="140"/>
      <c r="O419" s="140"/>
    </row>
    <row r="420" spans="5:15" x14ac:dyDescent="0.35">
      <c r="E420" s="140"/>
      <c r="F420" s="140"/>
      <c r="G420" s="140"/>
      <c r="H420" s="140"/>
      <c r="I420" s="140"/>
      <c r="K420" s="140"/>
      <c r="L420" s="140"/>
      <c r="M420" s="140"/>
      <c r="N420" s="140"/>
      <c r="O420" s="140"/>
    </row>
    <row r="421" spans="5:15" x14ac:dyDescent="0.35">
      <c r="E421" s="140"/>
      <c r="F421" s="140"/>
      <c r="G421" s="140"/>
      <c r="H421" s="140"/>
      <c r="I421" s="140"/>
      <c r="K421" s="140"/>
      <c r="L421" s="140"/>
      <c r="M421" s="140"/>
      <c r="N421" s="140"/>
      <c r="O421" s="140"/>
    </row>
    <row r="422" spans="5:15" x14ac:dyDescent="0.35">
      <c r="E422" s="140"/>
      <c r="F422" s="140"/>
      <c r="G422" s="140"/>
      <c r="H422" s="140"/>
      <c r="I422" s="140"/>
      <c r="K422" s="140"/>
      <c r="L422" s="140"/>
      <c r="M422" s="140"/>
      <c r="N422" s="140"/>
      <c r="O422" s="140"/>
    </row>
    <row r="423" spans="5:15" x14ac:dyDescent="0.35">
      <c r="E423" s="140"/>
      <c r="F423" s="140"/>
      <c r="G423" s="140"/>
      <c r="H423" s="140"/>
      <c r="I423" s="140"/>
      <c r="K423" s="140"/>
      <c r="L423" s="140"/>
      <c r="M423" s="140"/>
      <c r="N423" s="140"/>
      <c r="O423" s="140"/>
    </row>
    <row r="424" spans="5:15" x14ac:dyDescent="0.35">
      <c r="E424" s="140"/>
      <c r="F424" s="140"/>
      <c r="G424" s="140"/>
      <c r="H424" s="140"/>
      <c r="I424" s="140"/>
      <c r="K424" s="140"/>
      <c r="L424" s="140"/>
      <c r="M424" s="140"/>
      <c r="N424" s="140"/>
      <c r="O424" s="140"/>
    </row>
    <row r="425" spans="5:15" x14ac:dyDescent="0.35">
      <c r="E425" s="140"/>
      <c r="F425" s="140"/>
      <c r="G425" s="140"/>
      <c r="H425" s="140"/>
      <c r="I425" s="140"/>
      <c r="K425" s="140"/>
      <c r="L425" s="140"/>
      <c r="M425" s="140"/>
      <c r="N425" s="140"/>
      <c r="O425" s="140"/>
    </row>
    <row r="426" spans="5:15" x14ac:dyDescent="0.35">
      <c r="E426" s="140"/>
      <c r="F426" s="140"/>
      <c r="G426" s="140"/>
      <c r="H426" s="140"/>
      <c r="I426" s="140"/>
      <c r="K426" s="140"/>
      <c r="L426" s="140"/>
      <c r="M426" s="140"/>
      <c r="N426" s="140"/>
      <c r="O426" s="140"/>
    </row>
    <row r="427" spans="5:15" x14ac:dyDescent="0.35">
      <c r="E427" s="140"/>
      <c r="F427" s="140"/>
      <c r="G427" s="140"/>
      <c r="H427" s="140"/>
      <c r="I427" s="140"/>
      <c r="K427" s="140"/>
      <c r="L427" s="140"/>
      <c r="M427" s="140"/>
      <c r="N427" s="140"/>
      <c r="O427" s="140"/>
    </row>
    <row r="428" spans="5:15" x14ac:dyDescent="0.35">
      <c r="E428" s="140"/>
      <c r="F428" s="140"/>
      <c r="G428" s="140"/>
      <c r="H428" s="140"/>
      <c r="I428" s="140"/>
      <c r="K428" s="140"/>
      <c r="L428" s="140"/>
      <c r="M428" s="140"/>
      <c r="N428" s="140"/>
      <c r="O428" s="140"/>
    </row>
    <row r="429" spans="5:15" x14ac:dyDescent="0.35">
      <c r="E429" s="140"/>
      <c r="F429" s="140"/>
      <c r="G429" s="140"/>
      <c r="H429" s="140"/>
      <c r="I429" s="140"/>
      <c r="K429" s="140"/>
      <c r="L429" s="140"/>
      <c r="M429" s="140"/>
      <c r="N429" s="140"/>
      <c r="O429" s="140"/>
    </row>
    <row r="430" spans="5:15" x14ac:dyDescent="0.35">
      <c r="E430" s="140"/>
      <c r="F430" s="140"/>
      <c r="G430" s="140"/>
      <c r="H430" s="140"/>
      <c r="I430" s="140"/>
      <c r="K430" s="140"/>
      <c r="L430" s="140"/>
      <c r="M430" s="140"/>
      <c r="N430" s="140"/>
      <c r="O430" s="140"/>
    </row>
    <row r="431" spans="5:15" x14ac:dyDescent="0.35">
      <c r="E431" s="140"/>
      <c r="F431" s="140"/>
      <c r="G431" s="140"/>
      <c r="H431" s="140"/>
      <c r="I431" s="140"/>
      <c r="K431" s="140"/>
      <c r="L431" s="140"/>
      <c r="M431" s="140"/>
      <c r="N431" s="140"/>
      <c r="O431" s="140"/>
    </row>
    <row r="432" spans="5:15" x14ac:dyDescent="0.35">
      <c r="E432" s="140"/>
      <c r="F432" s="140"/>
      <c r="G432" s="140"/>
      <c r="H432" s="140"/>
      <c r="I432" s="140"/>
      <c r="K432" s="140"/>
      <c r="L432" s="140"/>
      <c r="M432" s="140"/>
      <c r="N432" s="140"/>
      <c r="O432" s="140"/>
    </row>
    <row r="433" spans="5:15" x14ac:dyDescent="0.35">
      <c r="E433" s="140"/>
      <c r="F433" s="140"/>
      <c r="G433" s="140"/>
      <c r="H433" s="140"/>
      <c r="I433" s="140"/>
      <c r="K433" s="140"/>
      <c r="L433" s="140"/>
      <c r="M433" s="140"/>
      <c r="N433" s="140"/>
      <c r="O433" s="140"/>
    </row>
    <row r="434" spans="5:15" x14ac:dyDescent="0.35">
      <c r="E434" s="140"/>
      <c r="F434" s="140"/>
      <c r="G434" s="140"/>
      <c r="H434" s="140"/>
      <c r="I434" s="140"/>
      <c r="K434" s="140"/>
      <c r="L434" s="140"/>
      <c r="M434" s="140"/>
      <c r="N434" s="140"/>
      <c r="O434" s="140"/>
    </row>
    <row r="435" spans="5:15" x14ac:dyDescent="0.35">
      <c r="E435" s="140"/>
      <c r="F435" s="140"/>
      <c r="G435" s="140"/>
      <c r="H435" s="140"/>
      <c r="I435" s="140"/>
      <c r="K435" s="140"/>
      <c r="L435" s="140"/>
      <c r="M435" s="140"/>
      <c r="N435" s="140"/>
      <c r="O435" s="140"/>
    </row>
    <row r="436" spans="5:15" x14ac:dyDescent="0.35">
      <c r="E436" s="140"/>
      <c r="F436" s="140"/>
      <c r="G436" s="140"/>
      <c r="H436" s="140"/>
      <c r="I436" s="140"/>
      <c r="K436" s="140"/>
      <c r="L436" s="140"/>
      <c r="M436" s="140"/>
      <c r="N436" s="140"/>
      <c r="O436" s="140"/>
    </row>
    <row r="437" spans="5:15" x14ac:dyDescent="0.35">
      <c r="E437" s="140"/>
      <c r="F437" s="140"/>
      <c r="G437" s="140"/>
      <c r="H437" s="140"/>
      <c r="I437" s="140"/>
      <c r="K437" s="140"/>
      <c r="L437" s="140"/>
      <c r="M437" s="140"/>
      <c r="N437" s="140"/>
      <c r="O437" s="140"/>
    </row>
    <row r="438" spans="5:15" x14ac:dyDescent="0.35">
      <c r="E438" s="140"/>
      <c r="F438" s="140"/>
      <c r="G438" s="140"/>
      <c r="H438" s="140"/>
      <c r="I438" s="140"/>
      <c r="K438" s="140"/>
      <c r="L438" s="140"/>
      <c r="M438" s="140"/>
      <c r="N438" s="140"/>
      <c r="O438" s="140"/>
    </row>
    <row r="439" spans="5:15" x14ac:dyDescent="0.35">
      <c r="E439" s="140"/>
      <c r="F439" s="140"/>
      <c r="G439" s="140"/>
      <c r="H439" s="140"/>
      <c r="I439" s="140"/>
      <c r="K439" s="140"/>
      <c r="L439" s="140"/>
      <c r="M439" s="140"/>
      <c r="N439" s="140"/>
      <c r="O439" s="140"/>
    </row>
    <row r="440" spans="5:15" x14ac:dyDescent="0.35">
      <c r="G440" s="140"/>
      <c r="H440" s="140"/>
      <c r="I440" s="140"/>
      <c r="K440" s="140"/>
      <c r="L440" s="140"/>
      <c r="M440" s="140"/>
      <c r="N440" s="140"/>
      <c r="O440" s="140"/>
    </row>
    <row r="441" spans="5:15" x14ac:dyDescent="0.35">
      <c r="G441" s="140"/>
      <c r="H441" s="140"/>
      <c r="I441" s="140"/>
      <c r="K441" s="140"/>
      <c r="L441" s="140"/>
      <c r="M441" s="140"/>
      <c r="N441" s="140"/>
      <c r="O441" s="140"/>
    </row>
    <row r="442" spans="5:15" x14ac:dyDescent="0.35">
      <c r="G442" s="140"/>
      <c r="H442" s="140"/>
      <c r="I442" s="140"/>
      <c r="K442" s="140"/>
      <c r="L442" s="140"/>
      <c r="M442" s="140"/>
      <c r="N442" s="140"/>
      <c r="O442" s="140"/>
    </row>
    <row r="443" spans="5:15" x14ac:dyDescent="0.35">
      <c r="G443" s="140"/>
      <c r="H443" s="140"/>
      <c r="I443" s="140"/>
      <c r="K443" s="140"/>
      <c r="L443" s="140"/>
      <c r="M443" s="140"/>
      <c r="N443" s="140"/>
      <c r="O443" s="1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55"/>
  <sheetViews>
    <sheetView topLeftCell="X1" workbookViewId="0">
      <selection activeCell="C10" sqref="C10"/>
    </sheetView>
  </sheetViews>
  <sheetFormatPr defaultRowHeight="14.5" x14ac:dyDescent="0.35"/>
  <cols>
    <col min="1" max="1" width="57.54296875" customWidth="1"/>
    <col min="2" max="2" width="40.26953125" customWidth="1"/>
    <col min="3" max="3" width="24.26953125" customWidth="1"/>
    <col min="4" max="4" width="2.26953125" style="118" customWidth="1"/>
    <col min="5" max="5" width="19.453125" customWidth="1"/>
    <col min="6" max="7" width="15.1796875" customWidth="1"/>
    <col min="8" max="8" width="28.453125" customWidth="1"/>
    <col min="9" max="9" width="35.81640625" customWidth="1"/>
    <col min="10" max="10" width="19" customWidth="1"/>
    <col min="11" max="11" width="28.54296875" customWidth="1"/>
    <col min="12" max="12" width="5.26953125" style="118" customWidth="1"/>
    <col min="13" max="13" width="19.54296875" customWidth="1"/>
    <col min="14" max="14" width="21.26953125" customWidth="1"/>
    <col min="15" max="15" width="15.26953125" customWidth="1"/>
    <col min="16" max="16" width="20.54296875" customWidth="1"/>
    <col min="17" max="17" width="13.54296875" customWidth="1"/>
    <col min="18" max="18" width="38.1796875" customWidth="1"/>
    <col min="19" max="19" width="4.26953125" style="118" customWidth="1"/>
    <col min="20" max="20" width="13.453125" customWidth="1"/>
    <col min="21" max="21" width="21.7265625" customWidth="1"/>
    <col min="22" max="22" width="28" customWidth="1"/>
    <col min="23" max="23" width="20.26953125" customWidth="1"/>
    <col min="24" max="24" width="22" customWidth="1"/>
    <col min="25" max="25" width="35.453125" customWidth="1"/>
    <col min="26" max="26" width="3.7265625" style="118" customWidth="1"/>
    <col min="27" max="27" width="19.54296875" customWidth="1"/>
    <col min="28" max="28" width="22.54296875" customWidth="1"/>
    <col min="29" max="29" width="5.1796875" style="118" customWidth="1"/>
    <col min="30" max="30" width="23.26953125" customWidth="1"/>
    <col min="31" max="31" width="19" customWidth="1"/>
    <col min="32" max="32" width="20.54296875" customWidth="1"/>
    <col min="33" max="33" width="3.54296875" style="138" customWidth="1"/>
  </cols>
  <sheetData>
    <row r="1" spans="1:33" ht="21" x14ac:dyDescent="0.5">
      <c r="A1" s="206" t="s">
        <v>4</v>
      </c>
      <c r="B1" s="207"/>
      <c r="C1" s="207"/>
      <c r="E1" s="208" t="s">
        <v>587</v>
      </c>
      <c r="F1" s="208"/>
      <c r="G1" s="208"/>
      <c r="H1" s="208"/>
      <c r="I1" s="208"/>
      <c r="J1" s="208"/>
      <c r="K1" s="208"/>
      <c r="M1" s="209" t="s">
        <v>594</v>
      </c>
      <c r="N1" s="210"/>
      <c r="O1" s="210"/>
      <c r="P1" s="210"/>
      <c r="Q1" s="210"/>
      <c r="R1" s="210"/>
      <c r="T1" s="211" t="s">
        <v>599</v>
      </c>
      <c r="U1" s="212"/>
      <c r="V1" s="212"/>
      <c r="W1" s="212"/>
      <c r="X1" s="212"/>
      <c r="Y1" s="212"/>
      <c r="AA1" s="213" t="s">
        <v>524</v>
      </c>
      <c r="AB1" s="214"/>
      <c r="AD1" s="203" t="s">
        <v>613</v>
      </c>
      <c r="AE1" s="204"/>
      <c r="AF1" s="204"/>
      <c r="AG1" s="137"/>
    </row>
    <row r="2" spans="1:33" ht="36" customHeight="1" x14ac:dyDescent="0.35">
      <c r="A2" s="121" t="s">
        <v>22</v>
      </c>
      <c r="B2" s="121" t="s">
        <v>510</v>
      </c>
      <c r="C2" s="121" t="s">
        <v>577</v>
      </c>
      <c r="E2" s="126" t="s">
        <v>580</v>
      </c>
      <c r="F2" s="126" t="s">
        <v>23</v>
      </c>
      <c r="G2" s="126" t="s">
        <v>69</v>
      </c>
      <c r="H2" s="126" t="s">
        <v>1</v>
      </c>
      <c r="I2" s="126" t="s">
        <v>26</v>
      </c>
      <c r="J2" s="126" t="s">
        <v>33</v>
      </c>
      <c r="K2" s="126" t="s">
        <v>34</v>
      </c>
      <c r="M2" s="127" t="s">
        <v>28</v>
      </c>
      <c r="N2" s="127" t="s">
        <v>28</v>
      </c>
      <c r="O2" s="127" t="s">
        <v>29</v>
      </c>
      <c r="P2" s="127" t="s">
        <v>27</v>
      </c>
      <c r="Q2" s="127" t="s">
        <v>30</v>
      </c>
      <c r="R2" s="127" t="s">
        <v>588</v>
      </c>
      <c r="T2" s="126" t="s">
        <v>595</v>
      </c>
      <c r="U2" s="126" t="s">
        <v>596</v>
      </c>
      <c r="V2" s="126" t="s">
        <v>67</v>
      </c>
      <c r="W2" s="126" t="s">
        <v>597</v>
      </c>
      <c r="X2" s="126" t="s">
        <v>598</v>
      </c>
      <c r="Y2" s="126" t="s">
        <v>588</v>
      </c>
      <c r="AA2" s="134" t="s">
        <v>51</v>
      </c>
      <c r="AB2" s="134" t="s">
        <v>51</v>
      </c>
      <c r="AD2" s="201" t="s">
        <v>606</v>
      </c>
      <c r="AE2" s="202"/>
      <c r="AF2" s="202"/>
    </row>
    <row r="3" spans="1:33" x14ac:dyDescent="0.35">
      <c r="A3" t="s">
        <v>578</v>
      </c>
      <c r="B3" t="s">
        <v>579</v>
      </c>
      <c r="C3" s="121" t="s">
        <v>566</v>
      </c>
      <c r="E3" t="s">
        <v>581</v>
      </c>
      <c r="F3" t="s">
        <v>582</v>
      </c>
      <c r="G3" t="s">
        <v>582</v>
      </c>
      <c r="H3" t="s">
        <v>583</v>
      </c>
      <c r="I3" t="s">
        <v>584</v>
      </c>
      <c r="J3" t="s">
        <v>585</v>
      </c>
      <c r="K3" t="s">
        <v>586</v>
      </c>
      <c r="M3" t="s">
        <v>589</v>
      </c>
      <c r="N3" s="128" t="s">
        <v>589</v>
      </c>
      <c r="O3" t="s">
        <v>590</v>
      </c>
      <c r="P3" t="s">
        <v>591</v>
      </c>
      <c r="Q3" t="s">
        <v>592</v>
      </c>
      <c r="R3" t="s">
        <v>593</v>
      </c>
      <c r="T3" t="s">
        <v>581</v>
      </c>
      <c r="U3" t="s">
        <v>600</v>
      </c>
      <c r="V3" t="s">
        <v>601</v>
      </c>
      <c r="W3" t="s">
        <v>602</v>
      </c>
      <c r="X3" t="s">
        <v>602</v>
      </c>
      <c r="Y3" t="s">
        <v>603</v>
      </c>
      <c r="AA3" t="s">
        <v>604</v>
      </c>
      <c r="AB3" t="s">
        <v>605</v>
      </c>
    </row>
    <row r="4" spans="1:33" x14ac:dyDescent="0.35">
      <c r="A4" s="139"/>
      <c r="B4" s="139"/>
      <c r="C4" s="139"/>
      <c r="E4" s="140"/>
      <c r="F4" s="140"/>
      <c r="G4" s="140"/>
      <c r="H4" s="140"/>
      <c r="I4" s="140"/>
      <c r="J4" s="140"/>
      <c r="K4" s="140"/>
      <c r="M4" s="140"/>
      <c r="N4" s="140"/>
      <c r="O4" s="140"/>
      <c r="P4" s="140"/>
      <c r="Q4" s="140"/>
      <c r="R4" s="140"/>
      <c r="T4" s="140"/>
      <c r="U4" s="140"/>
      <c r="V4" s="140"/>
      <c r="W4" s="140"/>
      <c r="X4" s="140"/>
      <c r="Y4" s="140"/>
      <c r="AA4" s="140"/>
      <c r="AB4" s="140"/>
      <c r="AD4" s="135" t="s">
        <v>607</v>
      </c>
      <c r="AE4" s="135" t="s">
        <v>608</v>
      </c>
      <c r="AF4" s="136" t="s">
        <v>609</v>
      </c>
    </row>
    <row r="5" spans="1:33" x14ac:dyDescent="0.35">
      <c r="A5" s="140"/>
      <c r="B5" s="140"/>
      <c r="C5" s="205"/>
      <c r="E5" s="140"/>
      <c r="F5" s="140"/>
      <c r="G5" s="140"/>
      <c r="H5" s="140"/>
      <c r="I5" s="140"/>
      <c r="J5" s="140"/>
      <c r="K5" s="140"/>
      <c r="M5" s="140"/>
      <c r="N5" s="140"/>
      <c r="O5" s="140"/>
      <c r="P5" s="140"/>
      <c r="Q5" s="140"/>
      <c r="R5" s="140"/>
      <c r="T5" s="140"/>
      <c r="U5" s="140"/>
      <c r="V5" s="140"/>
      <c r="W5" s="140"/>
      <c r="X5" s="140"/>
      <c r="Y5" s="140"/>
      <c r="AA5" s="140"/>
      <c r="AB5" s="140"/>
      <c r="AD5" t="s">
        <v>610</v>
      </c>
      <c r="AE5" t="s">
        <v>611</v>
      </c>
      <c r="AF5" t="s">
        <v>612</v>
      </c>
    </row>
    <row r="6" spans="1:33" x14ac:dyDescent="0.35">
      <c r="A6" s="140"/>
      <c r="B6" s="140"/>
      <c r="C6" s="205"/>
      <c r="E6" s="140"/>
      <c r="F6" s="140"/>
      <c r="G6" s="140"/>
      <c r="H6" s="140"/>
      <c r="I6" s="140"/>
      <c r="J6" s="140"/>
      <c r="K6" s="140"/>
      <c r="M6" s="140"/>
      <c r="N6" s="140"/>
      <c r="O6" s="140"/>
      <c r="P6" s="140"/>
      <c r="Q6" s="140"/>
      <c r="R6" s="140"/>
      <c r="T6" s="140"/>
      <c r="U6" s="140"/>
      <c r="V6" s="140"/>
      <c r="W6" s="140"/>
      <c r="X6" s="140"/>
      <c r="Y6" s="140"/>
      <c r="AA6" s="140"/>
      <c r="AB6" s="140"/>
      <c r="AD6" s="140"/>
      <c r="AE6" s="140"/>
      <c r="AF6" s="140"/>
    </row>
    <row r="7" spans="1:33" x14ac:dyDescent="0.35">
      <c r="A7" s="141"/>
      <c r="B7" s="141"/>
      <c r="C7" s="141"/>
      <c r="E7" s="140"/>
      <c r="F7" s="140"/>
      <c r="G7" s="140"/>
      <c r="H7" s="140"/>
      <c r="I7" s="140"/>
      <c r="J7" s="140"/>
      <c r="K7" s="140"/>
      <c r="M7" s="140"/>
      <c r="N7" s="140"/>
      <c r="O7" s="140"/>
      <c r="P7" s="140"/>
      <c r="Q7" s="140"/>
      <c r="R7" s="140"/>
      <c r="T7" s="140"/>
      <c r="U7" s="140"/>
      <c r="V7" s="140"/>
      <c r="W7" s="140"/>
      <c r="X7" s="140"/>
      <c r="Y7" s="140"/>
      <c r="AA7" s="140"/>
      <c r="AB7" s="140"/>
      <c r="AD7" s="140"/>
      <c r="AE7" s="140"/>
      <c r="AF7" s="140"/>
    </row>
    <row r="8" spans="1:33" x14ac:dyDescent="0.35">
      <c r="A8" s="140"/>
      <c r="B8" s="140"/>
      <c r="C8" s="140"/>
      <c r="E8" s="140"/>
      <c r="F8" s="140"/>
      <c r="G8" s="140"/>
      <c r="H8" s="140"/>
      <c r="I8" s="140"/>
      <c r="J8" s="140"/>
      <c r="K8" s="140"/>
      <c r="M8" s="140"/>
      <c r="N8" s="140"/>
      <c r="O8" s="140"/>
      <c r="P8" s="140"/>
      <c r="Q8" s="140"/>
      <c r="R8" s="140"/>
      <c r="T8" s="140"/>
      <c r="U8" s="140"/>
      <c r="V8" s="140"/>
      <c r="W8" s="140"/>
      <c r="X8" s="140"/>
      <c r="Y8" s="140"/>
      <c r="AA8" s="140"/>
      <c r="AB8" s="140"/>
      <c r="AD8" s="140"/>
      <c r="AE8" s="140"/>
      <c r="AF8" s="140"/>
    </row>
    <row r="9" spans="1:33" x14ac:dyDescent="0.35">
      <c r="A9" s="140"/>
      <c r="B9" s="140"/>
      <c r="C9" s="140"/>
      <c r="E9" s="140"/>
      <c r="F9" s="140"/>
      <c r="G9" s="140"/>
      <c r="H9" s="140"/>
      <c r="I9" s="140"/>
      <c r="J9" s="140"/>
      <c r="K9" s="140"/>
      <c r="M9" s="140"/>
      <c r="N9" s="140"/>
      <c r="O9" s="140"/>
      <c r="P9" s="140"/>
      <c r="Q9" s="140"/>
      <c r="R9" s="140"/>
      <c r="T9" s="140"/>
      <c r="U9" s="140"/>
      <c r="V9" s="140"/>
      <c r="W9" s="140"/>
      <c r="X9" s="140"/>
      <c r="Y9" s="140"/>
      <c r="AA9" s="140"/>
      <c r="AB9" s="140"/>
      <c r="AD9" s="140"/>
      <c r="AE9" s="140"/>
      <c r="AF9" s="140"/>
    </row>
    <row r="10" spans="1:33" x14ac:dyDescent="0.35">
      <c r="A10" s="140"/>
      <c r="B10" s="140"/>
      <c r="C10" s="140"/>
      <c r="E10" s="140"/>
      <c r="F10" s="140"/>
      <c r="G10" s="140"/>
      <c r="H10" s="140"/>
      <c r="I10" s="140"/>
      <c r="J10" s="140"/>
      <c r="K10" s="140"/>
      <c r="M10" s="140"/>
      <c r="N10" s="140"/>
      <c r="O10" s="140"/>
      <c r="P10" s="140"/>
      <c r="Q10" s="140"/>
      <c r="R10" s="140"/>
      <c r="T10" s="140"/>
      <c r="U10" s="140"/>
      <c r="V10" s="140"/>
      <c r="W10" s="140"/>
      <c r="X10" s="140"/>
      <c r="Y10" s="140"/>
      <c r="AA10" s="140"/>
      <c r="AB10" s="140"/>
      <c r="AD10" s="140"/>
      <c r="AE10" s="140"/>
      <c r="AF10" s="140"/>
    </row>
    <row r="11" spans="1:33" x14ac:dyDescent="0.35">
      <c r="A11" s="140"/>
      <c r="B11" s="140"/>
      <c r="C11" s="140"/>
      <c r="E11" s="140"/>
      <c r="F11" s="140"/>
      <c r="G11" s="140"/>
      <c r="H11" s="140"/>
      <c r="I11" s="140"/>
      <c r="J11" s="140"/>
      <c r="K11" s="140"/>
      <c r="M11" s="140"/>
      <c r="N11" s="140"/>
      <c r="O11" s="140"/>
      <c r="P11" s="140"/>
      <c r="Q11" s="140"/>
      <c r="R11" s="140"/>
      <c r="T11" s="140"/>
      <c r="U11" s="140"/>
      <c r="V11" s="140"/>
      <c r="W11" s="140"/>
      <c r="X11" s="140"/>
      <c r="Y11" s="140"/>
      <c r="AA11" s="140"/>
      <c r="AB11" s="140"/>
      <c r="AD11" s="140"/>
      <c r="AE11" s="140"/>
      <c r="AF11" s="140"/>
    </row>
    <row r="12" spans="1:33" x14ac:dyDescent="0.35">
      <c r="A12" s="140"/>
      <c r="B12" s="140"/>
      <c r="C12" s="140"/>
      <c r="E12" s="140"/>
      <c r="F12" s="140"/>
      <c r="G12" s="140"/>
      <c r="H12" s="140"/>
      <c r="I12" s="140"/>
      <c r="J12" s="140"/>
      <c r="K12" s="140"/>
      <c r="M12" s="140"/>
      <c r="N12" s="140"/>
      <c r="O12" s="140"/>
      <c r="P12" s="140"/>
      <c r="Q12" s="140"/>
      <c r="R12" s="140"/>
      <c r="T12" s="140"/>
      <c r="U12" s="140"/>
      <c r="V12" s="140"/>
      <c r="W12" s="140"/>
      <c r="X12" s="140"/>
      <c r="Y12" s="140"/>
      <c r="AA12" s="140"/>
      <c r="AB12" s="140"/>
      <c r="AD12" s="140"/>
      <c r="AE12" s="140"/>
      <c r="AF12" s="140"/>
    </row>
    <row r="13" spans="1:33" x14ac:dyDescent="0.35">
      <c r="A13" s="140"/>
      <c r="B13" s="140"/>
      <c r="C13" s="140"/>
      <c r="E13" s="140"/>
      <c r="F13" s="140"/>
      <c r="G13" s="140"/>
      <c r="H13" s="140"/>
      <c r="I13" s="140"/>
      <c r="J13" s="140"/>
      <c r="K13" s="140"/>
      <c r="M13" s="140"/>
      <c r="N13" s="140"/>
      <c r="O13" s="140"/>
      <c r="P13" s="140"/>
      <c r="Q13" s="140"/>
      <c r="R13" s="140"/>
      <c r="T13" s="140"/>
      <c r="U13" s="140"/>
      <c r="V13" s="140"/>
      <c r="W13" s="140"/>
      <c r="X13" s="140"/>
      <c r="Y13" s="140"/>
      <c r="AA13" s="140"/>
      <c r="AB13" s="140"/>
      <c r="AD13" s="140"/>
      <c r="AE13" s="140"/>
      <c r="AF13" s="140"/>
    </row>
    <row r="14" spans="1:33" x14ac:dyDescent="0.35">
      <c r="A14" s="140"/>
      <c r="B14" s="140"/>
      <c r="C14" s="140"/>
      <c r="E14" s="140"/>
      <c r="F14" s="140"/>
      <c r="G14" s="140"/>
      <c r="H14" s="140"/>
      <c r="I14" s="140"/>
      <c r="J14" s="140"/>
      <c r="K14" s="140"/>
      <c r="M14" s="140"/>
      <c r="N14" s="140"/>
      <c r="O14" s="140"/>
      <c r="P14" s="140"/>
      <c r="Q14" s="140"/>
      <c r="R14" s="140"/>
      <c r="T14" s="140"/>
      <c r="U14" s="140"/>
      <c r="V14" s="140"/>
      <c r="W14" s="140"/>
      <c r="X14" s="140"/>
      <c r="Y14" s="140"/>
      <c r="AA14" s="140"/>
      <c r="AB14" s="140"/>
      <c r="AD14" s="140"/>
      <c r="AE14" s="140"/>
      <c r="AF14" s="140"/>
    </row>
    <row r="15" spans="1:33" x14ac:dyDescent="0.35">
      <c r="A15" s="140"/>
      <c r="B15" s="140"/>
      <c r="C15" s="140"/>
      <c r="E15" s="140"/>
      <c r="F15" s="140"/>
      <c r="G15" s="140"/>
      <c r="H15" s="140"/>
      <c r="I15" s="140"/>
      <c r="J15" s="140"/>
      <c r="K15" s="140"/>
      <c r="M15" s="140"/>
      <c r="N15" s="140"/>
      <c r="O15" s="140"/>
      <c r="P15" s="140"/>
      <c r="Q15" s="140"/>
      <c r="R15" s="140"/>
      <c r="T15" s="140"/>
      <c r="U15" s="140"/>
      <c r="V15" s="140"/>
      <c r="W15" s="140"/>
      <c r="X15" s="140"/>
      <c r="Y15" s="140"/>
      <c r="AA15" s="140"/>
      <c r="AB15" s="140"/>
      <c r="AD15" s="140"/>
      <c r="AE15" s="140"/>
      <c r="AF15" s="140"/>
    </row>
    <row r="16" spans="1:33" x14ac:dyDescent="0.35">
      <c r="A16" s="140"/>
      <c r="B16" s="140"/>
      <c r="C16" s="140"/>
      <c r="E16" s="140"/>
      <c r="F16" s="140"/>
      <c r="G16" s="140"/>
      <c r="H16" s="140"/>
      <c r="I16" s="140"/>
      <c r="J16" s="140"/>
      <c r="K16" s="140"/>
      <c r="M16" s="140"/>
      <c r="N16" s="140"/>
      <c r="O16" s="140"/>
      <c r="P16" s="140"/>
      <c r="Q16" s="140"/>
      <c r="R16" s="140"/>
      <c r="T16" s="140"/>
      <c r="U16" s="140"/>
      <c r="V16" s="140"/>
      <c r="W16" s="140"/>
      <c r="X16" s="140"/>
      <c r="Y16" s="140"/>
      <c r="AA16" s="140"/>
      <c r="AB16" s="140"/>
      <c r="AD16" s="140"/>
      <c r="AE16" s="140"/>
      <c r="AF16" s="140"/>
    </row>
    <row r="17" spans="1:32" x14ac:dyDescent="0.35">
      <c r="A17" s="140"/>
      <c r="B17" s="140"/>
      <c r="C17" s="140"/>
      <c r="E17" s="140"/>
      <c r="F17" s="140"/>
      <c r="G17" s="140"/>
      <c r="H17" s="140"/>
      <c r="I17" s="140"/>
      <c r="J17" s="140"/>
      <c r="K17" s="140"/>
      <c r="M17" s="140"/>
      <c r="N17" s="140"/>
      <c r="O17" s="140"/>
      <c r="P17" s="140"/>
      <c r="Q17" s="140"/>
      <c r="R17" s="140"/>
      <c r="T17" s="140"/>
      <c r="U17" s="140"/>
      <c r="V17" s="140"/>
      <c r="W17" s="140"/>
      <c r="X17" s="140"/>
      <c r="Y17" s="140"/>
      <c r="AA17" s="140"/>
      <c r="AB17" s="140"/>
      <c r="AD17" s="140"/>
      <c r="AE17" s="140"/>
      <c r="AF17" s="140"/>
    </row>
    <row r="18" spans="1:32" x14ac:dyDescent="0.35">
      <c r="A18" s="140"/>
      <c r="B18" s="140"/>
      <c r="C18" s="140"/>
      <c r="E18" s="140"/>
      <c r="F18" s="140"/>
      <c r="G18" s="140"/>
      <c r="H18" s="140"/>
      <c r="I18" s="140"/>
      <c r="J18" s="140"/>
      <c r="K18" s="140"/>
      <c r="M18" s="140"/>
      <c r="N18" s="140"/>
      <c r="O18" s="140"/>
      <c r="P18" s="140"/>
      <c r="Q18" s="140"/>
      <c r="R18" s="140"/>
      <c r="T18" s="140"/>
      <c r="U18" s="140"/>
      <c r="V18" s="140"/>
      <c r="W18" s="140"/>
      <c r="X18" s="140"/>
      <c r="Y18" s="140"/>
      <c r="AA18" s="140"/>
      <c r="AB18" s="140"/>
      <c r="AD18" s="140"/>
      <c r="AE18" s="140"/>
      <c r="AF18" s="140"/>
    </row>
    <row r="19" spans="1:32" x14ac:dyDescent="0.35">
      <c r="A19" s="140"/>
      <c r="B19" s="140"/>
      <c r="C19" s="140"/>
      <c r="E19" s="140"/>
      <c r="F19" s="140"/>
      <c r="G19" s="140"/>
      <c r="H19" s="140"/>
      <c r="I19" s="140"/>
      <c r="J19" s="140"/>
      <c r="K19" s="140"/>
      <c r="M19" s="140"/>
      <c r="N19" s="140"/>
      <c r="O19" s="140"/>
      <c r="P19" s="140"/>
      <c r="Q19" s="140"/>
      <c r="R19" s="140"/>
      <c r="T19" s="140"/>
      <c r="U19" s="140"/>
      <c r="V19" s="140"/>
      <c r="W19" s="140"/>
      <c r="X19" s="140"/>
      <c r="Y19" s="140"/>
      <c r="AA19" s="140"/>
      <c r="AB19" s="140"/>
      <c r="AD19" s="140"/>
      <c r="AE19" s="140"/>
      <c r="AF19" s="140"/>
    </row>
    <row r="20" spans="1:32" x14ac:dyDescent="0.35">
      <c r="A20" s="140"/>
      <c r="B20" s="140"/>
      <c r="C20" s="140"/>
      <c r="E20" s="140"/>
      <c r="F20" s="140"/>
      <c r="G20" s="140"/>
      <c r="H20" s="140"/>
      <c r="I20" s="140"/>
      <c r="J20" s="140"/>
      <c r="K20" s="140"/>
      <c r="M20" s="140"/>
      <c r="N20" s="140"/>
      <c r="O20" s="140"/>
      <c r="P20" s="140"/>
      <c r="Q20" s="140"/>
      <c r="R20" s="140"/>
      <c r="T20" s="140"/>
      <c r="U20" s="140"/>
      <c r="V20" s="140"/>
      <c r="W20" s="140"/>
      <c r="X20" s="140"/>
      <c r="Y20" s="140"/>
      <c r="AA20" s="140"/>
      <c r="AB20" s="140"/>
      <c r="AD20" s="140"/>
      <c r="AE20" s="140"/>
      <c r="AF20" s="140"/>
    </row>
    <row r="21" spans="1:32" x14ac:dyDescent="0.35">
      <c r="A21" s="140"/>
      <c r="B21" s="140"/>
      <c r="C21" s="140"/>
      <c r="E21" s="140"/>
      <c r="F21" s="140"/>
      <c r="G21" s="140"/>
      <c r="H21" s="140"/>
      <c r="I21" s="140"/>
      <c r="J21" s="140"/>
      <c r="K21" s="140"/>
      <c r="M21" s="140"/>
      <c r="N21" s="140"/>
      <c r="O21" s="140"/>
      <c r="P21" s="140"/>
      <c r="Q21" s="140"/>
      <c r="R21" s="140"/>
      <c r="T21" s="140"/>
      <c r="U21" s="140"/>
      <c r="V21" s="140"/>
      <c r="W21" s="140"/>
      <c r="X21" s="140"/>
      <c r="Y21" s="140"/>
      <c r="AA21" s="140"/>
      <c r="AB21" s="140"/>
      <c r="AD21" s="140"/>
      <c r="AE21" s="140"/>
      <c r="AF21" s="140"/>
    </row>
    <row r="22" spans="1:32" x14ac:dyDescent="0.35">
      <c r="A22" s="140"/>
      <c r="B22" s="140"/>
      <c r="C22" s="140"/>
      <c r="E22" s="140"/>
      <c r="F22" s="140"/>
      <c r="G22" s="140"/>
      <c r="H22" s="140"/>
      <c r="I22" s="140"/>
      <c r="J22" s="140"/>
      <c r="K22" s="140"/>
      <c r="M22" s="140"/>
      <c r="N22" s="140"/>
      <c r="O22" s="140"/>
      <c r="P22" s="140"/>
      <c r="Q22" s="140"/>
      <c r="R22" s="140"/>
      <c r="T22" s="140"/>
      <c r="U22" s="140"/>
      <c r="V22" s="140"/>
      <c r="W22" s="140"/>
      <c r="X22" s="140"/>
      <c r="Y22" s="140"/>
      <c r="AA22" s="140"/>
      <c r="AB22" s="140"/>
      <c r="AD22" s="140"/>
      <c r="AE22" s="140"/>
      <c r="AF22" s="140"/>
    </row>
    <row r="23" spans="1:32" x14ac:dyDescent="0.35">
      <c r="A23" s="140"/>
      <c r="B23" s="140"/>
      <c r="C23" s="140"/>
      <c r="E23" s="140"/>
      <c r="F23" s="140"/>
      <c r="G23" s="140"/>
      <c r="H23" s="140"/>
      <c r="I23" s="140"/>
      <c r="J23" s="140"/>
      <c r="K23" s="140"/>
      <c r="M23" s="140"/>
      <c r="N23" s="140"/>
      <c r="O23" s="140"/>
      <c r="P23" s="140"/>
      <c r="Q23" s="140"/>
      <c r="R23" s="140"/>
      <c r="T23" s="140"/>
      <c r="U23" s="140"/>
      <c r="V23" s="140"/>
      <c r="W23" s="140"/>
      <c r="X23" s="140"/>
      <c r="Y23" s="140"/>
      <c r="AA23" s="140"/>
      <c r="AB23" s="140"/>
      <c r="AD23" s="140"/>
      <c r="AE23" s="140"/>
      <c r="AF23" s="140"/>
    </row>
    <row r="24" spans="1:32" x14ac:dyDescent="0.35">
      <c r="A24" s="140"/>
      <c r="B24" s="140"/>
      <c r="C24" s="140"/>
      <c r="E24" s="140"/>
      <c r="F24" s="140"/>
      <c r="G24" s="140"/>
      <c r="H24" s="140"/>
      <c r="I24" s="140"/>
      <c r="J24" s="140"/>
      <c r="K24" s="140"/>
      <c r="M24" s="140"/>
      <c r="N24" s="140"/>
      <c r="O24" s="140"/>
      <c r="P24" s="140"/>
      <c r="Q24" s="140"/>
      <c r="R24" s="140"/>
      <c r="T24" s="140"/>
      <c r="U24" s="140"/>
      <c r="V24" s="140"/>
      <c r="W24" s="140"/>
      <c r="X24" s="140"/>
      <c r="Y24" s="140"/>
      <c r="AA24" s="140"/>
      <c r="AB24" s="140"/>
      <c r="AD24" s="140"/>
      <c r="AE24" s="140"/>
      <c r="AF24" s="140"/>
    </row>
    <row r="25" spans="1:32" x14ac:dyDescent="0.35">
      <c r="A25" s="140"/>
      <c r="B25" s="140"/>
      <c r="C25" s="140"/>
      <c r="E25" s="140"/>
      <c r="F25" s="140"/>
      <c r="G25" s="140"/>
      <c r="H25" s="140"/>
      <c r="I25" s="140"/>
      <c r="J25" s="140"/>
      <c r="K25" s="140"/>
      <c r="M25" s="140"/>
      <c r="N25" s="140"/>
      <c r="O25" s="140"/>
      <c r="P25" s="140"/>
      <c r="Q25" s="140"/>
      <c r="R25" s="140"/>
      <c r="T25" s="140"/>
      <c r="U25" s="140"/>
      <c r="V25" s="140"/>
      <c r="W25" s="140"/>
      <c r="X25" s="140"/>
      <c r="Y25" s="140"/>
      <c r="AA25" s="140"/>
      <c r="AB25" s="140"/>
      <c r="AD25" s="140"/>
      <c r="AE25" s="140"/>
      <c r="AF25" s="140"/>
    </row>
    <row r="26" spans="1:32" x14ac:dyDescent="0.35">
      <c r="A26" s="140"/>
      <c r="B26" s="140"/>
      <c r="C26" s="140"/>
      <c r="E26" s="140"/>
      <c r="F26" s="140"/>
      <c r="G26" s="140"/>
      <c r="H26" s="140"/>
      <c r="I26" s="140"/>
      <c r="J26" s="140"/>
      <c r="K26" s="140"/>
      <c r="M26" s="140"/>
      <c r="N26" s="140"/>
      <c r="O26" s="140"/>
      <c r="P26" s="140"/>
      <c r="Q26" s="140"/>
      <c r="R26" s="140"/>
      <c r="T26" s="140"/>
      <c r="U26" s="140"/>
      <c r="V26" s="140"/>
      <c r="W26" s="140"/>
      <c r="X26" s="140"/>
      <c r="Y26" s="140"/>
      <c r="AA26" s="140"/>
      <c r="AB26" s="140"/>
      <c r="AD26" s="140"/>
      <c r="AE26" s="140"/>
      <c r="AF26" s="140"/>
    </row>
    <row r="27" spans="1:32" x14ac:dyDescent="0.35">
      <c r="A27" s="140"/>
      <c r="B27" s="140"/>
      <c r="C27" s="140"/>
      <c r="E27" s="140"/>
      <c r="F27" s="140"/>
      <c r="G27" s="140"/>
      <c r="H27" s="140"/>
      <c r="I27" s="140"/>
      <c r="J27" s="140"/>
      <c r="K27" s="140"/>
      <c r="M27" s="140"/>
      <c r="N27" s="140"/>
      <c r="O27" s="140"/>
      <c r="P27" s="140"/>
      <c r="Q27" s="140"/>
      <c r="R27" s="140"/>
      <c r="T27" s="140"/>
      <c r="U27" s="140"/>
      <c r="V27" s="140"/>
      <c r="W27" s="140"/>
      <c r="X27" s="140"/>
      <c r="Y27" s="140"/>
      <c r="AA27" s="140"/>
      <c r="AB27" s="140"/>
      <c r="AD27" s="140"/>
      <c r="AE27" s="140"/>
      <c r="AF27" s="140"/>
    </row>
    <row r="28" spans="1:32" x14ac:dyDescent="0.35">
      <c r="A28" s="140"/>
      <c r="B28" s="140"/>
      <c r="C28" s="140"/>
      <c r="E28" s="140"/>
      <c r="F28" s="140"/>
      <c r="G28" s="140"/>
      <c r="H28" s="140"/>
      <c r="I28" s="140"/>
      <c r="J28" s="140"/>
      <c r="K28" s="140"/>
      <c r="M28" s="140"/>
      <c r="N28" s="140"/>
      <c r="O28" s="140"/>
      <c r="P28" s="140"/>
      <c r="Q28" s="140"/>
      <c r="R28" s="140"/>
      <c r="T28" s="140"/>
      <c r="U28" s="140"/>
      <c r="V28" s="140"/>
      <c r="W28" s="140"/>
      <c r="X28" s="140"/>
      <c r="Y28" s="140"/>
      <c r="AA28" s="140"/>
      <c r="AB28" s="140"/>
      <c r="AD28" s="140"/>
      <c r="AE28" s="140"/>
      <c r="AF28" s="140"/>
    </row>
    <row r="29" spans="1:32" x14ac:dyDescent="0.35">
      <c r="A29" s="140"/>
      <c r="B29" s="140"/>
      <c r="C29" s="140"/>
      <c r="E29" s="140"/>
      <c r="F29" s="140"/>
      <c r="G29" s="140"/>
      <c r="H29" s="140"/>
      <c r="I29" s="140"/>
      <c r="J29" s="140"/>
      <c r="K29" s="140"/>
      <c r="M29" s="140"/>
      <c r="N29" s="140"/>
      <c r="O29" s="140"/>
      <c r="P29" s="140"/>
      <c r="Q29" s="140"/>
      <c r="R29" s="140"/>
      <c r="T29" s="140"/>
      <c r="U29" s="140"/>
      <c r="V29" s="140"/>
      <c r="W29" s="140"/>
      <c r="X29" s="140"/>
      <c r="Y29" s="140"/>
      <c r="AA29" s="140"/>
      <c r="AB29" s="140"/>
      <c r="AD29" s="140"/>
      <c r="AE29" s="140"/>
      <c r="AF29" s="140"/>
    </row>
    <row r="30" spans="1:32" x14ac:dyDescent="0.35">
      <c r="A30" s="140"/>
      <c r="B30" s="140"/>
      <c r="C30" s="140"/>
      <c r="E30" s="140"/>
      <c r="F30" s="140"/>
      <c r="G30" s="140"/>
      <c r="H30" s="140"/>
      <c r="I30" s="140"/>
      <c r="J30" s="140"/>
      <c r="K30" s="140"/>
      <c r="M30" s="140"/>
      <c r="N30" s="140"/>
      <c r="O30" s="140"/>
      <c r="P30" s="140"/>
      <c r="Q30" s="140"/>
      <c r="R30" s="140"/>
      <c r="T30" s="140"/>
      <c r="U30" s="140"/>
      <c r="V30" s="140"/>
      <c r="W30" s="140"/>
      <c r="X30" s="140"/>
      <c r="Y30" s="140"/>
      <c r="AA30" s="140"/>
      <c r="AB30" s="140"/>
      <c r="AD30" s="140"/>
      <c r="AE30" s="140"/>
      <c r="AF30" s="140"/>
    </row>
    <row r="31" spans="1:32" x14ac:dyDescent="0.35">
      <c r="A31" s="140"/>
      <c r="B31" s="140"/>
      <c r="C31" s="140"/>
      <c r="E31" s="140"/>
      <c r="F31" s="140"/>
      <c r="G31" s="140"/>
      <c r="H31" s="140"/>
      <c r="I31" s="140"/>
      <c r="J31" s="140"/>
      <c r="K31" s="140"/>
      <c r="M31" s="140"/>
      <c r="N31" s="140"/>
      <c r="O31" s="140"/>
      <c r="P31" s="140"/>
      <c r="Q31" s="140"/>
      <c r="R31" s="140"/>
      <c r="T31" s="140"/>
      <c r="U31" s="140"/>
      <c r="V31" s="140"/>
      <c r="W31" s="140"/>
      <c r="X31" s="140"/>
      <c r="Y31" s="140"/>
      <c r="AA31" s="140"/>
      <c r="AB31" s="140"/>
      <c r="AD31" s="140"/>
      <c r="AE31" s="140"/>
      <c r="AF31" s="140"/>
    </row>
    <row r="32" spans="1:32" x14ac:dyDescent="0.35">
      <c r="A32" s="140"/>
      <c r="B32" s="140"/>
      <c r="C32" s="140"/>
      <c r="E32" s="140"/>
      <c r="F32" s="140"/>
      <c r="G32" s="140"/>
      <c r="H32" s="140"/>
      <c r="I32" s="140"/>
      <c r="J32" s="140"/>
      <c r="K32" s="140"/>
      <c r="M32" s="140"/>
      <c r="N32" s="140"/>
      <c r="O32" s="140"/>
      <c r="P32" s="140"/>
      <c r="Q32" s="140"/>
      <c r="R32" s="140"/>
      <c r="T32" s="140"/>
      <c r="U32" s="140"/>
      <c r="V32" s="140"/>
      <c r="W32" s="140"/>
      <c r="X32" s="140"/>
      <c r="Y32" s="140"/>
      <c r="AA32" s="140"/>
      <c r="AB32" s="140"/>
      <c r="AD32" s="140"/>
      <c r="AE32" s="140"/>
      <c r="AF32" s="140"/>
    </row>
    <row r="33" spans="1:32" x14ac:dyDescent="0.35">
      <c r="A33" s="140"/>
      <c r="B33" s="140"/>
      <c r="C33" s="140"/>
      <c r="E33" s="140"/>
      <c r="F33" s="140"/>
      <c r="G33" s="140"/>
      <c r="H33" s="140"/>
      <c r="I33" s="140"/>
      <c r="J33" s="140"/>
      <c r="K33" s="140"/>
      <c r="M33" s="140"/>
      <c r="N33" s="140"/>
      <c r="O33" s="140"/>
      <c r="P33" s="140"/>
      <c r="Q33" s="140"/>
      <c r="R33" s="140"/>
      <c r="T33" s="140"/>
      <c r="U33" s="140"/>
      <c r="V33" s="140"/>
      <c r="W33" s="140"/>
      <c r="X33" s="140"/>
      <c r="Y33" s="140"/>
      <c r="AA33" s="140"/>
      <c r="AB33" s="140"/>
      <c r="AD33" s="140"/>
      <c r="AE33" s="140"/>
      <c r="AF33" s="140"/>
    </row>
    <row r="34" spans="1:32" x14ac:dyDescent="0.35">
      <c r="A34" s="140"/>
      <c r="B34" s="140"/>
      <c r="C34" s="140"/>
      <c r="E34" s="140"/>
      <c r="F34" s="140"/>
      <c r="G34" s="140"/>
      <c r="H34" s="140"/>
      <c r="I34" s="140"/>
      <c r="J34" s="140"/>
      <c r="K34" s="140"/>
      <c r="M34" s="140"/>
      <c r="N34" s="140"/>
      <c r="O34" s="140"/>
      <c r="P34" s="140"/>
      <c r="Q34" s="140"/>
      <c r="R34" s="140"/>
      <c r="T34" s="140"/>
      <c r="U34" s="140"/>
      <c r="V34" s="140"/>
      <c r="W34" s="140"/>
      <c r="X34" s="140"/>
      <c r="Y34" s="140"/>
      <c r="AA34" s="140"/>
      <c r="AB34" s="140"/>
      <c r="AD34" s="140"/>
      <c r="AE34" s="140"/>
      <c r="AF34" s="140"/>
    </row>
    <row r="35" spans="1:32" x14ac:dyDescent="0.35">
      <c r="A35" s="140"/>
      <c r="B35" s="140"/>
      <c r="C35" s="140"/>
      <c r="E35" s="140"/>
      <c r="F35" s="140"/>
      <c r="G35" s="140"/>
      <c r="H35" s="140"/>
      <c r="I35" s="140"/>
      <c r="J35" s="140"/>
      <c r="K35" s="140"/>
      <c r="M35" s="140"/>
      <c r="N35" s="140"/>
      <c r="O35" s="140"/>
      <c r="P35" s="140"/>
      <c r="Q35" s="140"/>
      <c r="R35" s="140"/>
      <c r="T35" s="140"/>
      <c r="U35" s="140"/>
      <c r="V35" s="140"/>
      <c r="W35" s="140"/>
      <c r="X35" s="140"/>
      <c r="Y35" s="140"/>
      <c r="AA35" s="140"/>
      <c r="AB35" s="140"/>
      <c r="AD35" s="140"/>
      <c r="AE35" s="140"/>
      <c r="AF35" s="140"/>
    </row>
    <row r="36" spans="1:32" x14ac:dyDescent="0.35">
      <c r="A36" s="140"/>
      <c r="B36" s="140"/>
      <c r="C36" s="140"/>
      <c r="E36" s="140"/>
      <c r="F36" s="140"/>
      <c r="G36" s="140"/>
      <c r="H36" s="140"/>
      <c r="I36" s="140"/>
      <c r="J36" s="140"/>
      <c r="K36" s="140"/>
      <c r="M36" s="140"/>
      <c r="N36" s="140"/>
      <c r="O36" s="140"/>
      <c r="P36" s="140"/>
      <c r="Q36" s="140"/>
      <c r="R36" s="140"/>
      <c r="T36" s="140"/>
      <c r="U36" s="140"/>
      <c r="V36" s="140"/>
      <c r="W36" s="140"/>
      <c r="X36" s="140"/>
      <c r="Y36" s="140"/>
      <c r="AA36" s="140"/>
      <c r="AB36" s="140"/>
      <c r="AD36" s="140"/>
      <c r="AE36" s="140"/>
      <c r="AF36" s="140"/>
    </row>
    <row r="37" spans="1:32" x14ac:dyDescent="0.35">
      <c r="A37" s="140"/>
      <c r="B37" s="140"/>
      <c r="C37" s="140"/>
      <c r="E37" s="140"/>
      <c r="F37" s="140"/>
      <c r="G37" s="140"/>
      <c r="H37" s="140"/>
      <c r="I37" s="140"/>
      <c r="J37" s="140"/>
      <c r="K37" s="140"/>
      <c r="M37" s="140"/>
      <c r="N37" s="140"/>
      <c r="O37" s="140"/>
      <c r="P37" s="140"/>
      <c r="Q37" s="140"/>
      <c r="R37" s="140"/>
      <c r="T37" s="140"/>
      <c r="U37" s="140"/>
      <c r="V37" s="140"/>
      <c r="W37" s="140"/>
      <c r="X37" s="140"/>
      <c r="Y37" s="140"/>
      <c r="AA37" s="140"/>
      <c r="AB37" s="140"/>
      <c r="AD37" s="140"/>
      <c r="AE37" s="140"/>
      <c r="AF37" s="140"/>
    </row>
    <row r="38" spans="1:32" x14ac:dyDescent="0.35">
      <c r="A38" s="140"/>
      <c r="B38" s="140"/>
      <c r="C38" s="140"/>
      <c r="E38" s="140"/>
      <c r="F38" s="140"/>
      <c r="G38" s="140"/>
      <c r="H38" s="140"/>
      <c r="I38" s="140"/>
      <c r="J38" s="140"/>
      <c r="K38" s="140"/>
      <c r="M38" s="140"/>
      <c r="N38" s="140"/>
      <c r="O38" s="140"/>
      <c r="P38" s="140"/>
      <c r="Q38" s="140"/>
      <c r="R38" s="140"/>
      <c r="T38" s="140"/>
      <c r="U38" s="140"/>
      <c r="V38" s="140"/>
      <c r="W38" s="140"/>
      <c r="X38" s="140"/>
      <c r="Y38" s="140"/>
      <c r="AA38" s="140"/>
      <c r="AB38" s="140"/>
      <c r="AD38" s="140"/>
      <c r="AE38" s="140"/>
      <c r="AF38" s="140"/>
    </row>
    <row r="39" spans="1:32" x14ac:dyDescent="0.35">
      <c r="A39" s="140"/>
      <c r="B39" s="140"/>
      <c r="C39" s="140"/>
      <c r="E39" s="140"/>
      <c r="F39" s="140"/>
      <c r="G39" s="140"/>
      <c r="H39" s="140"/>
      <c r="I39" s="140"/>
      <c r="J39" s="140"/>
      <c r="K39" s="140"/>
      <c r="M39" s="140"/>
      <c r="N39" s="140"/>
      <c r="O39" s="140"/>
      <c r="P39" s="140"/>
      <c r="Q39" s="140"/>
      <c r="R39" s="140"/>
      <c r="T39" s="140"/>
      <c r="U39" s="140"/>
      <c r="V39" s="140"/>
      <c r="W39" s="140"/>
      <c r="X39" s="140"/>
      <c r="Y39" s="140"/>
      <c r="AA39" s="140"/>
      <c r="AB39" s="140"/>
      <c r="AD39" s="140"/>
      <c r="AE39" s="140"/>
      <c r="AF39" s="140"/>
    </row>
    <row r="40" spans="1:32" x14ac:dyDescent="0.35">
      <c r="A40" s="140"/>
      <c r="B40" s="140"/>
      <c r="C40" s="140"/>
      <c r="E40" s="140"/>
      <c r="F40" s="140"/>
      <c r="G40" s="140"/>
      <c r="H40" s="140"/>
      <c r="I40" s="140"/>
      <c r="J40" s="140"/>
      <c r="K40" s="140"/>
      <c r="M40" s="140"/>
      <c r="N40" s="140"/>
      <c r="O40" s="140"/>
      <c r="P40" s="140"/>
      <c r="Q40" s="140"/>
      <c r="R40" s="140"/>
      <c r="T40" s="140"/>
      <c r="U40" s="140"/>
      <c r="V40" s="140"/>
      <c r="W40" s="140"/>
      <c r="X40" s="140"/>
      <c r="Y40" s="140"/>
      <c r="AA40" s="140"/>
      <c r="AB40" s="140"/>
      <c r="AD40" s="140"/>
      <c r="AE40" s="140"/>
      <c r="AF40" s="140"/>
    </row>
    <row r="41" spans="1:32" x14ac:dyDescent="0.35">
      <c r="A41" s="140"/>
      <c r="B41" s="140"/>
      <c r="C41" s="140"/>
      <c r="E41" s="140"/>
      <c r="F41" s="140"/>
      <c r="G41" s="140"/>
      <c r="H41" s="140"/>
      <c r="I41" s="140"/>
      <c r="J41" s="140"/>
      <c r="K41" s="140"/>
      <c r="M41" s="140"/>
      <c r="N41" s="140"/>
      <c r="O41" s="140"/>
      <c r="P41" s="140"/>
      <c r="Q41" s="140"/>
      <c r="R41" s="140"/>
      <c r="T41" s="140"/>
      <c r="U41" s="140"/>
      <c r="V41" s="140"/>
      <c r="W41" s="140"/>
      <c r="X41" s="140"/>
      <c r="Y41" s="140"/>
      <c r="AA41" s="140"/>
      <c r="AB41" s="140"/>
      <c r="AD41" s="140"/>
      <c r="AE41" s="140"/>
      <c r="AF41" s="140"/>
    </row>
    <row r="42" spans="1:32" x14ac:dyDescent="0.35">
      <c r="A42" s="140"/>
      <c r="B42" s="140"/>
      <c r="C42" s="140"/>
      <c r="E42" s="140"/>
      <c r="F42" s="140"/>
      <c r="G42" s="140"/>
      <c r="H42" s="140"/>
      <c r="I42" s="140"/>
      <c r="J42" s="140"/>
      <c r="K42" s="140"/>
      <c r="M42" s="140"/>
      <c r="N42" s="140"/>
      <c r="O42" s="140"/>
      <c r="P42" s="140"/>
      <c r="Q42" s="140"/>
      <c r="R42" s="140"/>
      <c r="T42" s="140"/>
      <c r="U42" s="140"/>
      <c r="V42" s="140"/>
      <c r="W42" s="140"/>
      <c r="X42" s="140"/>
      <c r="Y42" s="140"/>
      <c r="AA42" s="140"/>
      <c r="AB42" s="140"/>
      <c r="AD42" s="140"/>
      <c r="AE42" s="140"/>
      <c r="AF42" s="140"/>
    </row>
    <row r="43" spans="1:32" x14ac:dyDescent="0.35">
      <c r="A43" s="140"/>
      <c r="B43" s="140"/>
      <c r="C43" s="140"/>
      <c r="E43" s="140"/>
      <c r="F43" s="140"/>
      <c r="G43" s="140"/>
      <c r="H43" s="140"/>
      <c r="I43" s="140"/>
      <c r="J43" s="140"/>
      <c r="K43" s="140"/>
      <c r="M43" s="140"/>
      <c r="N43" s="140"/>
      <c r="O43" s="140"/>
      <c r="P43" s="140"/>
      <c r="Q43" s="140"/>
      <c r="R43" s="140"/>
      <c r="T43" s="140"/>
      <c r="U43" s="140"/>
      <c r="V43" s="140"/>
      <c r="W43" s="140"/>
      <c r="X43" s="140"/>
      <c r="Y43" s="140"/>
      <c r="AA43" s="140"/>
      <c r="AB43" s="140"/>
      <c r="AD43" s="140"/>
      <c r="AE43" s="140"/>
      <c r="AF43" s="140"/>
    </row>
    <row r="44" spans="1:32" x14ac:dyDescent="0.35">
      <c r="A44" s="140"/>
      <c r="B44" s="140"/>
      <c r="C44" s="140"/>
      <c r="E44" s="140"/>
      <c r="F44" s="140"/>
      <c r="G44" s="140"/>
      <c r="H44" s="140"/>
      <c r="I44" s="140"/>
      <c r="J44" s="140"/>
      <c r="K44" s="140"/>
      <c r="M44" s="140"/>
      <c r="N44" s="140"/>
      <c r="O44" s="140"/>
      <c r="P44" s="140"/>
      <c r="Q44" s="140"/>
      <c r="R44" s="140"/>
      <c r="T44" s="140"/>
      <c r="U44" s="140"/>
      <c r="V44" s="140"/>
      <c r="W44" s="140"/>
      <c r="X44" s="140"/>
      <c r="Y44" s="140"/>
      <c r="AA44" s="140"/>
      <c r="AB44" s="140"/>
      <c r="AD44" s="140"/>
      <c r="AE44" s="140"/>
      <c r="AF44" s="140"/>
    </row>
    <row r="45" spans="1:32" x14ac:dyDescent="0.35">
      <c r="A45" s="140"/>
      <c r="B45" s="140"/>
      <c r="C45" s="140"/>
      <c r="E45" s="140"/>
      <c r="F45" s="140"/>
      <c r="G45" s="140"/>
      <c r="H45" s="140"/>
      <c r="I45" s="140"/>
      <c r="J45" s="140"/>
      <c r="K45" s="140"/>
      <c r="M45" s="140"/>
      <c r="N45" s="140"/>
      <c r="O45" s="140"/>
      <c r="P45" s="140"/>
      <c r="Q45" s="140"/>
      <c r="R45" s="140"/>
      <c r="T45" s="140"/>
      <c r="U45" s="140"/>
      <c r="V45" s="140"/>
      <c r="W45" s="140"/>
      <c r="X45" s="140"/>
      <c r="Y45" s="140"/>
      <c r="AA45" s="140"/>
      <c r="AB45" s="140"/>
      <c r="AD45" s="140"/>
      <c r="AE45" s="140"/>
      <c r="AF45" s="140"/>
    </row>
    <row r="46" spans="1:32" x14ac:dyDescent="0.35">
      <c r="A46" s="140"/>
      <c r="B46" s="140"/>
      <c r="C46" s="140"/>
      <c r="E46" s="140"/>
      <c r="F46" s="140"/>
      <c r="G46" s="140"/>
      <c r="H46" s="140"/>
      <c r="I46" s="140"/>
      <c r="J46" s="140"/>
      <c r="K46" s="140"/>
      <c r="M46" s="140"/>
      <c r="N46" s="140"/>
      <c r="O46" s="140"/>
      <c r="P46" s="140"/>
      <c r="Q46" s="140"/>
      <c r="R46" s="140"/>
      <c r="T46" s="140"/>
      <c r="U46" s="140"/>
      <c r="V46" s="140"/>
      <c r="W46" s="140"/>
      <c r="X46" s="140"/>
      <c r="Y46" s="140"/>
      <c r="AA46" s="140"/>
      <c r="AB46" s="140"/>
      <c r="AD46" s="140"/>
      <c r="AE46" s="140"/>
      <c r="AF46" s="140"/>
    </row>
    <row r="47" spans="1:32" x14ac:dyDescent="0.35">
      <c r="A47" s="140"/>
      <c r="B47" s="140"/>
      <c r="C47" s="140"/>
      <c r="E47" s="140"/>
      <c r="F47" s="140"/>
      <c r="G47" s="140"/>
      <c r="H47" s="140"/>
      <c r="I47" s="140"/>
      <c r="J47" s="140"/>
      <c r="K47" s="140"/>
      <c r="M47" s="140"/>
      <c r="N47" s="140"/>
      <c r="O47" s="140"/>
      <c r="P47" s="140"/>
      <c r="Q47" s="140"/>
      <c r="R47" s="140"/>
      <c r="T47" s="140"/>
      <c r="U47" s="140"/>
      <c r="V47" s="140"/>
      <c r="W47" s="140"/>
      <c r="X47" s="140"/>
      <c r="Y47" s="140"/>
      <c r="AA47" s="140"/>
      <c r="AB47" s="140"/>
      <c r="AD47" s="140"/>
      <c r="AE47" s="140"/>
      <c r="AF47" s="140"/>
    </row>
    <row r="48" spans="1:32" x14ac:dyDescent="0.35">
      <c r="A48" s="140"/>
      <c r="B48" s="140"/>
      <c r="C48" s="140"/>
      <c r="E48" s="140"/>
      <c r="F48" s="140"/>
      <c r="G48" s="140"/>
      <c r="H48" s="140"/>
      <c r="I48" s="140"/>
      <c r="J48" s="140"/>
      <c r="K48" s="140"/>
      <c r="M48" s="140"/>
      <c r="N48" s="140"/>
      <c r="O48" s="140"/>
      <c r="P48" s="140"/>
      <c r="Q48" s="140"/>
      <c r="R48" s="140"/>
      <c r="T48" s="140"/>
      <c r="U48" s="140"/>
      <c r="V48" s="140"/>
      <c r="W48" s="140"/>
      <c r="X48" s="140"/>
      <c r="Y48" s="140"/>
      <c r="AA48" s="140"/>
      <c r="AB48" s="140"/>
      <c r="AD48" s="140"/>
      <c r="AE48" s="140"/>
      <c r="AF48" s="140"/>
    </row>
    <row r="49" spans="1:32" x14ac:dyDescent="0.35">
      <c r="A49" s="140"/>
      <c r="B49" s="140"/>
      <c r="C49" s="140"/>
      <c r="E49" s="140"/>
      <c r="F49" s="140"/>
      <c r="G49" s="140"/>
      <c r="H49" s="140"/>
      <c r="I49" s="140"/>
      <c r="J49" s="140"/>
      <c r="K49" s="140"/>
      <c r="M49" s="140"/>
      <c r="N49" s="140"/>
      <c r="O49" s="140"/>
      <c r="P49" s="140"/>
      <c r="Q49" s="140"/>
      <c r="R49" s="140"/>
      <c r="T49" s="140"/>
      <c r="U49" s="140"/>
      <c r="V49" s="140"/>
      <c r="W49" s="140"/>
      <c r="X49" s="140"/>
      <c r="Y49" s="140"/>
      <c r="AA49" s="140"/>
      <c r="AB49" s="140"/>
      <c r="AD49" s="140"/>
      <c r="AE49" s="140"/>
      <c r="AF49" s="140"/>
    </row>
    <row r="50" spans="1:32" x14ac:dyDescent="0.35">
      <c r="A50" s="140"/>
      <c r="B50" s="140"/>
      <c r="C50" s="140"/>
      <c r="E50" s="140"/>
      <c r="F50" s="140"/>
      <c r="G50" s="140"/>
      <c r="H50" s="140"/>
      <c r="I50" s="140"/>
      <c r="J50" s="140"/>
      <c r="K50" s="140"/>
      <c r="M50" s="140"/>
      <c r="N50" s="140"/>
      <c r="O50" s="140"/>
      <c r="P50" s="140"/>
      <c r="Q50" s="140"/>
      <c r="R50" s="140"/>
      <c r="T50" s="140"/>
      <c r="U50" s="140"/>
      <c r="V50" s="140"/>
      <c r="W50" s="140"/>
      <c r="X50" s="140"/>
      <c r="Y50" s="140"/>
      <c r="AA50" s="140"/>
      <c r="AB50" s="140"/>
      <c r="AD50" s="140"/>
      <c r="AE50" s="140"/>
      <c r="AF50" s="140"/>
    </row>
    <row r="51" spans="1:32" x14ac:dyDescent="0.35">
      <c r="A51" s="140"/>
      <c r="B51" s="140"/>
      <c r="C51" s="140"/>
      <c r="E51" s="140"/>
      <c r="F51" s="140"/>
      <c r="G51" s="140"/>
      <c r="H51" s="140"/>
      <c r="I51" s="140"/>
      <c r="J51" s="140"/>
      <c r="K51" s="140"/>
      <c r="M51" s="140"/>
      <c r="N51" s="140"/>
      <c r="O51" s="140"/>
      <c r="P51" s="140"/>
      <c r="Q51" s="140"/>
      <c r="R51" s="140"/>
      <c r="T51" s="140"/>
      <c r="U51" s="140"/>
      <c r="V51" s="140"/>
      <c r="W51" s="140"/>
      <c r="X51" s="140"/>
      <c r="Y51" s="140"/>
      <c r="AA51" s="140"/>
      <c r="AB51" s="140"/>
      <c r="AD51" s="140"/>
      <c r="AE51" s="140"/>
      <c r="AF51" s="140"/>
    </row>
    <row r="52" spans="1:32" x14ac:dyDescent="0.35">
      <c r="A52" s="140"/>
      <c r="B52" s="140"/>
      <c r="C52" s="140"/>
      <c r="E52" s="140"/>
      <c r="F52" s="140"/>
      <c r="G52" s="140"/>
      <c r="H52" s="140"/>
      <c r="I52" s="140"/>
      <c r="J52" s="140"/>
      <c r="K52" s="140"/>
      <c r="M52" s="140"/>
      <c r="N52" s="140"/>
      <c r="O52" s="140"/>
      <c r="P52" s="140"/>
      <c r="Q52" s="140"/>
      <c r="R52" s="140"/>
      <c r="T52" s="140"/>
      <c r="U52" s="140"/>
      <c r="V52" s="140"/>
      <c r="W52" s="140"/>
      <c r="X52" s="140"/>
      <c r="Y52" s="140"/>
      <c r="AA52" s="140"/>
      <c r="AB52" s="140"/>
      <c r="AD52" s="140"/>
      <c r="AE52" s="140"/>
      <c r="AF52" s="140"/>
    </row>
    <row r="53" spans="1:32" x14ac:dyDescent="0.35">
      <c r="A53" s="140"/>
      <c r="B53" s="140"/>
      <c r="C53" s="140"/>
      <c r="E53" s="140"/>
      <c r="F53" s="140"/>
      <c r="G53" s="140"/>
      <c r="H53" s="140"/>
      <c r="I53" s="140"/>
      <c r="J53" s="140"/>
      <c r="K53" s="140"/>
      <c r="M53" s="140"/>
      <c r="N53" s="140"/>
      <c r="O53" s="140"/>
      <c r="P53" s="140"/>
      <c r="Q53" s="140"/>
      <c r="R53" s="140"/>
      <c r="T53" s="140"/>
      <c r="U53" s="140"/>
      <c r="V53" s="140"/>
      <c r="W53" s="140"/>
      <c r="X53" s="140"/>
      <c r="Y53" s="140"/>
      <c r="AA53" s="140"/>
      <c r="AB53" s="140"/>
      <c r="AD53" s="140"/>
      <c r="AE53" s="140"/>
      <c r="AF53" s="140"/>
    </row>
    <row r="54" spans="1:32" x14ac:dyDescent="0.35">
      <c r="A54" s="140"/>
      <c r="B54" s="140"/>
      <c r="C54" s="140"/>
      <c r="E54" s="140"/>
      <c r="F54" s="140"/>
      <c r="G54" s="140"/>
      <c r="H54" s="140"/>
      <c r="I54" s="140"/>
      <c r="J54" s="140"/>
      <c r="K54" s="140"/>
      <c r="M54" s="140"/>
      <c r="N54" s="140"/>
      <c r="O54" s="140"/>
      <c r="P54" s="140"/>
      <c r="Q54" s="140"/>
      <c r="R54" s="140"/>
      <c r="T54" s="140"/>
      <c r="U54" s="140"/>
      <c r="V54" s="140"/>
      <c r="W54" s="140"/>
      <c r="X54" s="140"/>
      <c r="Y54" s="140"/>
      <c r="AA54" s="140"/>
      <c r="AB54" s="140"/>
      <c r="AD54" s="140"/>
      <c r="AE54" s="140"/>
      <c r="AF54" s="140"/>
    </row>
    <row r="55" spans="1:32" x14ac:dyDescent="0.35">
      <c r="A55" s="140"/>
      <c r="B55" s="140"/>
      <c r="C55" s="140"/>
      <c r="E55" s="140"/>
      <c r="F55" s="140"/>
      <c r="G55" s="140"/>
      <c r="H55" s="140"/>
      <c r="I55" s="140"/>
      <c r="J55" s="140"/>
      <c r="K55" s="140"/>
      <c r="M55" s="140"/>
      <c r="N55" s="140"/>
      <c r="O55" s="140"/>
      <c r="P55" s="140"/>
      <c r="Q55" s="140"/>
      <c r="R55" s="140"/>
      <c r="T55" s="140"/>
      <c r="U55" s="140"/>
      <c r="V55" s="140"/>
      <c r="W55" s="140"/>
      <c r="X55" s="140"/>
      <c r="Y55" s="140"/>
      <c r="AA55" s="140"/>
      <c r="AB55" s="140"/>
      <c r="AD55" s="140"/>
      <c r="AE55" s="140"/>
      <c r="AF55" s="140"/>
    </row>
    <row r="56" spans="1:32" x14ac:dyDescent="0.35">
      <c r="A56" s="140"/>
      <c r="B56" s="140"/>
      <c r="C56" s="140"/>
      <c r="E56" s="140"/>
      <c r="F56" s="140"/>
      <c r="G56" s="140"/>
      <c r="H56" s="140"/>
      <c r="I56" s="140"/>
      <c r="J56" s="140"/>
      <c r="K56" s="140"/>
      <c r="M56" s="140"/>
      <c r="N56" s="140"/>
      <c r="O56" s="140"/>
      <c r="P56" s="140"/>
      <c r="Q56" s="140"/>
      <c r="R56" s="140"/>
      <c r="T56" s="140"/>
      <c r="U56" s="140"/>
      <c r="V56" s="140"/>
      <c r="W56" s="140"/>
      <c r="X56" s="140"/>
      <c r="Y56" s="140"/>
      <c r="AA56" s="140"/>
      <c r="AB56" s="140"/>
      <c r="AD56" s="140"/>
      <c r="AE56" s="140"/>
      <c r="AF56" s="140"/>
    </row>
    <row r="57" spans="1:32" x14ac:dyDescent="0.35">
      <c r="A57" s="140"/>
      <c r="B57" s="140"/>
      <c r="C57" s="140"/>
      <c r="E57" s="140"/>
      <c r="F57" s="140"/>
      <c r="G57" s="140"/>
      <c r="H57" s="140"/>
      <c r="I57" s="140"/>
      <c r="J57" s="140"/>
      <c r="K57" s="140"/>
      <c r="M57" s="140"/>
      <c r="N57" s="140"/>
      <c r="O57" s="140"/>
      <c r="P57" s="140"/>
      <c r="Q57" s="140"/>
      <c r="R57" s="140"/>
      <c r="T57" s="140"/>
      <c r="U57" s="140"/>
      <c r="V57" s="140"/>
      <c r="W57" s="140"/>
      <c r="X57" s="140"/>
      <c r="Y57" s="140"/>
      <c r="AA57" s="140"/>
      <c r="AB57" s="140"/>
      <c r="AD57" s="140"/>
      <c r="AE57" s="140"/>
      <c r="AF57" s="140"/>
    </row>
    <row r="58" spans="1:32" x14ac:dyDescent="0.35">
      <c r="A58" s="140"/>
      <c r="B58" s="140"/>
      <c r="C58" s="140"/>
      <c r="E58" s="140"/>
      <c r="F58" s="140"/>
      <c r="G58" s="140"/>
      <c r="H58" s="140"/>
      <c r="I58" s="140"/>
      <c r="J58" s="140"/>
      <c r="K58" s="140"/>
      <c r="M58" s="140"/>
      <c r="N58" s="140"/>
      <c r="O58" s="140"/>
      <c r="P58" s="140"/>
      <c r="Q58" s="140"/>
      <c r="R58" s="140"/>
      <c r="T58" s="140"/>
      <c r="U58" s="140"/>
      <c r="V58" s="140"/>
      <c r="W58" s="140"/>
      <c r="X58" s="140"/>
      <c r="Y58" s="140"/>
      <c r="AA58" s="140"/>
      <c r="AB58" s="140"/>
      <c r="AD58" s="140"/>
      <c r="AE58" s="140"/>
      <c r="AF58" s="140"/>
    </row>
    <row r="59" spans="1:32" x14ac:dyDescent="0.35">
      <c r="A59" s="140"/>
      <c r="B59" s="140"/>
      <c r="C59" s="140"/>
      <c r="E59" s="140"/>
      <c r="F59" s="140"/>
      <c r="G59" s="140"/>
      <c r="H59" s="140"/>
      <c r="I59" s="140"/>
      <c r="J59" s="140"/>
      <c r="K59" s="140"/>
      <c r="M59" s="140"/>
      <c r="N59" s="140"/>
      <c r="O59" s="140"/>
      <c r="P59" s="140"/>
      <c r="Q59" s="140"/>
      <c r="R59" s="140"/>
      <c r="T59" s="140"/>
      <c r="U59" s="140"/>
      <c r="V59" s="140"/>
      <c r="W59" s="140"/>
      <c r="X59" s="140"/>
      <c r="Y59" s="140"/>
      <c r="AA59" s="140"/>
      <c r="AB59" s="140"/>
      <c r="AD59" s="140"/>
      <c r="AE59" s="140"/>
      <c r="AF59" s="140"/>
    </row>
    <row r="60" spans="1:32" x14ac:dyDescent="0.35">
      <c r="A60" s="140"/>
      <c r="B60" s="140"/>
      <c r="C60" s="140"/>
      <c r="E60" s="140"/>
      <c r="F60" s="140"/>
      <c r="G60" s="140"/>
      <c r="H60" s="140"/>
      <c r="I60" s="140"/>
      <c r="J60" s="140"/>
      <c r="K60" s="140"/>
      <c r="M60" s="140"/>
      <c r="N60" s="140"/>
      <c r="O60" s="140"/>
      <c r="P60" s="140"/>
      <c r="Q60" s="140"/>
      <c r="R60" s="140"/>
      <c r="T60" s="140"/>
      <c r="U60" s="140"/>
      <c r="V60" s="140"/>
      <c r="W60" s="140"/>
      <c r="X60" s="140"/>
      <c r="Y60" s="140"/>
      <c r="AA60" s="140"/>
      <c r="AB60" s="140"/>
      <c r="AD60" s="140"/>
      <c r="AE60" s="140"/>
      <c r="AF60" s="140"/>
    </row>
    <row r="61" spans="1:32" x14ac:dyDescent="0.35">
      <c r="A61" s="140"/>
      <c r="B61" s="140"/>
      <c r="C61" s="140"/>
      <c r="E61" s="140"/>
      <c r="F61" s="140"/>
      <c r="G61" s="140"/>
      <c r="H61" s="140"/>
      <c r="I61" s="140"/>
      <c r="J61" s="140"/>
      <c r="K61" s="140"/>
      <c r="M61" s="140"/>
      <c r="N61" s="140"/>
      <c r="O61" s="140"/>
      <c r="P61" s="140"/>
      <c r="Q61" s="140"/>
      <c r="R61" s="140"/>
      <c r="T61" s="140"/>
      <c r="U61" s="140"/>
      <c r="V61" s="140"/>
      <c r="W61" s="140"/>
      <c r="X61" s="140"/>
      <c r="Y61" s="140"/>
      <c r="AA61" s="140"/>
      <c r="AB61" s="140"/>
      <c r="AD61" s="140"/>
      <c r="AE61" s="140"/>
      <c r="AF61" s="140"/>
    </row>
    <row r="62" spans="1:32" x14ac:dyDescent="0.35">
      <c r="A62" s="140"/>
      <c r="B62" s="140"/>
      <c r="C62" s="140"/>
      <c r="E62" s="140"/>
      <c r="F62" s="140"/>
      <c r="G62" s="140"/>
      <c r="H62" s="140"/>
      <c r="I62" s="140"/>
      <c r="J62" s="140"/>
      <c r="K62" s="140"/>
      <c r="M62" s="140"/>
      <c r="N62" s="140"/>
      <c r="O62" s="140"/>
      <c r="P62" s="140"/>
      <c r="Q62" s="140"/>
      <c r="R62" s="140"/>
      <c r="T62" s="140"/>
      <c r="U62" s="140"/>
      <c r="V62" s="140"/>
      <c r="W62" s="140"/>
      <c r="X62" s="140"/>
      <c r="Y62" s="140"/>
      <c r="AA62" s="140"/>
      <c r="AB62" s="140"/>
      <c r="AD62" s="140"/>
      <c r="AE62" s="140"/>
      <c r="AF62" s="140"/>
    </row>
    <row r="63" spans="1:32" x14ac:dyDescent="0.35">
      <c r="A63" s="140"/>
      <c r="B63" s="140"/>
      <c r="C63" s="140"/>
      <c r="E63" s="140"/>
      <c r="F63" s="140"/>
      <c r="G63" s="140"/>
      <c r="H63" s="140"/>
      <c r="I63" s="140"/>
      <c r="J63" s="140"/>
      <c r="K63" s="140"/>
      <c r="M63" s="140"/>
      <c r="N63" s="140"/>
      <c r="O63" s="140"/>
      <c r="P63" s="140"/>
      <c r="Q63" s="140"/>
      <c r="R63" s="140"/>
      <c r="T63" s="140"/>
      <c r="U63" s="140"/>
      <c r="V63" s="140"/>
      <c r="W63" s="140"/>
      <c r="X63" s="140"/>
      <c r="Y63" s="140"/>
      <c r="AA63" s="140"/>
      <c r="AB63" s="140"/>
      <c r="AD63" s="140"/>
      <c r="AE63" s="140"/>
      <c r="AF63" s="140"/>
    </row>
    <row r="64" spans="1:32" x14ac:dyDescent="0.35">
      <c r="A64" s="140"/>
      <c r="B64" s="140"/>
      <c r="C64" s="140"/>
      <c r="E64" s="140"/>
      <c r="F64" s="140"/>
      <c r="G64" s="140"/>
      <c r="H64" s="140"/>
      <c r="I64" s="140"/>
      <c r="J64" s="140"/>
      <c r="K64" s="140"/>
      <c r="M64" s="140"/>
      <c r="N64" s="140"/>
      <c r="O64" s="140"/>
      <c r="P64" s="140"/>
      <c r="Q64" s="140"/>
      <c r="R64" s="140"/>
      <c r="T64" s="140"/>
      <c r="U64" s="140"/>
      <c r="V64" s="140"/>
      <c r="W64" s="140"/>
      <c r="X64" s="140"/>
      <c r="Y64" s="140"/>
      <c r="AA64" s="140"/>
      <c r="AB64" s="140"/>
      <c r="AD64" s="140"/>
      <c r="AE64" s="140"/>
      <c r="AF64" s="140"/>
    </row>
    <row r="65" spans="1:32" x14ac:dyDescent="0.35">
      <c r="A65" s="140"/>
      <c r="B65" s="140"/>
      <c r="C65" s="140"/>
      <c r="E65" s="140"/>
      <c r="F65" s="140"/>
      <c r="G65" s="140"/>
      <c r="H65" s="140"/>
      <c r="I65" s="140"/>
      <c r="J65" s="140"/>
      <c r="K65" s="140"/>
      <c r="M65" s="140"/>
      <c r="N65" s="140"/>
      <c r="O65" s="140"/>
      <c r="P65" s="140"/>
      <c r="Q65" s="140"/>
      <c r="R65" s="140"/>
      <c r="T65" s="140"/>
      <c r="U65" s="140"/>
      <c r="V65" s="140"/>
      <c r="W65" s="140"/>
      <c r="X65" s="140"/>
      <c r="Y65" s="140"/>
      <c r="AA65" s="140"/>
      <c r="AB65" s="140"/>
      <c r="AD65" s="140"/>
      <c r="AE65" s="140"/>
      <c r="AF65" s="140"/>
    </row>
    <row r="66" spans="1:32" x14ac:dyDescent="0.35">
      <c r="A66" s="140"/>
      <c r="B66" s="140"/>
      <c r="C66" s="140"/>
      <c r="E66" s="140"/>
      <c r="F66" s="140"/>
      <c r="G66" s="140"/>
      <c r="H66" s="140"/>
      <c r="I66" s="140"/>
      <c r="J66" s="140"/>
      <c r="K66" s="140"/>
      <c r="M66" s="140"/>
      <c r="N66" s="140"/>
      <c r="O66" s="140"/>
      <c r="P66" s="140"/>
      <c r="Q66" s="140"/>
      <c r="R66" s="140"/>
      <c r="T66" s="140"/>
      <c r="U66" s="140"/>
      <c r="V66" s="140"/>
      <c r="W66" s="140"/>
      <c r="X66" s="140"/>
      <c r="Y66" s="140"/>
      <c r="AA66" s="140"/>
      <c r="AB66" s="140"/>
      <c r="AD66" s="140"/>
      <c r="AE66" s="140"/>
      <c r="AF66" s="140"/>
    </row>
    <row r="67" spans="1:32" x14ac:dyDescent="0.35">
      <c r="A67" s="140"/>
      <c r="B67" s="140"/>
      <c r="C67" s="140"/>
      <c r="E67" s="140"/>
      <c r="F67" s="140"/>
      <c r="G67" s="140"/>
      <c r="H67" s="140"/>
      <c r="I67" s="140"/>
      <c r="J67" s="140"/>
      <c r="K67" s="140"/>
      <c r="M67" s="140"/>
      <c r="N67" s="140"/>
      <c r="O67" s="140"/>
      <c r="P67" s="140"/>
      <c r="Q67" s="140"/>
      <c r="R67" s="140"/>
      <c r="T67" s="140"/>
      <c r="U67" s="140"/>
      <c r="V67" s="140"/>
      <c r="W67" s="140"/>
      <c r="X67" s="140"/>
      <c r="Y67" s="140"/>
      <c r="AA67" s="140"/>
      <c r="AB67" s="140"/>
      <c r="AD67" s="140"/>
      <c r="AE67" s="140"/>
      <c r="AF67" s="140"/>
    </row>
    <row r="68" spans="1:32" x14ac:dyDescent="0.35">
      <c r="A68" s="140"/>
      <c r="B68" s="140"/>
      <c r="C68" s="140"/>
      <c r="E68" s="140"/>
      <c r="F68" s="140"/>
      <c r="G68" s="140"/>
      <c r="H68" s="140"/>
      <c r="I68" s="140"/>
      <c r="J68" s="140"/>
      <c r="K68" s="140"/>
      <c r="M68" s="140"/>
      <c r="N68" s="140"/>
      <c r="O68" s="140"/>
      <c r="P68" s="140"/>
      <c r="Q68" s="140"/>
      <c r="R68" s="140"/>
      <c r="T68" s="140"/>
      <c r="U68" s="140"/>
      <c r="V68" s="140"/>
      <c r="W68" s="140"/>
      <c r="X68" s="140"/>
      <c r="Y68" s="140"/>
      <c r="AA68" s="140"/>
      <c r="AB68" s="140"/>
      <c r="AD68" s="140"/>
      <c r="AE68" s="140"/>
      <c r="AF68" s="140"/>
    </row>
    <row r="69" spans="1:32" x14ac:dyDescent="0.35">
      <c r="A69" s="140"/>
      <c r="B69" s="140"/>
      <c r="C69" s="140"/>
      <c r="E69" s="140"/>
      <c r="F69" s="140"/>
      <c r="G69" s="140"/>
      <c r="H69" s="140"/>
      <c r="I69" s="140"/>
      <c r="J69" s="140"/>
      <c r="K69" s="140"/>
      <c r="M69" s="140"/>
      <c r="N69" s="140"/>
      <c r="O69" s="140"/>
      <c r="P69" s="140"/>
      <c r="Q69" s="140"/>
      <c r="R69" s="140"/>
      <c r="T69" s="140"/>
      <c r="U69" s="140"/>
      <c r="V69" s="140"/>
      <c r="W69" s="140"/>
      <c r="X69" s="140"/>
      <c r="Y69" s="140"/>
      <c r="AA69" s="140"/>
      <c r="AB69" s="140"/>
      <c r="AD69" s="140"/>
      <c r="AE69" s="140"/>
      <c r="AF69" s="140"/>
    </row>
    <row r="70" spans="1:32" x14ac:dyDescent="0.35">
      <c r="A70" s="140"/>
      <c r="B70" s="140"/>
      <c r="C70" s="140"/>
      <c r="E70" s="140"/>
      <c r="F70" s="140"/>
      <c r="G70" s="140"/>
      <c r="H70" s="140"/>
      <c r="I70" s="140"/>
      <c r="J70" s="140"/>
      <c r="K70" s="140"/>
      <c r="M70" s="140"/>
      <c r="N70" s="140"/>
      <c r="O70" s="140"/>
      <c r="P70" s="140"/>
      <c r="Q70" s="140"/>
      <c r="R70" s="140"/>
      <c r="T70" s="140"/>
      <c r="U70" s="140"/>
      <c r="V70" s="140"/>
      <c r="W70" s="140"/>
      <c r="X70" s="140"/>
      <c r="Y70" s="140"/>
      <c r="AA70" s="140"/>
      <c r="AB70" s="140"/>
      <c r="AD70" s="140"/>
      <c r="AE70" s="140"/>
      <c r="AF70" s="140"/>
    </row>
    <row r="71" spans="1:32" x14ac:dyDescent="0.35">
      <c r="A71" s="140"/>
      <c r="B71" s="140"/>
      <c r="C71" s="140"/>
      <c r="E71" s="140"/>
      <c r="F71" s="140"/>
      <c r="G71" s="140"/>
      <c r="H71" s="140"/>
      <c r="I71" s="140"/>
      <c r="J71" s="140"/>
      <c r="K71" s="140"/>
      <c r="M71" s="140"/>
      <c r="N71" s="140"/>
      <c r="O71" s="140"/>
      <c r="P71" s="140"/>
      <c r="Q71" s="140"/>
      <c r="R71" s="140"/>
      <c r="T71" s="140"/>
      <c r="U71" s="140"/>
      <c r="V71" s="140"/>
      <c r="W71" s="140"/>
      <c r="X71" s="140"/>
      <c r="Y71" s="140"/>
      <c r="AA71" s="140"/>
      <c r="AB71" s="140"/>
      <c r="AD71" s="140"/>
      <c r="AE71" s="140"/>
      <c r="AF71" s="140"/>
    </row>
    <row r="72" spans="1:32" x14ac:dyDescent="0.35">
      <c r="A72" s="140"/>
      <c r="B72" s="140"/>
      <c r="C72" s="140"/>
      <c r="E72" s="140"/>
      <c r="F72" s="140"/>
      <c r="G72" s="140"/>
      <c r="H72" s="140"/>
      <c r="I72" s="140"/>
      <c r="J72" s="140"/>
      <c r="K72" s="140"/>
      <c r="M72" s="140"/>
      <c r="N72" s="140"/>
      <c r="O72" s="140"/>
      <c r="P72" s="140"/>
      <c r="Q72" s="140"/>
      <c r="R72" s="140"/>
      <c r="T72" s="140"/>
      <c r="U72" s="140"/>
      <c r="V72" s="140"/>
      <c r="W72" s="140"/>
      <c r="X72" s="140"/>
      <c r="Y72" s="140"/>
      <c r="AA72" s="140"/>
      <c r="AB72" s="140"/>
      <c r="AD72" s="140"/>
      <c r="AE72" s="140"/>
      <c r="AF72" s="140"/>
    </row>
    <row r="73" spans="1:32" x14ac:dyDescent="0.35">
      <c r="A73" s="140"/>
      <c r="B73" s="140"/>
      <c r="C73" s="140"/>
      <c r="E73" s="140"/>
      <c r="F73" s="140"/>
      <c r="G73" s="140"/>
      <c r="H73" s="140"/>
      <c r="I73" s="140"/>
      <c r="J73" s="140"/>
      <c r="K73" s="140"/>
      <c r="M73" s="140"/>
      <c r="N73" s="140"/>
      <c r="O73" s="140"/>
      <c r="P73" s="140"/>
      <c r="Q73" s="140"/>
      <c r="R73" s="140"/>
      <c r="T73" s="140"/>
      <c r="U73" s="140"/>
      <c r="V73" s="140"/>
      <c r="W73" s="140"/>
      <c r="X73" s="140"/>
      <c r="Y73" s="140"/>
      <c r="AA73" s="140"/>
      <c r="AB73" s="140"/>
      <c r="AD73" s="140"/>
      <c r="AE73" s="140"/>
      <c r="AF73" s="140"/>
    </row>
    <row r="74" spans="1:32" x14ac:dyDescent="0.35">
      <c r="A74" s="140"/>
      <c r="B74" s="140"/>
      <c r="C74" s="140"/>
      <c r="E74" s="140"/>
      <c r="F74" s="140"/>
      <c r="G74" s="140"/>
      <c r="H74" s="140"/>
      <c r="I74" s="140"/>
      <c r="J74" s="140"/>
      <c r="K74" s="140"/>
      <c r="M74" s="140"/>
      <c r="N74" s="140"/>
      <c r="O74" s="140"/>
      <c r="P74" s="140"/>
      <c r="Q74" s="140"/>
      <c r="R74" s="140"/>
      <c r="T74" s="140"/>
      <c r="U74" s="140"/>
      <c r="V74" s="140"/>
      <c r="W74" s="140"/>
      <c r="X74" s="140"/>
      <c r="Y74" s="140"/>
      <c r="AA74" s="140"/>
      <c r="AB74" s="140"/>
      <c r="AD74" s="140"/>
      <c r="AE74" s="140"/>
      <c r="AF74" s="140"/>
    </row>
    <row r="75" spans="1:32" x14ac:dyDescent="0.35">
      <c r="A75" s="140"/>
      <c r="B75" s="140"/>
      <c r="C75" s="140"/>
      <c r="E75" s="140"/>
      <c r="F75" s="140"/>
      <c r="G75" s="140"/>
      <c r="H75" s="140"/>
      <c r="I75" s="140"/>
      <c r="J75" s="140"/>
      <c r="K75" s="140"/>
      <c r="M75" s="140"/>
      <c r="N75" s="140"/>
      <c r="O75" s="140"/>
      <c r="P75" s="140"/>
      <c r="Q75" s="140"/>
      <c r="R75" s="140"/>
      <c r="T75" s="140"/>
      <c r="U75" s="140"/>
      <c r="V75" s="140"/>
      <c r="W75" s="140"/>
      <c r="X75" s="140"/>
      <c r="Y75" s="140"/>
      <c r="AA75" s="140"/>
      <c r="AB75" s="140"/>
      <c r="AD75" s="140"/>
      <c r="AE75" s="140"/>
      <c r="AF75" s="140"/>
    </row>
    <row r="76" spans="1:32" x14ac:dyDescent="0.35">
      <c r="A76" s="140"/>
      <c r="B76" s="140"/>
      <c r="C76" s="140"/>
      <c r="E76" s="140"/>
      <c r="F76" s="140"/>
      <c r="G76" s="140"/>
      <c r="H76" s="140"/>
      <c r="I76" s="140"/>
      <c r="J76" s="140"/>
      <c r="K76" s="140"/>
      <c r="M76" s="140"/>
      <c r="N76" s="140"/>
      <c r="O76" s="140"/>
      <c r="P76" s="140"/>
      <c r="Q76" s="140"/>
      <c r="R76" s="140"/>
      <c r="T76" s="140"/>
      <c r="U76" s="140"/>
      <c r="V76" s="140"/>
      <c r="W76" s="140"/>
      <c r="X76" s="140"/>
      <c r="Y76" s="140"/>
      <c r="AA76" s="140"/>
      <c r="AB76" s="140"/>
      <c r="AD76" s="140"/>
      <c r="AE76" s="140"/>
      <c r="AF76" s="140"/>
    </row>
    <row r="77" spans="1:32" x14ac:dyDescent="0.35">
      <c r="A77" s="140"/>
      <c r="B77" s="140"/>
      <c r="C77" s="140"/>
      <c r="E77" s="140"/>
      <c r="F77" s="140"/>
      <c r="G77" s="140"/>
      <c r="H77" s="140"/>
      <c r="I77" s="140"/>
      <c r="J77" s="140"/>
      <c r="K77" s="140"/>
      <c r="M77" s="140"/>
      <c r="N77" s="140"/>
      <c r="O77" s="140"/>
      <c r="P77" s="140"/>
      <c r="Q77" s="140"/>
      <c r="R77" s="140"/>
      <c r="T77" s="140"/>
      <c r="U77" s="140"/>
      <c r="V77" s="140"/>
      <c r="W77" s="140"/>
      <c r="X77" s="140"/>
      <c r="Y77" s="140"/>
      <c r="AA77" s="140"/>
      <c r="AB77" s="140"/>
      <c r="AD77" s="140"/>
      <c r="AE77" s="140"/>
      <c r="AF77" s="140"/>
    </row>
    <row r="78" spans="1:32" x14ac:dyDescent="0.35">
      <c r="A78" s="140"/>
      <c r="B78" s="140"/>
      <c r="C78" s="140"/>
      <c r="E78" s="140"/>
      <c r="F78" s="140"/>
      <c r="G78" s="140"/>
      <c r="H78" s="140"/>
      <c r="I78" s="140"/>
      <c r="J78" s="140"/>
      <c r="K78" s="140"/>
      <c r="M78" s="140"/>
      <c r="N78" s="140"/>
      <c r="O78" s="140"/>
      <c r="P78" s="140"/>
      <c r="Q78" s="140"/>
      <c r="R78" s="140"/>
      <c r="T78" s="140"/>
      <c r="U78" s="140"/>
      <c r="V78" s="140"/>
      <c r="W78" s="140"/>
      <c r="X78" s="140"/>
      <c r="Y78" s="140"/>
      <c r="AA78" s="140"/>
      <c r="AB78" s="140"/>
      <c r="AD78" s="140"/>
      <c r="AE78" s="140"/>
      <c r="AF78" s="140"/>
    </row>
    <row r="79" spans="1:32" x14ac:dyDescent="0.35">
      <c r="A79" s="140"/>
      <c r="B79" s="140"/>
      <c r="C79" s="140"/>
      <c r="E79" s="140"/>
      <c r="F79" s="140"/>
      <c r="G79" s="140"/>
      <c r="H79" s="140"/>
      <c r="I79" s="140"/>
      <c r="J79" s="140"/>
      <c r="K79" s="140"/>
      <c r="M79" s="140"/>
      <c r="N79" s="140"/>
      <c r="O79" s="140"/>
      <c r="P79" s="140"/>
      <c r="Q79" s="140"/>
      <c r="R79" s="140"/>
      <c r="T79" s="140"/>
      <c r="U79" s="140"/>
      <c r="V79" s="140"/>
      <c r="W79" s="140"/>
      <c r="X79" s="140"/>
      <c r="Y79" s="140"/>
      <c r="AA79" s="140"/>
      <c r="AB79" s="140"/>
      <c r="AD79" s="140"/>
      <c r="AE79" s="140"/>
      <c r="AF79" s="140"/>
    </row>
    <row r="80" spans="1:32" x14ac:dyDescent="0.35">
      <c r="A80" s="140"/>
      <c r="B80" s="140"/>
      <c r="C80" s="140"/>
      <c r="E80" s="140"/>
      <c r="F80" s="140"/>
      <c r="G80" s="140"/>
      <c r="H80" s="140"/>
      <c r="I80" s="140"/>
      <c r="J80" s="140"/>
      <c r="K80" s="140"/>
      <c r="M80" s="140"/>
      <c r="N80" s="140"/>
      <c r="O80" s="140"/>
      <c r="P80" s="140"/>
      <c r="Q80" s="140"/>
      <c r="R80" s="140"/>
      <c r="T80" s="140"/>
      <c r="U80" s="140"/>
      <c r="V80" s="140"/>
      <c r="W80" s="140"/>
      <c r="X80" s="140"/>
      <c r="Y80" s="140"/>
      <c r="AA80" s="140"/>
      <c r="AB80" s="140"/>
      <c r="AD80" s="140"/>
      <c r="AE80" s="140"/>
      <c r="AF80" s="140"/>
    </row>
    <row r="81" spans="1:32" x14ac:dyDescent="0.35">
      <c r="A81" s="140"/>
      <c r="B81" s="140"/>
      <c r="C81" s="140"/>
      <c r="E81" s="140"/>
      <c r="F81" s="140"/>
      <c r="G81" s="140"/>
      <c r="H81" s="140"/>
      <c r="I81" s="140"/>
      <c r="J81" s="140"/>
      <c r="K81" s="140"/>
      <c r="M81" s="140"/>
      <c r="N81" s="140"/>
      <c r="O81" s="140"/>
      <c r="P81" s="140"/>
      <c r="Q81" s="140"/>
      <c r="R81" s="140"/>
      <c r="T81" s="140"/>
      <c r="U81" s="140"/>
      <c r="V81" s="140"/>
      <c r="W81" s="140"/>
      <c r="X81" s="140"/>
      <c r="Y81" s="140"/>
      <c r="AA81" s="140"/>
      <c r="AB81" s="140"/>
      <c r="AD81" s="140"/>
      <c r="AE81" s="140"/>
      <c r="AF81" s="140"/>
    </row>
    <row r="82" spans="1:32" x14ac:dyDescent="0.35">
      <c r="A82" s="140"/>
      <c r="B82" s="140"/>
      <c r="C82" s="140"/>
      <c r="E82" s="140"/>
      <c r="F82" s="140"/>
      <c r="G82" s="140"/>
      <c r="H82" s="140"/>
      <c r="I82" s="140"/>
      <c r="J82" s="140"/>
      <c r="K82" s="140"/>
      <c r="M82" s="140"/>
      <c r="N82" s="140"/>
      <c r="O82" s="140"/>
      <c r="P82" s="140"/>
      <c r="Q82" s="140"/>
      <c r="R82" s="140"/>
      <c r="T82" s="140"/>
      <c r="U82" s="140"/>
      <c r="V82" s="140"/>
      <c r="W82" s="140"/>
      <c r="X82" s="140"/>
      <c r="Y82" s="140"/>
      <c r="AA82" s="140"/>
      <c r="AB82" s="140"/>
      <c r="AD82" s="140"/>
      <c r="AE82" s="140"/>
      <c r="AF82" s="140"/>
    </row>
    <row r="83" spans="1:32" x14ac:dyDescent="0.35">
      <c r="A83" s="140"/>
      <c r="B83" s="140"/>
      <c r="C83" s="140"/>
      <c r="E83" s="140"/>
      <c r="F83" s="140"/>
      <c r="G83" s="140"/>
      <c r="H83" s="140"/>
      <c r="I83" s="140"/>
      <c r="J83" s="140"/>
      <c r="K83" s="140"/>
      <c r="M83" s="140"/>
      <c r="N83" s="140"/>
      <c r="O83" s="140"/>
      <c r="P83" s="140"/>
      <c r="Q83" s="140"/>
      <c r="R83" s="140"/>
      <c r="T83" s="140"/>
      <c r="U83" s="140"/>
      <c r="V83" s="140"/>
      <c r="W83" s="140"/>
      <c r="X83" s="140"/>
      <c r="Y83" s="140"/>
      <c r="AA83" s="140"/>
      <c r="AB83" s="140"/>
      <c r="AD83" s="140"/>
      <c r="AE83" s="140"/>
      <c r="AF83" s="140"/>
    </row>
    <row r="84" spans="1:32" x14ac:dyDescent="0.35">
      <c r="A84" s="140"/>
      <c r="B84" s="140"/>
      <c r="C84" s="140"/>
      <c r="E84" s="140"/>
      <c r="F84" s="140"/>
      <c r="G84" s="140"/>
      <c r="H84" s="140"/>
      <c r="I84" s="140"/>
      <c r="J84" s="140"/>
      <c r="K84" s="140"/>
      <c r="M84" s="140"/>
      <c r="N84" s="140"/>
      <c r="O84" s="140"/>
      <c r="P84" s="140"/>
      <c r="Q84" s="140"/>
      <c r="R84" s="140"/>
      <c r="T84" s="140"/>
      <c r="U84" s="140"/>
      <c r="V84" s="140"/>
      <c r="W84" s="140"/>
      <c r="X84" s="140"/>
      <c r="Y84" s="140"/>
      <c r="AA84" s="140"/>
      <c r="AB84" s="140"/>
      <c r="AD84" s="140"/>
      <c r="AE84" s="140"/>
      <c r="AF84" s="140"/>
    </row>
    <row r="85" spans="1:32" x14ac:dyDescent="0.35">
      <c r="A85" s="140"/>
      <c r="B85" s="140"/>
      <c r="C85" s="140"/>
      <c r="E85" s="140"/>
      <c r="F85" s="140"/>
      <c r="G85" s="140"/>
      <c r="H85" s="140"/>
      <c r="I85" s="140"/>
      <c r="J85" s="140"/>
      <c r="K85" s="140"/>
      <c r="M85" s="140"/>
      <c r="N85" s="140"/>
      <c r="O85" s="140"/>
      <c r="P85" s="140"/>
      <c r="Q85" s="140"/>
      <c r="R85" s="140"/>
      <c r="T85" s="140"/>
      <c r="U85" s="140"/>
      <c r="V85" s="140"/>
      <c r="W85" s="140"/>
      <c r="X85" s="140"/>
      <c r="Y85" s="140"/>
      <c r="AA85" s="140"/>
      <c r="AB85" s="140"/>
      <c r="AD85" s="140"/>
      <c r="AE85" s="140"/>
      <c r="AF85" s="140"/>
    </row>
    <row r="86" spans="1:32" x14ac:dyDescent="0.35">
      <c r="A86" s="140"/>
      <c r="B86" s="140"/>
      <c r="C86" s="140"/>
      <c r="E86" s="140"/>
      <c r="F86" s="140"/>
      <c r="G86" s="140"/>
      <c r="H86" s="140"/>
      <c r="I86" s="140"/>
      <c r="J86" s="140"/>
      <c r="K86" s="140"/>
      <c r="M86" s="140"/>
      <c r="N86" s="140"/>
      <c r="O86" s="140"/>
      <c r="P86" s="140"/>
      <c r="Q86" s="140"/>
      <c r="R86" s="140"/>
      <c r="T86" s="140"/>
      <c r="U86" s="140"/>
      <c r="V86" s="140"/>
      <c r="W86" s="140"/>
      <c r="X86" s="140"/>
      <c r="Y86" s="140"/>
      <c r="AA86" s="140"/>
      <c r="AB86" s="140"/>
      <c r="AD86" s="140"/>
      <c r="AE86" s="140"/>
      <c r="AF86" s="140"/>
    </row>
    <row r="87" spans="1:32" x14ac:dyDescent="0.35">
      <c r="A87" s="140"/>
      <c r="B87" s="140"/>
      <c r="C87" s="140"/>
      <c r="E87" s="140"/>
      <c r="F87" s="140"/>
      <c r="G87" s="140"/>
      <c r="H87" s="140"/>
      <c r="I87" s="140"/>
      <c r="J87" s="140"/>
      <c r="K87" s="140"/>
      <c r="M87" s="140"/>
      <c r="N87" s="140"/>
      <c r="O87" s="140"/>
      <c r="P87" s="140"/>
      <c r="Q87" s="140"/>
      <c r="R87" s="140"/>
      <c r="T87" s="140"/>
      <c r="U87" s="140"/>
      <c r="V87" s="140"/>
      <c r="W87" s="140"/>
      <c r="X87" s="140"/>
      <c r="Y87" s="140"/>
      <c r="AA87" s="140"/>
      <c r="AB87" s="140"/>
      <c r="AD87" s="140"/>
      <c r="AE87" s="140"/>
      <c r="AF87" s="140"/>
    </row>
    <row r="88" spans="1:32" x14ac:dyDescent="0.35">
      <c r="A88" s="140"/>
      <c r="B88" s="140"/>
      <c r="C88" s="140"/>
      <c r="E88" s="140"/>
      <c r="F88" s="140"/>
      <c r="G88" s="140"/>
      <c r="H88" s="140"/>
      <c r="I88" s="140"/>
      <c r="J88" s="140"/>
      <c r="K88" s="140"/>
      <c r="M88" s="140"/>
      <c r="N88" s="140"/>
      <c r="O88" s="140"/>
      <c r="P88" s="140"/>
      <c r="Q88" s="140"/>
      <c r="R88" s="140"/>
      <c r="T88" s="140"/>
      <c r="U88" s="140"/>
      <c r="V88" s="140"/>
      <c r="W88" s="140"/>
      <c r="X88" s="140"/>
      <c r="Y88" s="140"/>
      <c r="AA88" s="140"/>
      <c r="AB88" s="140"/>
      <c r="AD88" s="140"/>
      <c r="AE88" s="140"/>
      <c r="AF88" s="140"/>
    </row>
    <row r="89" spans="1:32" x14ac:dyDescent="0.35">
      <c r="A89" s="140"/>
      <c r="B89" s="140"/>
      <c r="C89" s="140"/>
      <c r="E89" s="140"/>
      <c r="F89" s="140"/>
      <c r="G89" s="140"/>
      <c r="H89" s="140"/>
      <c r="I89" s="140"/>
      <c r="J89" s="140"/>
      <c r="K89" s="140"/>
      <c r="M89" s="140"/>
      <c r="N89" s="140"/>
      <c r="O89" s="140"/>
      <c r="P89" s="140"/>
      <c r="Q89" s="140"/>
      <c r="R89" s="140"/>
      <c r="T89" s="140"/>
      <c r="U89" s="140"/>
      <c r="V89" s="140"/>
      <c r="W89" s="140"/>
      <c r="X89" s="140"/>
      <c r="Y89" s="140"/>
      <c r="AA89" s="140"/>
      <c r="AB89" s="140"/>
      <c r="AD89" s="140"/>
      <c r="AE89" s="140"/>
      <c r="AF89" s="140"/>
    </row>
    <row r="90" spans="1:32" x14ac:dyDescent="0.35">
      <c r="A90" s="140"/>
      <c r="B90" s="140"/>
      <c r="C90" s="140"/>
      <c r="E90" s="140"/>
      <c r="F90" s="140"/>
      <c r="G90" s="140"/>
      <c r="H90" s="140"/>
      <c r="I90" s="140"/>
      <c r="J90" s="140"/>
      <c r="K90" s="140"/>
      <c r="M90" s="140"/>
      <c r="N90" s="140"/>
      <c r="O90" s="140"/>
      <c r="P90" s="140"/>
      <c r="Q90" s="140"/>
      <c r="R90" s="140"/>
      <c r="T90" s="140"/>
      <c r="U90" s="140"/>
      <c r="V90" s="140"/>
      <c r="W90" s="140"/>
      <c r="X90" s="140"/>
      <c r="Y90" s="140"/>
      <c r="AA90" s="140"/>
      <c r="AB90" s="140"/>
      <c r="AD90" s="140"/>
      <c r="AE90" s="140"/>
      <c r="AF90" s="140"/>
    </row>
    <row r="91" spans="1:32" x14ac:dyDescent="0.35">
      <c r="A91" s="140"/>
      <c r="B91" s="140"/>
      <c r="C91" s="140"/>
      <c r="E91" s="140"/>
      <c r="F91" s="140"/>
      <c r="G91" s="140"/>
      <c r="H91" s="140"/>
      <c r="I91" s="140"/>
      <c r="J91" s="140"/>
      <c r="K91" s="140"/>
      <c r="M91" s="140"/>
      <c r="N91" s="140"/>
      <c r="O91" s="140"/>
      <c r="P91" s="140"/>
      <c r="Q91" s="140"/>
      <c r="R91" s="140"/>
      <c r="T91" s="140"/>
      <c r="U91" s="140"/>
      <c r="V91" s="140"/>
      <c r="W91" s="140"/>
      <c r="X91" s="140"/>
      <c r="Y91" s="140"/>
      <c r="AA91" s="140"/>
      <c r="AB91" s="140"/>
      <c r="AD91" s="140"/>
      <c r="AE91" s="140"/>
      <c r="AF91" s="140"/>
    </row>
    <row r="92" spans="1:32" x14ac:dyDescent="0.35">
      <c r="A92" s="140"/>
      <c r="B92" s="140"/>
      <c r="C92" s="140"/>
      <c r="E92" s="140"/>
      <c r="F92" s="140"/>
      <c r="G92" s="140"/>
      <c r="H92" s="140"/>
      <c r="I92" s="140"/>
      <c r="J92" s="140"/>
      <c r="K92" s="140"/>
      <c r="M92" s="140"/>
      <c r="N92" s="140"/>
      <c r="O92" s="140"/>
      <c r="P92" s="140"/>
      <c r="Q92" s="140"/>
      <c r="R92" s="140"/>
      <c r="T92" s="140"/>
      <c r="U92" s="140"/>
      <c r="V92" s="140"/>
      <c r="W92" s="140"/>
      <c r="X92" s="140"/>
      <c r="Y92" s="140"/>
      <c r="AA92" s="140"/>
      <c r="AB92" s="140"/>
      <c r="AD92" s="140"/>
      <c r="AE92" s="140"/>
      <c r="AF92" s="140"/>
    </row>
    <row r="93" spans="1:32" x14ac:dyDescent="0.35">
      <c r="A93" s="140"/>
      <c r="B93" s="140"/>
      <c r="C93" s="140"/>
      <c r="E93" s="140"/>
      <c r="F93" s="140"/>
      <c r="G93" s="140"/>
      <c r="H93" s="140"/>
      <c r="I93" s="140"/>
      <c r="J93" s="140"/>
      <c r="K93" s="140"/>
      <c r="M93" s="140"/>
      <c r="N93" s="140"/>
      <c r="O93" s="140"/>
      <c r="P93" s="140"/>
      <c r="Q93" s="140"/>
      <c r="R93" s="140"/>
      <c r="T93" s="140"/>
      <c r="U93" s="140"/>
      <c r="V93" s="140"/>
      <c r="W93" s="140"/>
      <c r="X93" s="140"/>
      <c r="Y93" s="140"/>
      <c r="AA93" s="140"/>
      <c r="AB93" s="140"/>
      <c r="AD93" s="140"/>
      <c r="AE93" s="140"/>
      <c r="AF93" s="140"/>
    </row>
    <row r="94" spans="1:32" x14ac:dyDescent="0.35">
      <c r="A94" s="140"/>
      <c r="B94" s="140"/>
      <c r="C94" s="140"/>
      <c r="E94" s="140"/>
      <c r="F94" s="140"/>
      <c r="G94" s="140"/>
      <c r="H94" s="140"/>
      <c r="I94" s="140"/>
      <c r="J94" s="140"/>
      <c r="K94" s="140"/>
      <c r="M94" s="140"/>
      <c r="N94" s="140"/>
      <c r="O94" s="140"/>
      <c r="P94" s="140"/>
      <c r="Q94" s="140"/>
      <c r="R94" s="140"/>
      <c r="T94" s="140"/>
      <c r="U94" s="140"/>
      <c r="V94" s="140"/>
      <c r="W94" s="140"/>
      <c r="X94" s="140"/>
      <c r="Y94" s="140"/>
      <c r="AA94" s="140"/>
      <c r="AB94" s="140"/>
      <c r="AD94" s="140"/>
      <c r="AE94" s="140"/>
      <c r="AF94" s="140"/>
    </row>
    <row r="95" spans="1:32" x14ac:dyDescent="0.35">
      <c r="A95" s="140"/>
      <c r="B95" s="140"/>
      <c r="C95" s="140"/>
      <c r="E95" s="140"/>
      <c r="F95" s="140"/>
      <c r="G95" s="140"/>
      <c r="H95" s="140"/>
      <c r="I95" s="140"/>
      <c r="J95" s="140"/>
      <c r="K95" s="140"/>
      <c r="M95" s="140"/>
      <c r="N95" s="140"/>
      <c r="O95" s="140"/>
      <c r="P95" s="140"/>
      <c r="Q95" s="140"/>
      <c r="R95" s="140"/>
      <c r="T95" s="140"/>
      <c r="U95" s="140"/>
      <c r="V95" s="140"/>
      <c r="W95" s="140"/>
      <c r="X95" s="140"/>
      <c r="Y95" s="140"/>
      <c r="AA95" s="140"/>
      <c r="AB95" s="140"/>
      <c r="AD95" s="140"/>
      <c r="AE95" s="140"/>
      <c r="AF95" s="140"/>
    </row>
    <row r="96" spans="1:32" x14ac:dyDescent="0.35">
      <c r="A96" s="140"/>
      <c r="B96" s="140"/>
      <c r="C96" s="140"/>
      <c r="E96" s="140"/>
      <c r="F96" s="140"/>
      <c r="G96" s="140"/>
      <c r="H96" s="140"/>
      <c r="I96" s="140"/>
      <c r="J96" s="140"/>
      <c r="K96" s="140"/>
      <c r="M96" s="140"/>
      <c r="N96" s="140"/>
      <c r="O96" s="140"/>
      <c r="P96" s="140"/>
      <c r="Q96" s="140"/>
      <c r="R96" s="140"/>
      <c r="T96" s="140"/>
      <c r="U96" s="140"/>
      <c r="V96" s="140"/>
      <c r="W96" s="140"/>
      <c r="X96" s="140"/>
      <c r="Y96" s="140"/>
      <c r="AA96" s="140"/>
      <c r="AB96" s="140"/>
      <c r="AD96" s="140"/>
      <c r="AE96" s="140"/>
      <c r="AF96" s="140"/>
    </row>
    <row r="97" spans="1:32" x14ac:dyDescent="0.35">
      <c r="A97" s="140"/>
      <c r="B97" s="140"/>
      <c r="C97" s="140"/>
      <c r="E97" s="140"/>
      <c r="F97" s="140"/>
      <c r="G97" s="140"/>
      <c r="H97" s="140"/>
      <c r="I97" s="140"/>
      <c r="J97" s="140"/>
      <c r="K97" s="140"/>
      <c r="M97" s="140"/>
      <c r="N97" s="140"/>
      <c r="O97" s="140"/>
      <c r="P97" s="140"/>
      <c r="Q97" s="140"/>
      <c r="R97" s="140"/>
      <c r="T97" s="140"/>
      <c r="U97" s="140"/>
      <c r="V97" s="140"/>
      <c r="W97" s="140"/>
      <c r="X97" s="140"/>
      <c r="Y97" s="140"/>
      <c r="AA97" s="140"/>
      <c r="AB97" s="140"/>
      <c r="AD97" s="140"/>
      <c r="AE97" s="140"/>
      <c r="AF97" s="140"/>
    </row>
    <row r="98" spans="1:32" x14ac:dyDescent="0.35">
      <c r="A98" s="140"/>
      <c r="B98" s="140"/>
      <c r="C98" s="140"/>
      <c r="E98" s="140"/>
      <c r="F98" s="140"/>
      <c r="G98" s="140"/>
      <c r="H98" s="140"/>
      <c r="I98" s="140"/>
      <c r="J98" s="140"/>
      <c r="K98" s="140"/>
      <c r="M98" s="140"/>
      <c r="N98" s="140"/>
      <c r="O98" s="140"/>
      <c r="P98" s="140"/>
      <c r="Q98" s="140"/>
      <c r="R98" s="140"/>
      <c r="T98" s="140"/>
      <c r="U98" s="140"/>
      <c r="V98" s="140"/>
      <c r="W98" s="140"/>
      <c r="X98" s="140"/>
      <c r="Y98" s="140"/>
      <c r="AA98" s="140"/>
      <c r="AB98" s="140"/>
      <c r="AD98" s="140"/>
      <c r="AE98" s="140"/>
      <c r="AF98" s="140"/>
    </row>
    <row r="99" spans="1:32" x14ac:dyDescent="0.35">
      <c r="A99" s="140"/>
      <c r="B99" s="140"/>
      <c r="C99" s="140"/>
      <c r="E99" s="140"/>
      <c r="F99" s="140"/>
      <c r="G99" s="140"/>
      <c r="H99" s="140"/>
      <c r="I99" s="140"/>
      <c r="J99" s="140"/>
      <c r="K99" s="140"/>
      <c r="M99" s="140"/>
      <c r="N99" s="140"/>
      <c r="O99" s="140"/>
      <c r="P99" s="140"/>
      <c r="Q99" s="140"/>
      <c r="R99" s="140"/>
      <c r="T99" s="140"/>
      <c r="U99" s="140"/>
      <c r="V99" s="140"/>
      <c r="W99" s="140"/>
      <c r="X99" s="140"/>
      <c r="Y99" s="140"/>
      <c r="AA99" s="140"/>
      <c r="AB99" s="140"/>
      <c r="AD99" s="140"/>
      <c r="AE99" s="140"/>
      <c r="AF99" s="140"/>
    </row>
    <row r="100" spans="1:32" x14ac:dyDescent="0.35">
      <c r="A100" s="140"/>
      <c r="B100" s="140"/>
      <c r="C100" s="140"/>
      <c r="E100" s="140"/>
      <c r="F100" s="140"/>
      <c r="G100" s="140"/>
      <c r="H100" s="140"/>
      <c r="I100" s="140"/>
      <c r="J100" s="140"/>
      <c r="K100" s="140"/>
      <c r="M100" s="140"/>
      <c r="N100" s="140"/>
      <c r="O100" s="140"/>
      <c r="P100" s="140"/>
      <c r="Q100" s="140"/>
      <c r="R100" s="140"/>
      <c r="T100" s="140"/>
      <c r="U100" s="140"/>
      <c r="V100" s="140"/>
      <c r="W100" s="140"/>
      <c r="X100" s="140"/>
      <c r="Y100" s="140"/>
      <c r="AA100" s="140"/>
      <c r="AB100" s="140"/>
      <c r="AD100" s="140"/>
      <c r="AE100" s="140"/>
      <c r="AF100" s="140"/>
    </row>
    <row r="101" spans="1:32" x14ac:dyDescent="0.35">
      <c r="A101" s="140"/>
      <c r="B101" s="140"/>
      <c r="C101" s="140"/>
      <c r="E101" s="140"/>
      <c r="F101" s="140"/>
      <c r="G101" s="140"/>
      <c r="H101" s="140"/>
      <c r="I101" s="140"/>
      <c r="J101" s="140"/>
      <c r="K101" s="140"/>
      <c r="M101" s="140"/>
      <c r="N101" s="140"/>
      <c r="O101" s="140"/>
      <c r="P101" s="140"/>
      <c r="Q101" s="140"/>
      <c r="R101" s="140"/>
      <c r="T101" s="140"/>
      <c r="U101" s="140"/>
      <c r="V101" s="140"/>
      <c r="W101" s="140"/>
      <c r="X101" s="140"/>
      <c r="Y101" s="140"/>
      <c r="AA101" s="140"/>
      <c r="AB101" s="140"/>
      <c r="AD101" s="140"/>
      <c r="AE101" s="140"/>
      <c r="AF101" s="140"/>
    </row>
    <row r="102" spans="1:32" x14ac:dyDescent="0.35">
      <c r="A102" s="140"/>
      <c r="B102" s="140"/>
      <c r="C102" s="140"/>
      <c r="E102" s="140"/>
      <c r="F102" s="140"/>
      <c r="G102" s="140"/>
      <c r="H102" s="140"/>
      <c r="I102" s="140"/>
      <c r="J102" s="140"/>
      <c r="K102" s="140"/>
      <c r="M102" s="140"/>
      <c r="N102" s="140"/>
      <c r="O102" s="140"/>
      <c r="P102" s="140"/>
      <c r="Q102" s="140"/>
      <c r="R102" s="140"/>
      <c r="T102" s="140"/>
      <c r="U102" s="140"/>
      <c r="V102" s="140"/>
      <c r="W102" s="140"/>
      <c r="X102" s="140"/>
      <c r="Y102" s="140"/>
      <c r="AA102" s="140"/>
      <c r="AB102" s="140"/>
      <c r="AD102" s="140"/>
      <c r="AE102" s="140"/>
      <c r="AF102" s="140"/>
    </row>
    <row r="103" spans="1:32" x14ac:dyDescent="0.35">
      <c r="A103" s="140"/>
      <c r="B103" s="140"/>
      <c r="C103" s="140"/>
      <c r="E103" s="140"/>
      <c r="F103" s="140"/>
      <c r="G103" s="140"/>
      <c r="H103" s="140"/>
      <c r="I103" s="140"/>
      <c r="J103" s="140"/>
      <c r="K103" s="140"/>
      <c r="M103" s="140"/>
      <c r="N103" s="140"/>
      <c r="O103" s="140"/>
      <c r="P103" s="140"/>
      <c r="Q103" s="140"/>
      <c r="R103" s="140"/>
      <c r="T103" s="140"/>
      <c r="U103" s="140"/>
      <c r="V103" s="140"/>
      <c r="W103" s="140"/>
      <c r="X103" s="140"/>
      <c r="Y103" s="140"/>
      <c r="AA103" s="140"/>
      <c r="AB103" s="140"/>
      <c r="AD103" s="140"/>
      <c r="AE103" s="140"/>
      <c r="AF103" s="140"/>
    </row>
    <row r="104" spans="1:32" x14ac:dyDescent="0.35">
      <c r="A104" s="140"/>
      <c r="B104" s="140"/>
      <c r="C104" s="140"/>
      <c r="E104" s="140"/>
      <c r="F104" s="140"/>
      <c r="G104" s="140"/>
      <c r="H104" s="140"/>
      <c r="I104" s="140"/>
      <c r="J104" s="140"/>
      <c r="K104" s="140"/>
      <c r="M104" s="140"/>
      <c r="N104" s="140"/>
      <c r="O104" s="140"/>
      <c r="P104" s="140"/>
      <c r="Q104" s="140"/>
      <c r="R104" s="140"/>
      <c r="T104" s="140"/>
      <c r="U104" s="140"/>
      <c r="V104" s="140"/>
      <c r="W104" s="140"/>
      <c r="X104" s="140"/>
      <c r="Y104" s="140"/>
      <c r="AA104" s="140"/>
      <c r="AB104" s="140"/>
      <c r="AD104" s="140"/>
      <c r="AE104" s="140"/>
      <c r="AF104" s="140"/>
    </row>
    <row r="105" spans="1:32" x14ac:dyDescent="0.35">
      <c r="A105" s="140"/>
      <c r="B105" s="140"/>
      <c r="C105" s="140"/>
      <c r="E105" s="140"/>
      <c r="F105" s="140"/>
      <c r="G105" s="140"/>
      <c r="H105" s="140"/>
      <c r="I105" s="140"/>
      <c r="J105" s="140"/>
      <c r="K105" s="140"/>
      <c r="M105" s="140"/>
      <c r="N105" s="140"/>
      <c r="O105" s="140"/>
      <c r="P105" s="140"/>
      <c r="Q105" s="140"/>
      <c r="R105" s="140"/>
      <c r="T105" s="140"/>
      <c r="U105" s="140"/>
      <c r="V105" s="140"/>
      <c r="W105" s="140"/>
      <c r="X105" s="140"/>
      <c r="Y105" s="140"/>
      <c r="AA105" s="140"/>
      <c r="AB105" s="140"/>
      <c r="AD105" s="140"/>
      <c r="AE105" s="140"/>
      <c r="AF105" s="140"/>
    </row>
    <row r="106" spans="1:32" x14ac:dyDescent="0.35">
      <c r="A106" s="140"/>
      <c r="B106" s="140"/>
      <c r="C106" s="140"/>
      <c r="E106" s="140"/>
      <c r="F106" s="140"/>
      <c r="G106" s="140"/>
      <c r="H106" s="140"/>
      <c r="I106" s="140"/>
      <c r="J106" s="140"/>
      <c r="K106" s="140"/>
      <c r="M106" s="140"/>
      <c r="N106" s="140"/>
      <c r="O106" s="140"/>
      <c r="P106" s="140"/>
      <c r="Q106" s="140"/>
      <c r="R106" s="140"/>
      <c r="T106" s="140"/>
      <c r="U106" s="140"/>
      <c r="V106" s="140"/>
      <c r="W106" s="140"/>
      <c r="X106" s="140"/>
      <c r="Y106" s="140"/>
      <c r="AA106" s="140"/>
      <c r="AB106" s="140"/>
      <c r="AD106" s="140"/>
      <c r="AE106" s="140"/>
      <c r="AF106" s="140"/>
    </row>
    <row r="107" spans="1:32" x14ac:dyDescent="0.35">
      <c r="A107" s="140"/>
      <c r="B107" s="140"/>
      <c r="C107" s="140"/>
      <c r="E107" s="140"/>
      <c r="F107" s="140"/>
      <c r="G107" s="140"/>
      <c r="H107" s="140"/>
      <c r="I107" s="140"/>
      <c r="J107" s="140"/>
      <c r="K107" s="140"/>
      <c r="M107" s="140"/>
      <c r="N107" s="140"/>
      <c r="O107" s="140"/>
      <c r="P107" s="140"/>
      <c r="Q107" s="140"/>
      <c r="R107" s="140"/>
      <c r="T107" s="140"/>
      <c r="U107" s="140"/>
      <c r="V107" s="140"/>
      <c r="W107" s="140"/>
      <c r="X107" s="140"/>
      <c r="Y107" s="140"/>
      <c r="AA107" s="140"/>
      <c r="AB107" s="140"/>
      <c r="AD107" s="140"/>
      <c r="AE107" s="140"/>
      <c r="AF107" s="140"/>
    </row>
    <row r="108" spans="1:32" x14ac:dyDescent="0.35">
      <c r="A108" s="140"/>
      <c r="B108" s="140"/>
      <c r="C108" s="140"/>
      <c r="E108" s="140"/>
      <c r="F108" s="140"/>
      <c r="G108" s="140"/>
      <c r="H108" s="140"/>
      <c r="I108" s="140"/>
      <c r="J108" s="140"/>
      <c r="K108" s="140"/>
      <c r="M108" s="140"/>
      <c r="N108" s="140"/>
      <c r="O108" s="140"/>
      <c r="P108" s="140"/>
      <c r="Q108" s="140"/>
      <c r="R108" s="140"/>
      <c r="T108" s="140"/>
      <c r="U108" s="140"/>
      <c r="V108" s="140"/>
      <c r="W108" s="140"/>
      <c r="X108" s="140"/>
      <c r="Y108" s="140"/>
      <c r="AA108" s="140"/>
      <c r="AB108" s="140"/>
      <c r="AD108" s="140"/>
      <c r="AE108" s="140"/>
      <c r="AF108" s="140"/>
    </row>
    <row r="109" spans="1:32" x14ac:dyDescent="0.35">
      <c r="A109" s="140"/>
      <c r="B109" s="140"/>
      <c r="C109" s="140"/>
      <c r="E109" s="140"/>
      <c r="F109" s="140"/>
      <c r="G109" s="140"/>
      <c r="H109" s="140"/>
      <c r="I109" s="140"/>
      <c r="J109" s="140"/>
      <c r="K109" s="140"/>
      <c r="M109" s="140"/>
      <c r="N109" s="140"/>
      <c r="O109" s="140"/>
      <c r="P109" s="140"/>
      <c r="Q109" s="140"/>
      <c r="R109" s="140"/>
      <c r="T109" s="140"/>
      <c r="U109" s="140"/>
      <c r="V109" s="140"/>
      <c r="W109" s="140"/>
      <c r="X109" s="140"/>
      <c r="Y109" s="140"/>
      <c r="AA109" s="140"/>
      <c r="AB109" s="140"/>
      <c r="AD109" s="140"/>
      <c r="AE109" s="140"/>
      <c r="AF109" s="140"/>
    </row>
    <row r="110" spans="1:32" x14ac:dyDescent="0.35">
      <c r="A110" s="140"/>
      <c r="B110" s="140"/>
      <c r="C110" s="140"/>
      <c r="E110" s="140"/>
      <c r="F110" s="140"/>
      <c r="G110" s="140"/>
      <c r="H110" s="140"/>
      <c r="I110" s="140"/>
      <c r="J110" s="140"/>
      <c r="K110" s="140"/>
      <c r="M110" s="140"/>
      <c r="N110" s="140"/>
      <c r="O110" s="140"/>
      <c r="P110" s="140"/>
      <c r="Q110" s="140"/>
      <c r="R110" s="140"/>
      <c r="T110" s="140"/>
      <c r="U110" s="140"/>
      <c r="V110" s="140"/>
      <c r="W110" s="140"/>
      <c r="X110" s="140"/>
      <c r="Y110" s="140"/>
      <c r="AA110" s="140"/>
      <c r="AB110" s="140"/>
      <c r="AD110" s="140"/>
      <c r="AE110" s="140"/>
      <c r="AF110" s="140"/>
    </row>
    <row r="111" spans="1:32" x14ac:dyDescent="0.35">
      <c r="A111" s="140"/>
      <c r="B111" s="140"/>
      <c r="C111" s="140"/>
      <c r="E111" s="140"/>
      <c r="F111" s="140"/>
      <c r="G111" s="140"/>
      <c r="H111" s="140"/>
      <c r="I111" s="140"/>
      <c r="J111" s="140"/>
      <c r="K111" s="140"/>
      <c r="M111" s="140"/>
      <c r="N111" s="140"/>
      <c r="O111" s="140"/>
      <c r="P111" s="140"/>
      <c r="Q111" s="140"/>
      <c r="R111" s="140"/>
      <c r="T111" s="140"/>
      <c r="U111" s="140"/>
      <c r="V111" s="140"/>
      <c r="W111" s="140"/>
      <c r="X111" s="140"/>
      <c r="Y111" s="140"/>
      <c r="AA111" s="140"/>
      <c r="AB111" s="140"/>
      <c r="AD111" s="140"/>
      <c r="AE111" s="140"/>
      <c r="AF111" s="140"/>
    </row>
    <row r="112" spans="1:32" x14ac:dyDescent="0.35">
      <c r="A112" s="140"/>
      <c r="B112" s="140"/>
      <c r="C112" s="140"/>
      <c r="E112" s="140"/>
      <c r="F112" s="140"/>
      <c r="G112" s="140"/>
      <c r="H112" s="140"/>
      <c r="I112" s="140"/>
      <c r="J112" s="140"/>
      <c r="K112" s="140"/>
      <c r="M112" s="140"/>
      <c r="N112" s="140"/>
      <c r="O112" s="140"/>
      <c r="P112" s="140"/>
      <c r="Q112" s="140"/>
      <c r="R112" s="140"/>
      <c r="T112" s="140"/>
      <c r="U112" s="140"/>
      <c r="V112" s="140"/>
      <c r="W112" s="140"/>
      <c r="X112" s="140"/>
      <c r="Y112" s="140"/>
      <c r="AA112" s="140"/>
      <c r="AB112" s="140"/>
      <c r="AD112" s="140"/>
      <c r="AE112" s="140"/>
      <c r="AF112" s="140"/>
    </row>
    <row r="113" spans="1:32" x14ac:dyDescent="0.35">
      <c r="A113" s="140"/>
      <c r="B113" s="140"/>
      <c r="C113" s="140"/>
      <c r="E113" s="140"/>
      <c r="F113" s="140"/>
      <c r="G113" s="140"/>
      <c r="H113" s="140"/>
      <c r="I113" s="140"/>
      <c r="J113" s="140"/>
      <c r="K113" s="140"/>
      <c r="M113" s="140"/>
      <c r="N113" s="140"/>
      <c r="O113" s="140"/>
      <c r="P113" s="140"/>
      <c r="Q113" s="140"/>
      <c r="R113" s="140"/>
      <c r="T113" s="140"/>
      <c r="U113" s="140"/>
      <c r="V113" s="140"/>
      <c r="W113" s="140"/>
      <c r="X113" s="140"/>
      <c r="Y113" s="140"/>
      <c r="AA113" s="140"/>
      <c r="AB113" s="140"/>
      <c r="AD113" s="140"/>
      <c r="AE113" s="140"/>
      <c r="AF113" s="140"/>
    </row>
    <row r="114" spans="1:32" x14ac:dyDescent="0.35">
      <c r="A114" s="140"/>
      <c r="B114" s="140"/>
      <c r="C114" s="140"/>
      <c r="E114" s="140"/>
      <c r="F114" s="140"/>
      <c r="G114" s="140"/>
      <c r="H114" s="140"/>
      <c r="I114" s="140"/>
      <c r="J114" s="140"/>
      <c r="K114" s="140"/>
      <c r="M114" s="140"/>
      <c r="N114" s="140"/>
      <c r="O114" s="140"/>
      <c r="P114" s="140"/>
      <c r="Q114" s="140"/>
      <c r="R114" s="140"/>
      <c r="T114" s="140"/>
      <c r="U114" s="140"/>
      <c r="V114" s="140"/>
      <c r="W114" s="140"/>
      <c r="X114" s="140"/>
      <c r="Y114" s="140"/>
      <c r="AA114" s="140"/>
      <c r="AB114" s="140"/>
      <c r="AD114" s="140"/>
      <c r="AE114" s="140"/>
      <c r="AF114" s="140"/>
    </row>
    <row r="115" spans="1:32" x14ac:dyDescent="0.35">
      <c r="A115" s="140"/>
      <c r="B115" s="140"/>
      <c r="C115" s="140"/>
      <c r="E115" s="140"/>
      <c r="F115" s="140"/>
      <c r="G115" s="140"/>
      <c r="H115" s="140"/>
      <c r="I115" s="140"/>
      <c r="J115" s="140"/>
      <c r="K115" s="140"/>
      <c r="M115" s="140"/>
      <c r="N115" s="140"/>
      <c r="O115" s="140"/>
      <c r="P115" s="140"/>
      <c r="Q115" s="140"/>
      <c r="R115" s="140"/>
      <c r="T115" s="140"/>
      <c r="U115" s="140"/>
      <c r="V115" s="140"/>
      <c r="W115" s="140"/>
      <c r="X115" s="140"/>
      <c r="Y115" s="140"/>
      <c r="AA115" s="140"/>
      <c r="AB115" s="140"/>
      <c r="AD115" s="140"/>
      <c r="AE115" s="140"/>
      <c r="AF115" s="140"/>
    </row>
    <row r="116" spans="1:32" x14ac:dyDescent="0.35">
      <c r="A116" s="140"/>
      <c r="B116" s="140"/>
      <c r="C116" s="140"/>
      <c r="E116" s="140"/>
      <c r="F116" s="140"/>
      <c r="G116" s="140"/>
      <c r="H116" s="140"/>
      <c r="I116" s="140"/>
      <c r="J116" s="140"/>
      <c r="K116" s="140"/>
      <c r="M116" s="140"/>
      <c r="N116" s="140"/>
      <c r="O116" s="140"/>
      <c r="P116" s="140"/>
      <c r="Q116" s="140"/>
      <c r="R116" s="140"/>
      <c r="T116" s="140"/>
      <c r="U116" s="140"/>
      <c r="V116" s="140"/>
      <c r="W116" s="140"/>
      <c r="X116" s="140"/>
      <c r="Y116" s="140"/>
      <c r="AA116" s="140"/>
      <c r="AB116" s="140"/>
      <c r="AD116" s="140"/>
      <c r="AE116" s="140"/>
      <c r="AF116" s="140"/>
    </row>
    <row r="117" spans="1:32" x14ac:dyDescent="0.35">
      <c r="A117" s="140"/>
      <c r="B117" s="140"/>
      <c r="C117" s="140"/>
      <c r="E117" s="140"/>
      <c r="F117" s="140"/>
      <c r="G117" s="140"/>
      <c r="H117" s="140"/>
      <c r="I117" s="140"/>
      <c r="J117" s="140"/>
      <c r="K117" s="140"/>
      <c r="M117" s="140"/>
      <c r="N117" s="140"/>
      <c r="O117" s="140"/>
      <c r="P117" s="140"/>
      <c r="Q117" s="140"/>
      <c r="R117" s="140"/>
      <c r="T117" s="140"/>
      <c r="U117" s="140"/>
      <c r="V117" s="140"/>
      <c r="W117" s="140"/>
      <c r="X117" s="140"/>
      <c r="Y117" s="140"/>
      <c r="AA117" s="140"/>
      <c r="AB117" s="140"/>
      <c r="AD117" s="140"/>
      <c r="AE117" s="140"/>
      <c r="AF117" s="140"/>
    </row>
    <row r="118" spans="1:32" x14ac:dyDescent="0.35">
      <c r="A118" s="140"/>
      <c r="B118" s="140"/>
      <c r="C118" s="140"/>
      <c r="E118" s="140"/>
      <c r="F118" s="140"/>
      <c r="G118" s="140"/>
      <c r="H118" s="140"/>
      <c r="I118" s="140"/>
      <c r="J118" s="140"/>
      <c r="K118" s="140"/>
      <c r="M118" s="140"/>
      <c r="N118" s="140"/>
      <c r="O118" s="140"/>
      <c r="P118" s="140"/>
      <c r="Q118" s="140"/>
      <c r="R118" s="140"/>
      <c r="T118" s="140"/>
      <c r="U118" s="140"/>
      <c r="V118" s="140"/>
      <c r="W118" s="140"/>
      <c r="X118" s="140"/>
      <c r="Y118" s="140"/>
      <c r="AA118" s="140"/>
      <c r="AB118" s="140"/>
      <c r="AD118" s="140"/>
      <c r="AE118" s="140"/>
      <c r="AF118" s="140"/>
    </row>
    <row r="119" spans="1:32" x14ac:dyDescent="0.35">
      <c r="A119" s="140"/>
      <c r="B119" s="140"/>
      <c r="C119" s="140"/>
      <c r="E119" s="140"/>
      <c r="F119" s="140"/>
      <c r="G119" s="140"/>
      <c r="H119" s="140"/>
      <c r="I119" s="140"/>
      <c r="J119" s="140"/>
      <c r="K119" s="140"/>
      <c r="M119" s="140"/>
      <c r="N119" s="140"/>
      <c r="O119" s="140"/>
      <c r="P119" s="140"/>
      <c r="Q119" s="140"/>
      <c r="R119" s="140"/>
      <c r="T119" s="140"/>
      <c r="U119" s="140"/>
      <c r="V119" s="140"/>
      <c r="W119" s="140"/>
      <c r="X119" s="140"/>
      <c r="Y119" s="140"/>
      <c r="AA119" s="140"/>
      <c r="AB119" s="140"/>
      <c r="AD119" s="140"/>
      <c r="AE119" s="140"/>
      <c r="AF119" s="140"/>
    </row>
    <row r="120" spans="1:32" x14ac:dyDescent="0.35">
      <c r="A120" s="140"/>
      <c r="B120" s="140"/>
      <c r="C120" s="140"/>
      <c r="E120" s="140"/>
      <c r="F120" s="140"/>
      <c r="G120" s="140"/>
      <c r="H120" s="140"/>
      <c r="I120" s="140"/>
      <c r="J120" s="140"/>
      <c r="K120" s="140"/>
      <c r="M120" s="140"/>
      <c r="N120" s="140"/>
      <c r="O120" s="140"/>
      <c r="P120" s="140"/>
      <c r="Q120" s="140"/>
      <c r="R120" s="140"/>
      <c r="T120" s="140"/>
      <c r="U120" s="140"/>
      <c r="V120" s="140"/>
      <c r="W120" s="140"/>
      <c r="X120" s="140"/>
      <c r="Y120" s="140"/>
      <c r="AA120" s="140"/>
      <c r="AB120" s="140"/>
      <c r="AD120" s="140"/>
      <c r="AE120" s="140"/>
      <c r="AF120" s="140"/>
    </row>
    <row r="121" spans="1:32" x14ac:dyDescent="0.35">
      <c r="A121" s="140"/>
      <c r="B121" s="140"/>
      <c r="C121" s="140"/>
      <c r="E121" s="140"/>
      <c r="F121" s="140"/>
      <c r="G121" s="140"/>
      <c r="H121" s="140"/>
      <c r="I121" s="140"/>
      <c r="J121" s="140"/>
      <c r="K121" s="140"/>
      <c r="M121" s="140"/>
      <c r="N121" s="140"/>
      <c r="O121" s="140"/>
      <c r="P121" s="140"/>
      <c r="Q121" s="140"/>
      <c r="R121" s="140"/>
      <c r="T121" s="140"/>
      <c r="U121" s="140"/>
      <c r="V121" s="140"/>
      <c r="W121" s="140"/>
      <c r="X121" s="140"/>
      <c r="Y121" s="140"/>
      <c r="AA121" s="140"/>
      <c r="AB121" s="140"/>
      <c r="AD121" s="140"/>
      <c r="AE121" s="140"/>
      <c r="AF121" s="140"/>
    </row>
    <row r="122" spans="1:32" x14ac:dyDescent="0.35">
      <c r="A122" s="140"/>
      <c r="B122" s="140"/>
      <c r="C122" s="140"/>
      <c r="E122" s="140"/>
      <c r="F122" s="140"/>
      <c r="G122" s="140"/>
      <c r="H122" s="140"/>
      <c r="I122" s="140"/>
      <c r="J122" s="140"/>
      <c r="K122" s="140"/>
      <c r="M122" s="140"/>
      <c r="N122" s="140"/>
      <c r="O122" s="140"/>
      <c r="P122" s="140"/>
      <c r="Q122" s="140"/>
      <c r="R122" s="140"/>
      <c r="T122" s="140"/>
      <c r="U122" s="140"/>
      <c r="V122" s="140"/>
      <c r="W122" s="140"/>
      <c r="X122" s="140"/>
      <c r="Y122" s="140"/>
      <c r="AA122" s="140"/>
      <c r="AB122" s="140"/>
      <c r="AD122" s="140"/>
      <c r="AE122" s="140"/>
      <c r="AF122" s="140"/>
    </row>
    <row r="123" spans="1:32" x14ac:dyDescent="0.35">
      <c r="A123" s="140"/>
      <c r="B123" s="140"/>
      <c r="C123" s="140"/>
      <c r="E123" s="140"/>
      <c r="F123" s="140"/>
      <c r="G123" s="140"/>
      <c r="H123" s="140"/>
      <c r="I123" s="140"/>
      <c r="J123" s="140"/>
      <c r="K123" s="140"/>
      <c r="M123" s="140"/>
      <c r="N123" s="140"/>
      <c r="O123" s="140"/>
      <c r="P123" s="140"/>
      <c r="Q123" s="140"/>
      <c r="R123" s="140"/>
      <c r="T123" s="140"/>
      <c r="U123" s="140"/>
      <c r="V123" s="140"/>
      <c r="W123" s="140"/>
      <c r="X123" s="140"/>
      <c r="Y123" s="140"/>
      <c r="AA123" s="140"/>
      <c r="AB123" s="140"/>
      <c r="AD123" s="140"/>
      <c r="AE123" s="140"/>
      <c r="AF123" s="140"/>
    </row>
    <row r="124" spans="1:32" x14ac:dyDescent="0.35">
      <c r="A124" s="140"/>
      <c r="B124" s="140"/>
      <c r="C124" s="140"/>
      <c r="E124" s="140"/>
      <c r="F124" s="140"/>
      <c r="G124" s="140"/>
      <c r="H124" s="140"/>
      <c r="I124" s="140"/>
      <c r="J124" s="140"/>
      <c r="K124" s="140"/>
      <c r="M124" s="140"/>
      <c r="N124" s="140"/>
      <c r="O124" s="140"/>
      <c r="P124" s="140"/>
      <c r="Q124" s="140"/>
      <c r="R124" s="140"/>
      <c r="T124" s="140"/>
      <c r="U124" s="140"/>
      <c r="V124" s="140"/>
      <c r="W124" s="140"/>
      <c r="X124" s="140"/>
      <c r="Y124" s="140"/>
      <c r="AA124" s="140"/>
      <c r="AB124" s="140"/>
      <c r="AD124" s="140"/>
      <c r="AE124" s="140"/>
      <c r="AF124" s="140"/>
    </row>
    <row r="125" spans="1:32" x14ac:dyDescent="0.35">
      <c r="A125" s="140"/>
      <c r="B125" s="140"/>
      <c r="C125" s="140"/>
      <c r="E125" s="140"/>
      <c r="F125" s="140"/>
      <c r="G125" s="140"/>
      <c r="H125" s="140"/>
      <c r="I125" s="140"/>
      <c r="J125" s="140"/>
      <c r="K125" s="140"/>
      <c r="M125" s="140"/>
      <c r="N125" s="140"/>
      <c r="O125" s="140"/>
      <c r="P125" s="140"/>
      <c r="Q125" s="140"/>
      <c r="R125" s="140"/>
      <c r="T125" s="140"/>
      <c r="U125" s="140"/>
      <c r="V125" s="140"/>
      <c r="W125" s="140"/>
      <c r="X125" s="140"/>
      <c r="Y125" s="140"/>
      <c r="AA125" s="140"/>
      <c r="AB125" s="140"/>
      <c r="AD125" s="140"/>
      <c r="AE125" s="140"/>
      <c r="AF125" s="140"/>
    </row>
    <row r="126" spans="1:32" x14ac:dyDescent="0.35">
      <c r="A126" s="140"/>
      <c r="B126" s="140"/>
      <c r="C126" s="140"/>
      <c r="E126" s="140"/>
      <c r="F126" s="140"/>
      <c r="G126" s="140"/>
      <c r="H126" s="140"/>
      <c r="I126" s="140"/>
      <c r="J126" s="140"/>
      <c r="K126" s="140"/>
      <c r="M126" s="140"/>
      <c r="N126" s="140"/>
      <c r="O126" s="140"/>
      <c r="P126" s="140"/>
      <c r="Q126" s="140"/>
      <c r="R126" s="140"/>
      <c r="T126" s="140"/>
      <c r="U126" s="140"/>
      <c r="V126" s="140"/>
      <c r="W126" s="140"/>
      <c r="X126" s="140"/>
      <c r="Y126" s="140"/>
      <c r="AA126" s="140"/>
      <c r="AB126" s="140"/>
      <c r="AD126" s="140"/>
      <c r="AE126" s="140"/>
      <c r="AF126" s="140"/>
    </row>
    <row r="127" spans="1:32" x14ac:dyDescent="0.35">
      <c r="A127" s="140"/>
      <c r="B127" s="140"/>
      <c r="C127" s="140"/>
      <c r="E127" s="140"/>
      <c r="F127" s="140"/>
      <c r="G127" s="140"/>
      <c r="H127" s="140"/>
      <c r="I127" s="140"/>
      <c r="J127" s="140"/>
      <c r="K127" s="140"/>
      <c r="M127" s="140"/>
      <c r="N127" s="140"/>
      <c r="O127" s="140"/>
      <c r="P127" s="140"/>
      <c r="Q127" s="140"/>
      <c r="R127" s="140"/>
      <c r="T127" s="140"/>
      <c r="U127" s="140"/>
      <c r="V127" s="140"/>
      <c r="W127" s="140"/>
      <c r="X127" s="140"/>
      <c r="Y127" s="140"/>
      <c r="AA127" s="140"/>
      <c r="AB127" s="140"/>
      <c r="AD127" s="140"/>
      <c r="AE127" s="140"/>
      <c r="AF127" s="140"/>
    </row>
    <row r="128" spans="1:32" x14ac:dyDescent="0.35">
      <c r="A128" s="140"/>
      <c r="B128" s="140"/>
      <c r="C128" s="140"/>
      <c r="E128" s="140"/>
      <c r="F128" s="140"/>
      <c r="G128" s="140"/>
      <c r="H128" s="140"/>
      <c r="I128" s="140"/>
      <c r="J128" s="140"/>
      <c r="K128" s="140"/>
      <c r="M128" s="140"/>
      <c r="N128" s="140"/>
      <c r="O128" s="140"/>
      <c r="P128" s="140"/>
      <c r="Q128" s="140"/>
      <c r="R128" s="140"/>
      <c r="T128" s="140"/>
      <c r="U128" s="140"/>
      <c r="V128" s="140"/>
      <c r="W128" s="140"/>
      <c r="X128" s="140"/>
      <c r="Y128" s="140"/>
      <c r="AA128" s="140"/>
      <c r="AB128" s="140"/>
      <c r="AD128" s="140"/>
      <c r="AE128" s="140"/>
      <c r="AF128" s="140"/>
    </row>
    <row r="129" spans="1:32" x14ac:dyDescent="0.35">
      <c r="A129" s="140"/>
      <c r="B129" s="140"/>
      <c r="C129" s="140"/>
      <c r="E129" s="140"/>
      <c r="F129" s="140"/>
      <c r="G129" s="140"/>
      <c r="H129" s="140"/>
      <c r="I129" s="140"/>
      <c r="J129" s="140"/>
      <c r="K129" s="140"/>
      <c r="M129" s="140"/>
      <c r="N129" s="140"/>
      <c r="O129" s="140"/>
      <c r="P129" s="140"/>
      <c r="Q129" s="140"/>
      <c r="R129" s="140"/>
      <c r="T129" s="140"/>
      <c r="U129" s="140"/>
      <c r="V129" s="140"/>
      <c r="W129" s="140"/>
      <c r="X129" s="140"/>
      <c r="Y129" s="140"/>
      <c r="AA129" s="140"/>
      <c r="AB129" s="140"/>
      <c r="AD129" s="140"/>
      <c r="AE129" s="140"/>
      <c r="AF129" s="140"/>
    </row>
    <row r="130" spans="1:32" x14ac:dyDescent="0.35">
      <c r="A130" s="140"/>
      <c r="B130" s="140"/>
      <c r="C130" s="140"/>
      <c r="E130" s="140"/>
      <c r="F130" s="140"/>
      <c r="G130" s="140"/>
      <c r="H130" s="140"/>
      <c r="I130" s="140"/>
      <c r="J130" s="140"/>
      <c r="K130" s="140"/>
      <c r="M130" s="140"/>
      <c r="N130" s="140"/>
      <c r="O130" s="140"/>
      <c r="P130" s="140"/>
      <c r="Q130" s="140"/>
      <c r="R130" s="140"/>
      <c r="T130" s="140"/>
      <c r="U130" s="140"/>
      <c r="V130" s="140"/>
      <c r="W130" s="140"/>
      <c r="X130" s="140"/>
      <c r="Y130" s="140"/>
      <c r="AA130" s="140"/>
      <c r="AB130" s="140"/>
      <c r="AD130" s="140"/>
      <c r="AE130" s="140"/>
      <c r="AF130" s="140"/>
    </row>
    <row r="131" spans="1:32" x14ac:dyDescent="0.35">
      <c r="A131" s="140"/>
      <c r="B131" s="140"/>
      <c r="C131" s="140"/>
      <c r="E131" s="140"/>
      <c r="F131" s="140"/>
      <c r="G131" s="140"/>
      <c r="H131" s="140"/>
      <c r="I131" s="140"/>
      <c r="J131" s="140"/>
      <c r="K131" s="140"/>
      <c r="M131" s="140"/>
      <c r="N131" s="140"/>
      <c r="O131" s="140"/>
      <c r="P131" s="140"/>
      <c r="Q131" s="140"/>
      <c r="R131" s="140"/>
      <c r="T131" s="140"/>
      <c r="U131" s="140"/>
      <c r="V131" s="140"/>
      <c r="W131" s="140"/>
      <c r="X131" s="140"/>
      <c r="Y131" s="140"/>
      <c r="AA131" s="140"/>
      <c r="AB131" s="140"/>
      <c r="AD131" s="140"/>
      <c r="AE131" s="140"/>
      <c r="AF131" s="140"/>
    </row>
    <row r="132" spans="1:32" x14ac:dyDescent="0.35">
      <c r="A132" s="140"/>
      <c r="B132" s="140"/>
      <c r="C132" s="140"/>
      <c r="E132" s="140"/>
      <c r="F132" s="140"/>
      <c r="G132" s="140"/>
      <c r="H132" s="140"/>
      <c r="I132" s="140"/>
      <c r="J132" s="140"/>
      <c r="K132" s="140"/>
      <c r="M132" s="140"/>
      <c r="N132" s="140"/>
      <c r="O132" s="140"/>
      <c r="P132" s="140"/>
      <c r="Q132" s="140"/>
      <c r="R132" s="140"/>
      <c r="T132" s="140"/>
      <c r="U132" s="140"/>
      <c r="V132" s="140"/>
      <c r="W132" s="140"/>
      <c r="X132" s="140"/>
      <c r="Y132" s="140"/>
      <c r="AA132" s="140"/>
      <c r="AB132" s="140"/>
      <c r="AD132" s="140"/>
      <c r="AE132" s="140"/>
      <c r="AF132" s="140"/>
    </row>
    <row r="133" spans="1:32" x14ac:dyDescent="0.35">
      <c r="A133" s="140"/>
      <c r="B133" s="140"/>
      <c r="C133" s="140"/>
      <c r="E133" s="140"/>
      <c r="F133" s="140"/>
      <c r="G133" s="140"/>
      <c r="H133" s="140"/>
      <c r="I133" s="140"/>
      <c r="J133" s="140"/>
      <c r="K133" s="140"/>
      <c r="M133" s="140"/>
      <c r="N133" s="140"/>
      <c r="O133" s="140"/>
      <c r="P133" s="140"/>
      <c r="Q133" s="140"/>
      <c r="R133" s="140"/>
      <c r="T133" s="140"/>
      <c r="U133" s="140"/>
      <c r="V133" s="140"/>
      <c r="W133" s="140"/>
      <c r="X133" s="140"/>
      <c r="Y133" s="140"/>
      <c r="AA133" s="140"/>
      <c r="AB133" s="140"/>
      <c r="AD133" s="140"/>
      <c r="AE133" s="140"/>
      <c r="AF133" s="140"/>
    </row>
    <row r="134" spans="1:32" x14ac:dyDescent="0.35">
      <c r="A134" s="140"/>
      <c r="B134" s="140"/>
      <c r="C134" s="140"/>
      <c r="E134" s="140"/>
      <c r="F134" s="140"/>
      <c r="G134" s="140"/>
      <c r="H134" s="140"/>
      <c r="I134" s="140"/>
      <c r="J134" s="140"/>
      <c r="K134" s="140"/>
      <c r="M134" s="140"/>
      <c r="N134" s="140"/>
      <c r="O134" s="140"/>
      <c r="P134" s="140"/>
      <c r="Q134" s="140"/>
      <c r="R134" s="140"/>
      <c r="T134" s="140"/>
      <c r="U134" s="140"/>
      <c r="V134" s="140"/>
      <c r="W134" s="140"/>
      <c r="X134" s="140"/>
      <c r="Y134" s="140"/>
      <c r="AA134" s="140"/>
      <c r="AB134" s="140"/>
      <c r="AD134" s="140"/>
      <c r="AE134" s="140"/>
      <c r="AF134" s="140"/>
    </row>
    <row r="135" spans="1:32" x14ac:dyDescent="0.35">
      <c r="A135" s="140"/>
      <c r="B135" s="140"/>
      <c r="C135" s="140"/>
      <c r="E135" s="140"/>
      <c r="F135" s="140"/>
      <c r="G135" s="140"/>
      <c r="H135" s="140"/>
      <c r="I135" s="140"/>
      <c r="J135" s="140"/>
      <c r="K135" s="140"/>
      <c r="M135" s="140"/>
      <c r="N135" s="140"/>
      <c r="O135" s="140"/>
      <c r="P135" s="140"/>
      <c r="Q135" s="140"/>
      <c r="R135" s="140"/>
      <c r="T135" s="140"/>
      <c r="U135" s="140"/>
      <c r="V135" s="140"/>
      <c r="W135" s="140"/>
      <c r="X135" s="140"/>
      <c r="Y135" s="140"/>
      <c r="AA135" s="140"/>
      <c r="AB135" s="140"/>
      <c r="AD135" s="140"/>
      <c r="AE135" s="140"/>
      <c r="AF135" s="140"/>
    </row>
    <row r="136" spans="1:32" x14ac:dyDescent="0.35">
      <c r="A136" s="140"/>
      <c r="B136" s="140"/>
      <c r="C136" s="140"/>
      <c r="E136" s="140"/>
      <c r="F136" s="140"/>
      <c r="G136" s="140"/>
      <c r="H136" s="140"/>
      <c r="I136" s="140"/>
      <c r="J136" s="140"/>
      <c r="K136" s="140"/>
      <c r="M136" s="140"/>
      <c r="N136" s="140"/>
      <c r="O136" s="140"/>
      <c r="P136" s="140"/>
      <c r="Q136" s="140"/>
      <c r="R136" s="140"/>
      <c r="T136" s="140"/>
      <c r="U136" s="140"/>
      <c r="V136" s="140"/>
      <c r="W136" s="140"/>
      <c r="X136" s="140"/>
      <c r="Y136" s="140"/>
      <c r="AA136" s="140"/>
      <c r="AB136" s="140"/>
      <c r="AD136" s="140"/>
      <c r="AE136" s="140"/>
      <c r="AF136" s="140"/>
    </row>
    <row r="137" spans="1:32" x14ac:dyDescent="0.35">
      <c r="A137" s="140"/>
      <c r="B137" s="140"/>
      <c r="C137" s="140"/>
      <c r="E137" s="140"/>
      <c r="F137" s="140"/>
      <c r="G137" s="140"/>
      <c r="H137" s="140"/>
      <c r="I137" s="140"/>
      <c r="J137" s="140"/>
      <c r="K137" s="140"/>
      <c r="M137" s="140"/>
      <c r="N137" s="140"/>
      <c r="O137" s="140"/>
      <c r="P137" s="140"/>
      <c r="Q137" s="140"/>
      <c r="R137" s="140"/>
      <c r="T137" s="140"/>
      <c r="U137" s="140"/>
      <c r="V137" s="140"/>
      <c r="W137" s="140"/>
      <c r="X137" s="140"/>
      <c r="Y137" s="140"/>
      <c r="AA137" s="140"/>
      <c r="AB137" s="140"/>
      <c r="AD137" s="140"/>
      <c r="AE137" s="140"/>
      <c r="AF137" s="140"/>
    </row>
    <row r="138" spans="1:32" x14ac:dyDescent="0.35">
      <c r="A138" s="140"/>
      <c r="B138" s="140"/>
      <c r="C138" s="140"/>
      <c r="E138" s="140"/>
      <c r="F138" s="140"/>
      <c r="G138" s="140"/>
      <c r="H138" s="140"/>
      <c r="I138" s="140"/>
      <c r="J138" s="140"/>
      <c r="K138" s="140"/>
      <c r="M138" s="140"/>
      <c r="N138" s="140"/>
      <c r="O138" s="140"/>
      <c r="P138" s="140"/>
      <c r="Q138" s="140"/>
      <c r="R138" s="140"/>
      <c r="T138" s="140"/>
      <c r="U138" s="140"/>
      <c r="V138" s="140"/>
      <c r="W138" s="140"/>
      <c r="X138" s="140"/>
      <c r="Y138" s="140"/>
      <c r="AA138" s="140"/>
      <c r="AB138" s="140"/>
      <c r="AD138" s="140"/>
      <c r="AE138" s="140"/>
      <c r="AF138" s="140"/>
    </row>
    <row r="139" spans="1:32" x14ac:dyDescent="0.35">
      <c r="A139" s="140"/>
      <c r="B139" s="140"/>
      <c r="C139" s="140"/>
      <c r="E139" s="140"/>
      <c r="F139" s="140"/>
      <c r="G139" s="140"/>
      <c r="H139" s="140"/>
      <c r="I139" s="140"/>
      <c r="J139" s="140"/>
      <c r="K139" s="140"/>
      <c r="M139" s="140"/>
      <c r="N139" s="140"/>
      <c r="O139" s="140"/>
      <c r="P139" s="140"/>
      <c r="Q139" s="140"/>
      <c r="R139" s="140"/>
      <c r="T139" s="140"/>
      <c r="U139" s="140"/>
      <c r="V139" s="140"/>
      <c r="W139" s="140"/>
      <c r="X139" s="140"/>
      <c r="Y139" s="140"/>
      <c r="AA139" s="140"/>
      <c r="AB139" s="140"/>
      <c r="AD139" s="140"/>
      <c r="AE139" s="140"/>
      <c r="AF139" s="140"/>
    </row>
    <row r="140" spans="1:32" x14ac:dyDescent="0.35">
      <c r="A140" s="140"/>
      <c r="B140" s="140"/>
      <c r="C140" s="140"/>
      <c r="E140" s="140"/>
      <c r="F140" s="140"/>
      <c r="G140" s="140"/>
      <c r="H140" s="140"/>
      <c r="I140" s="140"/>
      <c r="J140" s="140"/>
      <c r="K140" s="140"/>
      <c r="M140" s="140"/>
      <c r="N140" s="140"/>
      <c r="O140" s="140"/>
      <c r="P140" s="140"/>
      <c r="Q140" s="140"/>
      <c r="R140" s="140"/>
      <c r="T140" s="140"/>
      <c r="U140" s="140"/>
      <c r="V140" s="140"/>
      <c r="W140" s="140"/>
      <c r="X140" s="140"/>
      <c r="Y140" s="140"/>
      <c r="AA140" s="140"/>
      <c r="AB140" s="140"/>
      <c r="AD140" s="140"/>
      <c r="AE140" s="140"/>
      <c r="AF140" s="140"/>
    </row>
    <row r="141" spans="1:32" x14ac:dyDescent="0.35">
      <c r="A141" s="140"/>
      <c r="B141" s="140"/>
      <c r="C141" s="140"/>
      <c r="E141" s="140"/>
      <c r="F141" s="140"/>
      <c r="G141" s="140"/>
      <c r="H141" s="140"/>
      <c r="I141" s="140"/>
      <c r="J141" s="140"/>
      <c r="K141" s="140"/>
      <c r="M141" s="140"/>
      <c r="N141" s="140"/>
      <c r="O141" s="140"/>
      <c r="P141" s="140"/>
      <c r="Q141" s="140"/>
      <c r="R141" s="140"/>
      <c r="T141" s="140"/>
      <c r="U141" s="140"/>
      <c r="V141" s="140"/>
      <c r="W141" s="140"/>
      <c r="X141" s="140"/>
      <c r="Y141" s="140"/>
      <c r="AA141" s="140"/>
      <c r="AB141" s="140"/>
      <c r="AD141" s="140"/>
      <c r="AE141" s="140"/>
      <c r="AF141" s="140"/>
    </row>
    <row r="142" spans="1:32" x14ac:dyDescent="0.35">
      <c r="A142" s="140"/>
      <c r="B142" s="140"/>
      <c r="C142" s="140"/>
      <c r="E142" s="140"/>
      <c r="F142" s="140"/>
      <c r="G142" s="140"/>
      <c r="H142" s="140"/>
      <c r="I142" s="140"/>
      <c r="J142" s="140"/>
      <c r="K142" s="140"/>
      <c r="M142" s="140"/>
      <c r="N142" s="140"/>
      <c r="O142" s="140"/>
      <c r="P142" s="140"/>
      <c r="Q142" s="140"/>
      <c r="R142" s="140"/>
      <c r="T142" s="140"/>
      <c r="U142" s="140"/>
      <c r="V142" s="140"/>
      <c r="W142" s="140"/>
      <c r="X142" s="140"/>
      <c r="Y142" s="140"/>
      <c r="AA142" s="140"/>
      <c r="AB142" s="140"/>
      <c r="AD142" s="140"/>
      <c r="AE142" s="140"/>
      <c r="AF142" s="140"/>
    </row>
    <row r="143" spans="1:32" x14ac:dyDescent="0.35">
      <c r="A143" s="140"/>
      <c r="B143" s="140"/>
      <c r="C143" s="140"/>
      <c r="E143" s="140"/>
      <c r="F143" s="140"/>
      <c r="G143" s="140"/>
      <c r="H143" s="140"/>
      <c r="I143" s="140"/>
      <c r="J143" s="140"/>
      <c r="K143" s="140"/>
      <c r="M143" s="140"/>
      <c r="N143" s="140"/>
      <c r="O143" s="140"/>
      <c r="P143" s="140"/>
      <c r="Q143" s="140"/>
      <c r="R143" s="140"/>
      <c r="T143" s="140"/>
      <c r="U143" s="140"/>
      <c r="V143" s="140"/>
      <c r="W143" s="140"/>
      <c r="X143" s="140"/>
      <c r="Y143" s="140"/>
      <c r="AA143" s="140"/>
      <c r="AB143" s="140"/>
      <c r="AD143" s="140"/>
      <c r="AE143" s="140"/>
      <c r="AF143" s="140"/>
    </row>
    <row r="144" spans="1:32" x14ac:dyDescent="0.35">
      <c r="A144" s="140"/>
      <c r="B144" s="140"/>
      <c r="C144" s="140"/>
      <c r="E144" s="140"/>
      <c r="F144" s="140"/>
      <c r="G144" s="140"/>
      <c r="H144" s="140"/>
      <c r="I144" s="140"/>
      <c r="J144" s="140"/>
      <c r="K144" s="140"/>
      <c r="M144" s="140"/>
      <c r="N144" s="140"/>
      <c r="O144" s="140"/>
      <c r="P144" s="140"/>
      <c r="Q144" s="140"/>
      <c r="R144" s="140"/>
      <c r="T144" s="140"/>
      <c r="U144" s="140"/>
      <c r="V144" s="140"/>
      <c r="W144" s="140"/>
      <c r="X144" s="140"/>
      <c r="Y144" s="140"/>
      <c r="AA144" s="140"/>
      <c r="AB144" s="140"/>
      <c r="AD144" s="140"/>
      <c r="AE144" s="140"/>
      <c r="AF144" s="140"/>
    </row>
    <row r="145" spans="1:32" x14ac:dyDescent="0.35">
      <c r="A145" s="140"/>
      <c r="B145" s="140"/>
      <c r="C145" s="140"/>
      <c r="E145" s="140"/>
      <c r="F145" s="140"/>
      <c r="G145" s="140"/>
      <c r="H145" s="140"/>
      <c r="I145" s="140"/>
      <c r="J145" s="140"/>
      <c r="K145" s="140"/>
      <c r="M145" s="140"/>
      <c r="N145" s="140"/>
      <c r="O145" s="140"/>
      <c r="P145" s="140"/>
      <c r="Q145" s="140"/>
      <c r="R145" s="140"/>
      <c r="T145" s="140"/>
      <c r="U145" s="140"/>
      <c r="V145" s="140"/>
      <c r="W145" s="140"/>
      <c r="X145" s="140"/>
      <c r="Y145" s="140"/>
      <c r="AA145" s="140"/>
      <c r="AB145" s="140"/>
      <c r="AD145" s="140"/>
      <c r="AE145" s="140"/>
      <c r="AF145" s="140"/>
    </row>
    <row r="146" spans="1:32" x14ac:dyDescent="0.35">
      <c r="A146" s="140"/>
      <c r="B146" s="140"/>
      <c r="C146" s="140"/>
      <c r="E146" s="140"/>
      <c r="F146" s="140"/>
      <c r="G146" s="140"/>
      <c r="H146" s="140"/>
      <c r="I146" s="140"/>
      <c r="J146" s="140"/>
      <c r="K146" s="140"/>
      <c r="M146" s="140"/>
      <c r="N146" s="140"/>
      <c r="O146" s="140"/>
      <c r="P146" s="140"/>
      <c r="Q146" s="140"/>
      <c r="R146" s="140"/>
      <c r="T146" s="140"/>
      <c r="U146" s="140"/>
      <c r="V146" s="140"/>
      <c r="W146" s="140"/>
      <c r="X146" s="140"/>
      <c r="Y146" s="140"/>
      <c r="AA146" s="140"/>
      <c r="AB146" s="140"/>
      <c r="AD146" s="140"/>
      <c r="AE146" s="140"/>
      <c r="AF146" s="140"/>
    </row>
    <row r="147" spans="1:32" x14ac:dyDescent="0.35">
      <c r="A147" s="140"/>
      <c r="B147" s="140"/>
      <c r="C147" s="140"/>
      <c r="E147" s="140"/>
      <c r="F147" s="140"/>
      <c r="G147" s="140"/>
      <c r="H147" s="140"/>
      <c r="I147" s="140"/>
      <c r="J147" s="140"/>
      <c r="K147" s="140"/>
      <c r="M147" s="140"/>
      <c r="N147" s="140"/>
      <c r="O147" s="140"/>
      <c r="P147" s="140"/>
      <c r="Q147" s="140"/>
      <c r="R147" s="140"/>
      <c r="T147" s="140"/>
      <c r="U147" s="140"/>
      <c r="V147" s="140"/>
      <c r="W147" s="140"/>
      <c r="X147" s="140"/>
      <c r="Y147" s="140"/>
      <c r="AA147" s="140"/>
      <c r="AB147" s="140"/>
      <c r="AD147" s="140"/>
      <c r="AE147" s="140"/>
      <c r="AF147" s="140"/>
    </row>
    <row r="148" spans="1:32" x14ac:dyDescent="0.35">
      <c r="A148" s="140"/>
      <c r="B148" s="140"/>
      <c r="C148" s="140"/>
      <c r="E148" s="140"/>
      <c r="F148" s="140"/>
      <c r="G148" s="140"/>
      <c r="H148" s="140"/>
      <c r="I148" s="140"/>
      <c r="J148" s="140"/>
      <c r="K148" s="140"/>
      <c r="M148" s="140"/>
      <c r="N148" s="140"/>
      <c r="O148" s="140"/>
      <c r="P148" s="140"/>
      <c r="Q148" s="140"/>
      <c r="R148" s="140"/>
      <c r="T148" s="140"/>
      <c r="U148" s="140"/>
      <c r="V148" s="140"/>
      <c r="W148" s="140"/>
      <c r="X148" s="140"/>
      <c r="Y148" s="140"/>
      <c r="AA148" s="140"/>
      <c r="AB148" s="140"/>
      <c r="AD148" s="140"/>
      <c r="AE148" s="140"/>
      <c r="AF148" s="140"/>
    </row>
    <row r="149" spans="1:32" x14ac:dyDescent="0.35">
      <c r="A149" s="140"/>
      <c r="B149" s="140"/>
      <c r="C149" s="140"/>
      <c r="E149" s="140"/>
      <c r="F149" s="140"/>
      <c r="G149" s="140"/>
      <c r="H149" s="140"/>
      <c r="I149" s="140"/>
      <c r="J149" s="140"/>
      <c r="K149" s="140"/>
      <c r="M149" s="140"/>
      <c r="N149" s="140"/>
      <c r="O149" s="140"/>
      <c r="P149" s="140"/>
      <c r="Q149" s="140"/>
      <c r="R149" s="140"/>
      <c r="T149" s="140"/>
      <c r="U149" s="140"/>
      <c r="V149" s="140"/>
      <c r="W149" s="140"/>
      <c r="X149" s="140"/>
      <c r="Y149" s="140"/>
      <c r="AA149" s="140"/>
      <c r="AB149" s="140"/>
      <c r="AD149" s="140"/>
      <c r="AE149" s="140"/>
      <c r="AF149" s="140"/>
    </row>
    <row r="150" spans="1:32" x14ac:dyDescent="0.35">
      <c r="A150" s="140"/>
      <c r="B150" s="140"/>
      <c r="C150" s="140"/>
      <c r="E150" s="140"/>
      <c r="F150" s="140"/>
      <c r="G150" s="140"/>
      <c r="H150" s="140"/>
      <c r="I150" s="140"/>
      <c r="J150" s="140"/>
      <c r="K150" s="140"/>
      <c r="M150" s="140"/>
      <c r="N150" s="140"/>
      <c r="O150" s="140"/>
      <c r="P150" s="140"/>
      <c r="Q150" s="140"/>
      <c r="R150" s="140"/>
      <c r="T150" s="140"/>
      <c r="U150" s="140"/>
      <c r="V150" s="140"/>
      <c r="W150" s="140"/>
      <c r="X150" s="140"/>
      <c r="Y150" s="140"/>
      <c r="AA150" s="140"/>
      <c r="AB150" s="140"/>
      <c r="AD150" s="140"/>
      <c r="AE150" s="140"/>
      <c r="AF150" s="140"/>
    </row>
    <row r="151" spans="1:32" x14ac:dyDescent="0.35">
      <c r="A151" s="140"/>
      <c r="B151" s="140"/>
      <c r="C151" s="140"/>
      <c r="E151" s="140"/>
      <c r="F151" s="140"/>
      <c r="G151" s="140"/>
      <c r="H151" s="140"/>
      <c r="I151" s="140"/>
      <c r="J151" s="140"/>
      <c r="K151" s="140"/>
      <c r="M151" s="140"/>
      <c r="N151" s="140"/>
      <c r="O151" s="140"/>
      <c r="P151" s="140"/>
      <c r="Q151" s="140"/>
      <c r="R151" s="140"/>
      <c r="T151" s="140"/>
      <c r="U151" s="140"/>
      <c r="V151" s="140"/>
      <c r="W151" s="140"/>
      <c r="X151" s="140"/>
      <c r="Y151" s="140"/>
      <c r="AA151" s="140"/>
      <c r="AB151" s="140"/>
      <c r="AD151" s="140"/>
      <c r="AE151" s="140"/>
      <c r="AF151" s="140"/>
    </row>
    <row r="152" spans="1:32" x14ac:dyDescent="0.35">
      <c r="A152" s="140"/>
      <c r="B152" s="140"/>
      <c r="C152" s="140"/>
      <c r="E152" s="140"/>
      <c r="F152" s="140"/>
      <c r="G152" s="140"/>
      <c r="H152" s="140"/>
      <c r="I152" s="140"/>
      <c r="J152" s="140"/>
      <c r="K152" s="140"/>
      <c r="M152" s="140"/>
      <c r="N152" s="140"/>
      <c r="O152" s="140"/>
      <c r="P152" s="140"/>
      <c r="Q152" s="140"/>
      <c r="R152" s="140"/>
      <c r="T152" s="140"/>
      <c r="U152" s="140"/>
      <c r="V152" s="140"/>
      <c r="W152" s="140"/>
      <c r="X152" s="140"/>
      <c r="Y152" s="140"/>
      <c r="AA152" s="140"/>
      <c r="AB152" s="140"/>
      <c r="AD152" s="140"/>
      <c r="AE152" s="140"/>
      <c r="AF152" s="140"/>
    </row>
    <row r="153" spans="1:32" x14ac:dyDescent="0.35">
      <c r="A153" s="140"/>
      <c r="B153" s="140"/>
      <c r="C153" s="140"/>
      <c r="E153" s="140"/>
      <c r="F153" s="140"/>
      <c r="G153" s="140"/>
      <c r="H153" s="140"/>
      <c r="I153" s="140"/>
      <c r="J153" s="140"/>
      <c r="K153" s="140"/>
      <c r="M153" s="140"/>
      <c r="N153" s="140"/>
      <c r="O153" s="140"/>
      <c r="P153" s="140"/>
      <c r="Q153" s="140"/>
      <c r="R153" s="140"/>
      <c r="T153" s="140"/>
      <c r="U153" s="140"/>
      <c r="V153" s="140"/>
      <c r="W153" s="140"/>
      <c r="X153" s="140"/>
      <c r="Y153" s="140"/>
      <c r="AA153" s="140"/>
      <c r="AB153" s="140"/>
      <c r="AD153" s="140"/>
      <c r="AE153" s="140"/>
      <c r="AF153" s="140"/>
    </row>
    <row r="154" spans="1:32" x14ac:dyDescent="0.35">
      <c r="A154" s="140"/>
      <c r="B154" s="140"/>
      <c r="C154" s="140"/>
      <c r="E154" s="140"/>
      <c r="F154" s="140"/>
      <c r="G154" s="140"/>
      <c r="H154" s="140"/>
      <c r="I154" s="140"/>
      <c r="J154" s="140"/>
      <c r="K154" s="140"/>
      <c r="M154" s="140"/>
      <c r="N154" s="140"/>
      <c r="O154" s="140"/>
      <c r="P154" s="140"/>
      <c r="Q154" s="140"/>
      <c r="R154" s="140"/>
      <c r="T154" s="140"/>
      <c r="U154" s="140"/>
      <c r="V154" s="140"/>
      <c r="W154" s="140"/>
      <c r="X154" s="140"/>
      <c r="Y154" s="140"/>
      <c r="AA154" s="140"/>
      <c r="AB154" s="140"/>
      <c r="AD154" s="140"/>
      <c r="AE154" s="140"/>
      <c r="AF154" s="140"/>
    </row>
    <row r="155" spans="1:32" x14ac:dyDescent="0.35">
      <c r="A155" s="140"/>
      <c r="B155" s="140"/>
      <c r="C155" s="140"/>
      <c r="E155" s="140"/>
      <c r="F155" s="140"/>
      <c r="G155" s="140"/>
      <c r="H155" s="140"/>
      <c r="I155" s="140"/>
      <c r="J155" s="140"/>
      <c r="K155" s="140"/>
      <c r="M155" s="140"/>
      <c r="N155" s="140"/>
      <c r="O155" s="140"/>
      <c r="P155" s="140"/>
      <c r="Q155" s="140"/>
      <c r="R155" s="140"/>
      <c r="T155" s="140"/>
      <c r="U155" s="140"/>
      <c r="V155" s="140"/>
      <c r="W155" s="140"/>
      <c r="X155" s="140"/>
      <c r="Y155" s="140"/>
      <c r="AA155" s="140"/>
      <c r="AB155" s="140"/>
      <c r="AD155" s="140"/>
      <c r="AE155" s="140"/>
      <c r="AF155" s="140"/>
    </row>
    <row r="156" spans="1:32" x14ac:dyDescent="0.35">
      <c r="A156" s="140"/>
      <c r="B156" s="140"/>
      <c r="C156" s="140"/>
      <c r="E156" s="140"/>
      <c r="F156" s="140"/>
      <c r="G156" s="140"/>
      <c r="H156" s="140"/>
      <c r="I156" s="140"/>
      <c r="J156" s="140"/>
      <c r="K156" s="140"/>
      <c r="M156" s="140"/>
      <c r="N156" s="140"/>
      <c r="O156" s="140"/>
      <c r="P156" s="140"/>
      <c r="Q156" s="140"/>
      <c r="R156" s="140"/>
      <c r="T156" s="140"/>
      <c r="U156" s="140"/>
      <c r="V156" s="140"/>
      <c r="W156" s="140"/>
      <c r="X156" s="140"/>
      <c r="Y156" s="140"/>
      <c r="AA156" s="140"/>
      <c r="AB156" s="140"/>
      <c r="AD156" s="140"/>
      <c r="AE156" s="140"/>
      <c r="AF156" s="140"/>
    </row>
    <row r="157" spans="1:32" x14ac:dyDescent="0.35">
      <c r="A157" s="140"/>
      <c r="B157" s="140"/>
      <c r="C157" s="140"/>
      <c r="E157" s="140"/>
      <c r="F157" s="140"/>
      <c r="G157" s="140"/>
      <c r="H157" s="140"/>
      <c r="I157" s="140"/>
      <c r="J157" s="140"/>
      <c r="K157" s="140"/>
      <c r="M157" s="140"/>
      <c r="N157" s="140"/>
      <c r="O157" s="140"/>
      <c r="P157" s="140"/>
      <c r="Q157" s="140"/>
      <c r="R157" s="140"/>
      <c r="T157" s="140"/>
      <c r="U157" s="140"/>
      <c r="V157" s="140"/>
      <c r="W157" s="140"/>
      <c r="X157" s="140"/>
      <c r="Y157" s="140"/>
      <c r="AA157" s="140"/>
      <c r="AB157" s="140"/>
      <c r="AD157" s="140"/>
      <c r="AE157" s="140"/>
      <c r="AF157" s="140"/>
    </row>
    <row r="158" spans="1:32" x14ac:dyDescent="0.35">
      <c r="A158" s="140"/>
      <c r="B158" s="140"/>
      <c r="C158" s="140"/>
      <c r="E158" s="140"/>
      <c r="F158" s="140"/>
      <c r="G158" s="140"/>
      <c r="H158" s="140"/>
      <c r="I158" s="140"/>
      <c r="J158" s="140"/>
      <c r="K158" s="140"/>
      <c r="M158" s="140"/>
      <c r="N158" s="140"/>
      <c r="O158" s="140"/>
      <c r="P158" s="140"/>
      <c r="Q158" s="140"/>
      <c r="R158" s="140"/>
      <c r="T158" s="140"/>
      <c r="U158" s="140"/>
      <c r="V158" s="140"/>
      <c r="W158" s="140"/>
      <c r="X158" s="140"/>
      <c r="Y158" s="140"/>
      <c r="AA158" s="140"/>
      <c r="AB158" s="140"/>
      <c r="AD158" s="140"/>
      <c r="AE158" s="140"/>
      <c r="AF158" s="140"/>
    </row>
    <row r="159" spans="1:32" x14ac:dyDescent="0.35">
      <c r="A159" s="140"/>
      <c r="B159" s="140"/>
      <c r="C159" s="140"/>
      <c r="E159" s="140"/>
      <c r="F159" s="140"/>
      <c r="G159" s="140"/>
      <c r="H159" s="140"/>
      <c r="I159" s="140"/>
      <c r="J159" s="140"/>
      <c r="K159" s="140"/>
      <c r="M159" s="140"/>
      <c r="N159" s="140"/>
      <c r="O159" s="140"/>
      <c r="P159" s="140"/>
      <c r="Q159" s="140"/>
      <c r="R159" s="140"/>
      <c r="T159" s="140"/>
      <c r="U159" s="140"/>
      <c r="V159" s="140"/>
      <c r="W159" s="140"/>
      <c r="X159" s="140"/>
      <c r="Y159" s="140"/>
      <c r="AA159" s="140"/>
      <c r="AB159" s="140"/>
      <c r="AD159" s="140"/>
      <c r="AE159" s="140"/>
      <c r="AF159" s="140"/>
    </row>
    <row r="160" spans="1:32" x14ac:dyDescent="0.35">
      <c r="A160" s="140"/>
      <c r="B160" s="140"/>
      <c r="C160" s="140"/>
      <c r="E160" s="140"/>
      <c r="F160" s="140"/>
      <c r="G160" s="140"/>
      <c r="H160" s="140"/>
      <c r="I160" s="140"/>
      <c r="J160" s="140"/>
      <c r="K160" s="140"/>
      <c r="M160" s="140"/>
      <c r="N160" s="140"/>
      <c r="O160" s="140"/>
      <c r="P160" s="140"/>
      <c r="Q160" s="140"/>
      <c r="R160" s="140"/>
      <c r="T160" s="140"/>
      <c r="U160" s="140"/>
      <c r="V160" s="140"/>
      <c r="W160" s="140"/>
      <c r="X160" s="140"/>
      <c r="Y160" s="140"/>
      <c r="AA160" s="140"/>
      <c r="AB160" s="140"/>
      <c r="AD160" s="140"/>
      <c r="AE160" s="140"/>
      <c r="AF160" s="140"/>
    </row>
    <row r="161" spans="1:32" x14ac:dyDescent="0.35">
      <c r="A161" s="140"/>
      <c r="B161" s="140"/>
      <c r="C161" s="140"/>
      <c r="E161" s="140"/>
      <c r="F161" s="140"/>
      <c r="G161" s="140"/>
      <c r="H161" s="140"/>
      <c r="I161" s="140"/>
      <c r="J161" s="140"/>
      <c r="K161" s="140"/>
      <c r="M161" s="140"/>
      <c r="N161" s="140"/>
      <c r="O161" s="140"/>
      <c r="P161" s="140"/>
      <c r="Q161" s="140"/>
      <c r="R161" s="140"/>
      <c r="T161" s="140"/>
      <c r="U161" s="140"/>
      <c r="V161" s="140"/>
      <c r="W161" s="140"/>
      <c r="X161" s="140"/>
      <c r="Y161" s="140"/>
      <c r="AA161" s="140"/>
      <c r="AB161" s="140"/>
      <c r="AD161" s="140"/>
      <c r="AE161" s="140"/>
      <c r="AF161" s="140"/>
    </row>
    <row r="162" spans="1:32" x14ac:dyDescent="0.35">
      <c r="A162" s="140"/>
      <c r="B162" s="140"/>
      <c r="C162" s="140"/>
      <c r="E162" s="140"/>
      <c r="F162" s="140"/>
      <c r="G162" s="140"/>
      <c r="H162" s="140"/>
      <c r="I162" s="140"/>
      <c r="J162" s="140"/>
      <c r="K162" s="140"/>
      <c r="M162" s="140"/>
      <c r="N162" s="140"/>
      <c r="O162" s="140"/>
      <c r="P162" s="140"/>
      <c r="Q162" s="140"/>
      <c r="R162" s="140"/>
      <c r="T162" s="140"/>
      <c r="U162" s="140"/>
      <c r="V162" s="140"/>
      <c r="W162" s="140"/>
      <c r="X162" s="140"/>
      <c r="Y162" s="140"/>
      <c r="AA162" s="140"/>
      <c r="AB162" s="140"/>
      <c r="AD162" s="140"/>
      <c r="AE162" s="140"/>
      <c r="AF162" s="140"/>
    </row>
    <row r="163" spans="1:32" x14ac:dyDescent="0.35">
      <c r="A163" s="140"/>
      <c r="B163" s="140"/>
      <c r="C163" s="140"/>
      <c r="E163" s="140"/>
      <c r="F163" s="140"/>
      <c r="G163" s="140"/>
      <c r="H163" s="140"/>
      <c r="I163" s="140"/>
      <c r="J163" s="140"/>
      <c r="K163" s="140"/>
      <c r="M163" s="140"/>
      <c r="N163" s="140"/>
      <c r="O163" s="140"/>
      <c r="P163" s="140"/>
      <c r="Q163" s="140"/>
      <c r="R163" s="140"/>
      <c r="T163" s="140"/>
      <c r="U163" s="140"/>
      <c r="V163" s="140"/>
      <c r="W163" s="140"/>
      <c r="X163" s="140"/>
      <c r="Y163" s="140"/>
      <c r="AA163" s="140"/>
      <c r="AB163" s="140"/>
      <c r="AD163" s="140"/>
      <c r="AE163" s="140"/>
      <c r="AF163" s="140"/>
    </row>
    <row r="164" spans="1:32" x14ac:dyDescent="0.35">
      <c r="A164" s="140"/>
      <c r="B164" s="140"/>
      <c r="C164" s="140"/>
      <c r="E164" s="140"/>
      <c r="F164" s="140"/>
      <c r="G164" s="140"/>
      <c r="H164" s="140"/>
      <c r="I164" s="140"/>
      <c r="J164" s="140"/>
      <c r="K164" s="140"/>
      <c r="M164" s="140"/>
      <c r="N164" s="140"/>
      <c r="O164" s="140"/>
      <c r="P164" s="140"/>
      <c r="Q164" s="140"/>
      <c r="R164" s="140"/>
      <c r="T164" s="140"/>
      <c r="U164" s="140"/>
      <c r="V164" s="140"/>
      <c r="W164" s="140"/>
      <c r="X164" s="140"/>
      <c r="Y164" s="140"/>
      <c r="AA164" s="140"/>
      <c r="AB164" s="140"/>
      <c r="AD164" s="140"/>
      <c r="AE164" s="140"/>
      <c r="AF164" s="140"/>
    </row>
    <row r="165" spans="1:32" x14ac:dyDescent="0.35">
      <c r="A165" s="140"/>
      <c r="B165" s="140"/>
      <c r="C165" s="140"/>
      <c r="E165" s="140"/>
      <c r="F165" s="140"/>
      <c r="G165" s="140"/>
      <c r="H165" s="140"/>
      <c r="I165" s="140"/>
      <c r="J165" s="140"/>
      <c r="K165" s="140"/>
      <c r="M165" s="140"/>
      <c r="N165" s="140"/>
      <c r="O165" s="140"/>
      <c r="P165" s="140"/>
      <c r="Q165" s="140"/>
      <c r="R165" s="140"/>
      <c r="T165" s="140"/>
      <c r="U165" s="140"/>
      <c r="V165" s="140"/>
      <c r="W165" s="140"/>
      <c r="X165" s="140"/>
      <c r="Y165" s="140"/>
      <c r="AA165" s="140"/>
      <c r="AB165" s="140"/>
      <c r="AD165" s="140"/>
      <c r="AE165" s="140"/>
      <c r="AF165" s="140"/>
    </row>
    <row r="166" spans="1:32" x14ac:dyDescent="0.35">
      <c r="A166" s="140"/>
      <c r="B166" s="140"/>
      <c r="C166" s="140"/>
      <c r="E166" s="140"/>
      <c r="F166" s="140"/>
      <c r="G166" s="140"/>
      <c r="H166" s="140"/>
      <c r="I166" s="140"/>
      <c r="J166" s="140"/>
      <c r="K166" s="140"/>
      <c r="M166" s="140"/>
      <c r="N166" s="140"/>
      <c r="O166" s="140"/>
      <c r="P166" s="140"/>
      <c r="Q166" s="140"/>
      <c r="R166" s="140"/>
      <c r="T166" s="140"/>
      <c r="U166" s="140"/>
      <c r="V166" s="140"/>
      <c r="W166" s="140"/>
      <c r="X166" s="140"/>
      <c r="Y166" s="140"/>
      <c r="AA166" s="140"/>
      <c r="AB166" s="140"/>
      <c r="AD166" s="140"/>
      <c r="AE166" s="140"/>
      <c r="AF166" s="140"/>
    </row>
    <row r="167" spans="1:32" x14ac:dyDescent="0.35">
      <c r="A167" s="140"/>
      <c r="B167" s="140"/>
      <c r="C167" s="140"/>
      <c r="E167" s="140"/>
      <c r="F167" s="140"/>
      <c r="G167" s="140"/>
      <c r="H167" s="140"/>
      <c r="I167" s="140"/>
      <c r="J167" s="140"/>
      <c r="K167" s="140"/>
      <c r="M167" s="140"/>
      <c r="N167" s="140"/>
      <c r="O167" s="140"/>
      <c r="P167" s="140"/>
      <c r="Q167" s="140"/>
      <c r="R167" s="140"/>
      <c r="T167" s="140"/>
      <c r="U167" s="140"/>
      <c r="V167" s="140"/>
      <c r="W167" s="140"/>
      <c r="X167" s="140"/>
      <c r="Y167" s="140"/>
      <c r="AA167" s="140"/>
      <c r="AB167" s="140"/>
      <c r="AD167" s="140"/>
      <c r="AE167" s="140"/>
      <c r="AF167" s="140"/>
    </row>
    <row r="168" spans="1:32" x14ac:dyDescent="0.35">
      <c r="A168" s="140"/>
      <c r="B168" s="140"/>
      <c r="C168" s="140"/>
      <c r="E168" s="140"/>
      <c r="F168" s="140"/>
      <c r="G168" s="140"/>
      <c r="H168" s="140"/>
      <c r="I168" s="140"/>
      <c r="J168" s="140"/>
      <c r="K168" s="140"/>
      <c r="M168" s="140"/>
      <c r="N168" s="140"/>
      <c r="O168" s="140"/>
      <c r="P168" s="140"/>
      <c r="Q168" s="140"/>
      <c r="R168" s="140"/>
      <c r="T168" s="140"/>
      <c r="U168" s="140"/>
      <c r="V168" s="140"/>
      <c r="W168" s="140"/>
      <c r="X168" s="140"/>
      <c r="Y168" s="140"/>
      <c r="AA168" s="140"/>
      <c r="AB168" s="140"/>
      <c r="AD168" s="140"/>
      <c r="AE168" s="140"/>
      <c r="AF168" s="140"/>
    </row>
    <row r="169" spans="1:32" x14ac:dyDescent="0.35">
      <c r="A169" s="140"/>
      <c r="B169" s="140"/>
      <c r="C169" s="140"/>
      <c r="E169" s="140"/>
      <c r="F169" s="140"/>
      <c r="G169" s="140"/>
      <c r="H169" s="140"/>
      <c r="I169" s="140"/>
      <c r="J169" s="140"/>
      <c r="K169" s="140"/>
      <c r="M169" s="140"/>
      <c r="N169" s="140"/>
      <c r="O169" s="140"/>
      <c r="P169" s="140"/>
      <c r="Q169" s="140"/>
      <c r="R169" s="140"/>
      <c r="T169" s="140"/>
      <c r="U169" s="140"/>
      <c r="V169" s="140"/>
      <c r="W169" s="140"/>
      <c r="X169" s="140"/>
      <c r="Y169" s="140"/>
      <c r="AA169" s="140"/>
      <c r="AB169" s="140"/>
      <c r="AD169" s="140"/>
      <c r="AE169" s="140"/>
      <c r="AF169" s="140"/>
    </row>
    <row r="170" spans="1:32" x14ac:dyDescent="0.35">
      <c r="A170" s="140"/>
      <c r="B170" s="140"/>
      <c r="C170" s="140"/>
      <c r="E170" s="140"/>
      <c r="F170" s="140"/>
      <c r="G170" s="140"/>
      <c r="H170" s="140"/>
      <c r="I170" s="140"/>
      <c r="J170" s="140"/>
      <c r="K170" s="140"/>
      <c r="M170" s="140"/>
      <c r="N170" s="140"/>
      <c r="O170" s="140"/>
      <c r="P170" s="140"/>
      <c r="Q170" s="140"/>
      <c r="R170" s="140"/>
      <c r="T170" s="140"/>
      <c r="U170" s="140"/>
      <c r="V170" s="140"/>
      <c r="W170" s="140"/>
      <c r="X170" s="140"/>
      <c r="Y170" s="140"/>
      <c r="AA170" s="140"/>
      <c r="AB170" s="140"/>
      <c r="AD170" s="140"/>
      <c r="AE170" s="140"/>
      <c r="AF170" s="140"/>
    </row>
    <row r="171" spans="1:32" x14ac:dyDescent="0.35">
      <c r="A171" s="140"/>
      <c r="B171" s="140"/>
      <c r="C171" s="140"/>
      <c r="E171" s="140"/>
      <c r="F171" s="140"/>
      <c r="G171" s="140"/>
      <c r="H171" s="140"/>
      <c r="I171" s="140"/>
      <c r="J171" s="140"/>
      <c r="K171" s="140"/>
      <c r="M171" s="140"/>
      <c r="N171" s="140"/>
      <c r="O171" s="140"/>
      <c r="P171" s="140"/>
      <c r="Q171" s="140"/>
      <c r="R171" s="140"/>
      <c r="T171" s="140"/>
      <c r="U171" s="140"/>
      <c r="V171" s="140"/>
      <c r="W171" s="140"/>
      <c r="X171" s="140"/>
      <c r="Y171" s="140"/>
      <c r="AA171" s="140"/>
      <c r="AB171" s="140"/>
      <c r="AD171" s="140"/>
      <c r="AE171" s="140"/>
      <c r="AF171" s="140"/>
    </row>
    <row r="172" spans="1:32" x14ac:dyDescent="0.35">
      <c r="A172" s="140"/>
      <c r="B172" s="140"/>
      <c r="C172" s="140"/>
      <c r="E172" s="140"/>
      <c r="F172" s="140"/>
      <c r="G172" s="140"/>
      <c r="H172" s="140"/>
      <c r="I172" s="140"/>
      <c r="J172" s="140"/>
      <c r="K172" s="140"/>
      <c r="M172" s="140"/>
      <c r="N172" s="140"/>
      <c r="O172" s="140"/>
      <c r="P172" s="140"/>
      <c r="Q172" s="140"/>
      <c r="R172" s="140"/>
      <c r="T172" s="140"/>
      <c r="U172" s="140"/>
      <c r="V172" s="140"/>
      <c r="W172" s="140"/>
      <c r="X172" s="140"/>
      <c r="Y172" s="140"/>
      <c r="AA172" s="140"/>
      <c r="AB172" s="140"/>
      <c r="AD172" s="140"/>
      <c r="AE172" s="140"/>
      <c r="AF172" s="140"/>
    </row>
    <row r="173" spans="1:32" x14ac:dyDescent="0.35">
      <c r="A173" s="140"/>
      <c r="B173" s="140"/>
      <c r="C173" s="140"/>
      <c r="E173" s="140"/>
      <c r="F173" s="140"/>
      <c r="G173" s="140"/>
      <c r="H173" s="140"/>
      <c r="I173" s="140"/>
      <c r="J173" s="140"/>
      <c r="K173" s="140"/>
      <c r="M173" s="140"/>
      <c r="N173" s="140"/>
      <c r="O173" s="140"/>
      <c r="P173" s="140"/>
      <c r="Q173" s="140"/>
      <c r="R173" s="140"/>
      <c r="T173" s="140"/>
      <c r="U173" s="140"/>
      <c r="V173" s="140"/>
      <c r="W173" s="140"/>
      <c r="X173" s="140"/>
      <c r="Y173" s="140"/>
      <c r="AA173" s="140"/>
      <c r="AB173" s="140"/>
      <c r="AD173" s="140"/>
      <c r="AE173" s="140"/>
      <c r="AF173" s="140"/>
    </row>
    <row r="174" spans="1:32" x14ac:dyDescent="0.35">
      <c r="A174" s="140"/>
      <c r="B174" s="140"/>
      <c r="C174" s="140"/>
      <c r="E174" s="140"/>
      <c r="F174" s="140"/>
      <c r="G174" s="140"/>
      <c r="H174" s="140"/>
      <c r="I174" s="140"/>
      <c r="J174" s="140"/>
      <c r="K174" s="140"/>
      <c r="M174" s="140"/>
      <c r="N174" s="140"/>
      <c r="O174" s="140"/>
      <c r="P174" s="140"/>
      <c r="Q174" s="140"/>
      <c r="R174" s="140"/>
      <c r="T174" s="140"/>
      <c r="U174" s="140"/>
      <c r="V174" s="140"/>
      <c r="W174" s="140"/>
      <c r="X174" s="140"/>
      <c r="Y174" s="140"/>
      <c r="AA174" s="140"/>
      <c r="AB174" s="140"/>
      <c r="AD174" s="140"/>
      <c r="AE174" s="140"/>
      <c r="AF174" s="140"/>
    </row>
    <row r="175" spans="1:32" x14ac:dyDescent="0.35">
      <c r="A175" s="140"/>
      <c r="B175" s="140"/>
      <c r="C175" s="140"/>
      <c r="E175" s="140"/>
      <c r="F175" s="140"/>
      <c r="G175" s="140"/>
      <c r="H175" s="140"/>
      <c r="I175" s="140"/>
      <c r="J175" s="140"/>
      <c r="K175" s="140"/>
      <c r="M175" s="140"/>
      <c r="N175" s="140"/>
      <c r="O175" s="140"/>
      <c r="P175" s="140"/>
      <c r="Q175" s="140"/>
      <c r="R175" s="140"/>
      <c r="T175" s="140"/>
      <c r="U175" s="140"/>
      <c r="V175" s="140"/>
      <c r="W175" s="140"/>
      <c r="X175" s="140"/>
      <c r="Y175" s="140"/>
      <c r="AA175" s="140"/>
      <c r="AB175" s="140"/>
      <c r="AD175" s="140"/>
      <c r="AE175" s="140"/>
      <c r="AF175" s="140"/>
    </row>
    <row r="176" spans="1:32" x14ac:dyDescent="0.35">
      <c r="A176" s="140"/>
      <c r="B176" s="140"/>
      <c r="C176" s="140"/>
      <c r="E176" s="140"/>
      <c r="F176" s="140"/>
      <c r="G176" s="140"/>
      <c r="H176" s="140"/>
      <c r="I176" s="140"/>
      <c r="J176" s="140"/>
      <c r="K176" s="140"/>
      <c r="M176" s="140"/>
      <c r="N176" s="140"/>
      <c r="O176" s="140"/>
      <c r="P176" s="140"/>
      <c r="Q176" s="140"/>
      <c r="R176" s="140"/>
      <c r="T176" s="140"/>
      <c r="U176" s="140"/>
      <c r="V176" s="140"/>
      <c r="W176" s="140"/>
      <c r="X176" s="140"/>
      <c r="Y176" s="140"/>
      <c r="AA176" s="140"/>
      <c r="AB176" s="140"/>
      <c r="AD176" s="140"/>
      <c r="AE176" s="140"/>
      <c r="AF176" s="140"/>
    </row>
    <row r="177" spans="1:32" x14ac:dyDescent="0.35">
      <c r="A177" s="140"/>
      <c r="B177" s="140"/>
      <c r="C177" s="140"/>
      <c r="E177" s="140"/>
      <c r="F177" s="140"/>
      <c r="G177" s="140"/>
      <c r="H177" s="140"/>
      <c r="I177" s="140"/>
      <c r="J177" s="140"/>
      <c r="K177" s="140"/>
      <c r="M177" s="140"/>
      <c r="N177" s="140"/>
      <c r="O177" s="140"/>
      <c r="P177" s="140"/>
      <c r="Q177" s="140"/>
      <c r="R177" s="140"/>
      <c r="T177" s="140"/>
      <c r="U177" s="140"/>
      <c r="V177" s="140"/>
      <c r="W177" s="140"/>
      <c r="X177" s="140"/>
      <c r="Y177" s="140"/>
      <c r="AA177" s="140"/>
      <c r="AB177" s="140"/>
      <c r="AD177" s="140"/>
      <c r="AE177" s="140"/>
      <c r="AF177" s="140"/>
    </row>
    <row r="178" spans="1:32" x14ac:dyDescent="0.35">
      <c r="A178" s="140"/>
      <c r="B178" s="140"/>
      <c r="C178" s="140"/>
      <c r="E178" s="140"/>
      <c r="F178" s="140"/>
      <c r="G178" s="140"/>
      <c r="H178" s="140"/>
      <c r="I178" s="140"/>
      <c r="J178" s="140"/>
      <c r="K178" s="140"/>
      <c r="M178" s="140"/>
      <c r="N178" s="140"/>
      <c r="O178" s="140"/>
      <c r="P178" s="140"/>
      <c r="Q178" s="140"/>
      <c r="R178" s="140"/>
      <c r="T178" s="140"/>
      <c r="U178" s="140"/>
      <c r="V178" s="140"/>
      <c r="W178" s="140"/>
      <c r="X178" s="140"/>
      <c r="Y178" s="140"/>
      <c r="AA178" s="140"/>
      <c r="AB178" s="140"/>
      <c r="AD178" s="140"/>
      <c r="AE178" s="140"/>
      <c r="AF178" s="140"/>
    </row>
    <row r="179" spans="1:32" x14ac:dyDescent="0.35">
      <c r="A179" s="140"/>
      <c r="B179" s="140"/>
      <c r="C179" s="140"/>
      <c r="E179" s="140"/>
      <c r="F179" s="140"/>
      <c r="G179" s="140"/>
      <c r="H179" s="140"/>
      <c r="I179" s="140"/>
      <c r="J179" s="140"/>
      <c r="K179" s="140"/>
      <c r="M179" s="140"/>
      <c r="N179" s="140"/>
      <c r="O179" s="140"/>
      <c r="P179" s="140"/>
      <c r="Q179" s="140"/>
      <c r="R179" s="140"/>
      <c r="T179" s="140"/>
      <c r="U179" s="140"/>
      <c r="V179" s="140"/>
      <c r="W179" s="140"/>
      <c r="X179" s="140"/>
      <c r="Y179" s="140"/>
      <c r="AA179" s="140"/>
      <c r="AB179" s="140"/>
      <c r="AD179" s="140"/>
      <c r="AE179" s="140"/>
      <c r="AF179" s="140"/>
    </row>
    <row r="180" spans="1:32" x14ac:dyDescent="0.35">
      <c r="A180" s="140"/>
      <c r="B180" s="140"/>
      <c r="C180" s="140"/>
      <c r="E180" s="140"/>
      <c r="F180" s="140"/>
      <c r="G180" s="140"/>
      <c r="H180" s="140"/>
      <c r="I180" s="140"/>
      <c r="J180" s="140"/>
      <c r="K180" s="140"/>
      <c r="M180" s="140"/>
      <c r="N180" s="140"/>
      <c r="O180" s="140"/>
      <c r="P180" s="140"/>
      <c r="Q180" s="140"/>
      <c r="R180" s="140"/>
      <c r="T180" s="140"/>
      <c r="U180" s="140"/>
      <c r="V180" s="140"/>
      <c r="W180" s="140"/>
      <c r="X180" s="140"/>
      <c r="Y180" s="140"/>
      <c r="AA180" s="140"/>
      <c r="AB180" s="140"/>
      <c r="AD180" s="140"/>
      <c r="AE180" s="140"/>
      <c r="AF180" s="140"/>
    </row>
    <row r="181" spans="1:32" x14ac:dyDescent="0.35">
      <c r="A181" s="140"/>
      <c r="B181" s="140"/>
      <c r="C181" s="140"/>
      <c r="E181" s="140"/>
      <c r="F181" s="140"/>
      <c r="G181" s="140"/>
      <c r="H181" s="140"/>
      <c r="I181" s="140"/>
      <c r="J181" s="140"/>
      <c r="K181" s="140"/>
      <c r="M181" s="140"/>
      <c r="N181" s="140"/>
      <c r="O181" s="140"/>
      <c r="P181" s="140"/>
      <c r="Q181" s="140"/>
      <c r="R181" s="140"/>
      <c r="T181" s="140"/>
      <c r="U181" s="140"/>
      <c r="V181" s="140"/>
      <c r="W181" s="140"/>
      <c r="X181" s="140"/>
      <c r="Y181" s="140"/>
      <c r="AA181" s="140"/>
      <c r="AB181" s="140"/>
      <c r="AD181" s="140"/>
      <c r="AE181" s="140"/>
      <c r="AF181" s="140"/>
    </row>
    <row r="182" spans="1:32" x14ac:dyDescent="0.35">
      <c r="A182" s="140"/>
      <c r="B182" s="140"/>
      <c r="C182" s="140"/>
      <c r="E182" s="140"/>
      <c r="F182" s="140"/>
      <c r="G182" s="140"/>
      <c r="H182" s="140"/>
      <c r="I182" s="140"/>
      <c r="J182" s="140"/>
      <c r="K182" s="140"/>
      <c r="M182" s="140"/>
      <c r="N182" s="140"/>
      <c r="O182" s="140"/>
      <c r="P182" s="140"/>
      <c r="Q182" s="140"/>
      <c r="R182" s="140"/>
      <c r="T182" s="140"/>
      <c r="U182" s="140"/>
      <c r="V182" s="140"/>
      <c r="W182" s="140"/>
      <c r="X182" s="140"/>
      <c r="Y182" s="140"/>
      <c r="AA182" s="140"/>
      <c r="AB182" s="140"/>
      <c r="AD182" s="140"/>
      <c r="AE182" s="140"/>
      <c r="AF182" s="140"/>
    </row>
    <row r="183" spans="1:32" x14ac:dyDescent="0.35">
      <c r="A183" s="140"/>
      <c r="B183" s="140"/>
      <c r="C183" s="140"/>
      <c r="E183" s="140"/>
      <c r="F183" s="140"/>
      <c r="G183" s="140"/>
      <c r="H183" s="140"/>
      <c r="I183" s="140"/>
      <c r="J183" s="140"/>
      <c r="K183" s="140"/>
      <c r="M183" s="140"/>
      <c r="N183" s="140"/>
      <c r="O183" s="140"/>
      <c r="P183" s="140"/>
      <c r="Q183" s="140"/>
      <c r="R183" s="140"/>
      <c r="T183" s="140"/>
      <c r="U183" s="140"/>
      <c r="V183" s="140"/>
      <c r="W183" s="140"/>
      <c r="X183" s="140"/>
      <c r="Y183" s="140"/>
      <c r="AA183" s="140"/>
      <c r="AB183" s="140"/>
      <c r="AD183" s="140"/>
      <c r="AE183" s="140"/>
      <c r="AF183" s="140"/>
    </row>
    <row r="184" spans="1:32" x14ac:dyDescent="0.35">
      <c r="A184" s="140"/>
      <c r="B184" s="140"/>
      <c r="C184" s="140"/>
      <c r="E184" s="140"/>
      <c r="F184" s="140"/>
      <c r="G184" s="140"/>
      <c r="H184" s="140"/>
      <c r="I184" s="140"/>
      <c r="J184" s="140"/>
      <c r="K184" s="140"/>
      <c r="M184" s="140"/>
      <c r="N184" s="140"/>
      <c r="O184" s="140"/>
      <c r="P184" s="140"/>
      <c r="Q184" s="140"/>
      <c r="R184" s="140"/>
      <c r="T184" s="140"/>
      <c r="U184" s="140"/>
      <c r="V184" s="140"/>
      <c r="W184" s="140"/>
      <c r="X184" s="140"/>
      <c r="Y184" s="140"/>
      <c r="AA184" s="140"/>
      <c r="AB184" s="140"/>
      <c r="AD184" s="140"/>
      <c r="AE184" s="140"/>
      <c r="AF184" s="140"/>
    </row>
    <row r="185" spans="1:32" x14ac:dyDescent="0.35">
      <c r="A185" s="140"/>
      <c r="B185" s="140"/>
      <c r="C185" s="140"/>
      <c r="E185" s="140"/>
      <c r="F185" s="140"/>
      <c r="G185" s="140"/>
      <c r="H185" s="140"/>
      <c r="I185" s="140"/>
      <c r="J185" s="140"/>
      <c r="K185" s="140"/>
      <c r="M185" s="140"/>
      <c r="N185" s="140"/>
      <c r="O185" s="140"/>
      <c r="P185" s="140"/>
      <c r="Q185" s="140"/>
      <c r="R185" s="140"/>
      <c r="T185" s="140"/>
      <c r="U185" s="140"/>
      <c r="V185" s="140"/>
      <c r="W185" s="140"/>
      <c r="X185" s="140"/>
      <c r="Y185" s="140"/>
      <c r="AA185" s="140"/>
      <c r="AB185" s="140"/>
      <c r="AD185" s="140"/>
      <c r="AE185" s="140"/>
      <c r="AF185" s="140"/>
    </row>
    <row r="186" spans="1:32" x14ac:dyDescent="0.35">
      <c r="A186" s="140"/>
      <c r="B186" s="140"/>
      <c r="C186" s="140"/>
      <c r="E186" s="140"/>
      <c r="F186" s="140"/>
      <c r="G186" s="140"/>
      <c r="H186" s="140"/>
      <c r="I186" s="140"/>
      <c r="J186" s="140"/>
      <c r="K186" s="140"/>
      <c r="M186" s="140"/>
      <c r="N186" s="140"/>
      <c r="O186" s="140"/>
      <c r="P186" s="140"/>
      <c r="Q186" s="140"/>
      <c r="R186" s="140"/>
      <c r="T186" s="140"/>
      <c r="U186" s="140"/>
      <c r="V186" s="140"/>
      <c r="W186" s="140"/>
      <c r="X186" s="140"/>
      <c r="Y186" s="140"/>
      <c r="AA186" s="140"/>
      <c r="AB186" s="140"/>
      <c r="AD186" s="140"/>
      <c r="AE186" s="140"/>
      <c r="AF186" s="140"/>
    </row>
    <row r="187" spans="1:32" x14ac:dyDescent="0.35">
      <c r="A187" s="140"/>
      <c r="B187" s="140"/>
      <c r="C187" s="140"/>
      <c r="E187" s="140"/>
      <c r="F187" s="140"/>
      <c r="G187" s="140"/>
      <c r="H187" s="140"/>
      <c r="I187" s="140"/>
      <c r="J187" s="140"/>
      <c r="K187" s="140"/>
      <c r="M187" s="140"/>
      <c r="N187" s="140"/>
      <c r="O187" s="140"/>
      <c r="P187" s="140"/>
      <c r="Q187" s="140"/>
      <c r="R187" s="140"/>
      <c r="T187" s="140"/>
      <c r="U187" s="140"/>
      <c r="V187" s="140"/>
      <c r="W187" s="140"/>
      <c r="X187" s="140"/>
      <c r="Y187" s="140"/>
      <c r="AA187" s="140"/>
      <c r="AB187" s="140"/>
      <c r="AD187" s="140"/>
      <c r="AE187" s="140"/>
      <c r="AF187" s="140"/>
    </row>
    <row r="188" spans="1:32" x14ac:dyDescent="0.35">
      <c r="A188" s="140"/>
      <c r="B188" s="140"/>
      <c r="C188" s="140"/>
      <c r="E188" s="140"/>
      <c r="F188" s="140"/>
      <c r="G188" s="140"/>
      <c r="H188" s="140"/>
      <c r="I188" s="140"/>
      <c r="J188" s="140"/>
      <c r="K188" s="140"/>
      <c r="M188" s="140"/>
      <c r="N188" s="140"/>
      <c r="O188" s="140"/>
      <c r="P188" s="140"/>
      <c r="Q188" s="140"/>
      <c r="R188" s="140"/>
      <c r="T188" s="140"/>
      <c r="U188" s="140"/>
      <c r="V188" s="140"/>
      <c r="W188" s="140"/>
      <c r="X188" s="140"/>
      <c r="Y188" s="140"/>
      <c r="AA188" s="140"/>
      <c r="AB188" s="140"/>
      <c r="AD188" s="140"/>
      <c r="AE188" s="140"/>
      <c r="AF188" s="140"/>
    </row>
    <row r="189" spans="1:32" x14ac:dyDescent="0.35">
      <c r="A189" s="140"/>
      <c r="B189" s="140"/>
      <c r="C189" s="140"/>
      <c r="E189" s="140"/>
      <c r="F189" s="140"/>
      <c r="G189" s="140"/>
      <c r="H189" s="140"/>
      <c r="I189" s="140"/>
      <c r="J189" s="140"/>
      <c r="K189" s="140"/>
      <c r="M189" s="140"/>
      <c r="N189" s="140"/>
      <c r="O189" s="140"/>
      <c r="P189" s="140"/>
      <c r="Q189" s="140"/>
      <c r="R189" s="140"/>
      <c r="T189" s="140"/>
      <c r="U189" s="140"/>
      <c r="V189" s="140"/>
      <c r="W189" s="140"/>
      <c r="X189" s="140"/>
      <c r="Y189" s="140"/>
      <c r="AA189" s="140"/>
      <c r="AB189" s="140"/>
      <c r="AD189" s="140"/>
      <c r="AE189" s="140"/>
      <c r="AF189" s="140"/>
    </row>
    <row r="190" spans="1:32" x14ac:dyDescent="0.35">
      <c r="A190" s="140"/>
      <c r="B190" s="140"/>
      <c r="C190" s="140"/>
      <c r="E190" s="140"/>
      <c r="F190" s="140"/>
      <c r="G190" s="140"/>
      <c r="H190" s="140"/>
      <c r="I190" s="140"/>
      <c r="J190" s="140"/>
      <c r="K190" s="140"/>
      <c r="M190" s="140"/>
      <c r="N190" s="140"/>
      <c r="O190" s="140"/>
      <c r="P190" s="140"/>
      <c r="Q190" s="140"/>
      <c r="R190" s="140"/>
      <c r="T190" s="140"/>
      <c r="U190" s="140"/>
      <c r="V190" s="140"/>
      <c r="W190" s="140"/>
      <c r="X190" s="140"/>
      <c r="Y190" s="140"/>
      <c r="AA190" s="140"/>
      <c r="AB190" s="140"/>
      <c r="AD190" s="140"/>
      <c r="AE190" s="140"/>
      <c r="AF190" s="140"/>
    </row>
    <row r="191" spans="1:32" x14ac:dyDescent="0.35">
      <c r="A191" s="140"/>
      <c r="B191" s="140"/>
      <c r="C191" s="140"/>
      <c r="E191" s="140"/>
      <c r="F191" s="140"/>
      <c r="G191" s="140"/>
      <c r="H191" s="140"/>
      <c r="I191" s="140"/>
      <c r="J191" s="140"/>
      <c r="K191" s="140"/>
      <c r="M191" s="140"/>
      <c r="N191" s="140"/>
      <c r="O191" s="140"/>
      <c r="P191" s="140"/>
      <c r="Q191" s="140"/>
      <c r="R191" s="140"/>
      <c r="T191" s="140"/>
      <c r="U191" s="140"/>
      <c r="V191" s="140"/>
      <c r="W191" s="140"/>
      <c r="X191" s="140"/>
      <c r="Y191" s="140"/>
      <c r="AA191" s="140"/>
      <c r="AB191" s="140"/>
      <c r="AD191" s="140"/>
      <c r="AE191" s="140"/>
      <c r="AF191" s="140"/>
    </row>
    <row r="192" spans="1:32" x14ac:dyDescent="0.35">
      <c r="A192" s="140"/>
      <c r="B192" s="140"/>
      <c r="C192" s="140"/>
      <c r="E192" s="140"/>
      <c r="F192" s="140"/>
      <c r="G192" s="140"/>
      <c r="H192" s="140"/>
      <c r="I192" s="140"/>
      <c r="J192" s="140"/>
      <c r="K192" s="140"/>
      <c r="M192" s="140"/>
      <c r="N192" s="140"/>
      <c r="O192" s="140"/>
      <c r="P192" s="140"/>
      <c r="Q192" s="140"/>
      <c r="R192" s="140"/>
      <c r="T192" s="140"/>
      <c r="U192" s="140"/>
      <c r="V192" s="140"/>
      <c r="W192" s="140"/>
      <c r="X192" s="140"/>
      <c r="Y192" s="140"/>
      <c r="AA192" s="140"/>
      <c r="AB192" s="140"/>
      <c r="AD192" s="140"/>
      <c r="AE192" s="140"/>
      <c r="AF192" s="140"/>
    </row>
    <row r="193" spans="1:32" x14ac:dyDescent="0.35">
      <c r="A193" s="140"/>
      <c r="B193" s="140"/>
      <c r="C193" s="140"/>
      <c r="E193" s="140"/>
      <c r="F193" s="140"/>
      <c r="G193" s="140"/>
      <c r="H193" s="140"/>
      <c r="I193" s="140"/>
      <c r="J193" s="140"/>
      <c r="K193" s="140"/>
      <c r="M193" s="140"/>
      <c r="N193" s="140"/>
      <c r="O193" s="140"/>
      <c r="P193" s="140"/>
      <c r="Q193" s="140"/>
      <c r="R193" s="140"/>
      <c r="T193" s="140"/>
      <c r="U193" s="140"/>
      <c r="V193" s="140"/>
      <c r="W193" s="140"/>
      <c r="X193" s="140"/>
      <c r="Y193" s="140"/>
      <c r="AA193" s="140"/>
      <c r="AB193" s="140"/>
      <c r="AD193" s="140"/>
      <c r="AE193" s="140"/>
      <c r="AF193" s="140"/>
    </row>
    <row r="194" spans="1:32" x14ac:dyDescent="0.35">
      <c r="A194" s="140"/>
      <c r="B194" s="140"/>
      <c r="C194" s="140"/>
      <c r="E194" s="140"/>
      <c r="F194" s="140"/>
      <c r="G194" s="140"/>
      <c r="H194" s="140"/>
      <c r="I194" s="140"/>
      <c r="J194" s="140"/>
      <c r="K194" s="140"/>
      <c r="M194" s="140"/>
      <c r="N194" s="140"/>
      <c r="O194" s="140"/>
      <c r="P194" s="140"/>
      <c r="Q194" s="140"/>
      <c r="R194" s="140"/>
      <c r="T194" s="140"/>
      <c r="U194" s="140"/>
      <c r="V194" s="140"/>
      <c r="W194" s="140"/>
      <c r="X194" s="140"/>
      <c r="Y194" s="140"/>
      <c r="AA194" s="140"/>
      <c r="AB194" s="140"/>
      <c r="AD194" s="140"/>
      <c r="AE194" s="140"/>
      <c r="AF194" s="140"/>
    </row>
    <row r="195" spans="1:32" x14ac:dyDescent="0.35">
      <c r="A195" s="140"/>
      <c r="B195" s="140"/>
      <c r="C195" s="140"/>
      <c r="E195" s="140"/>
      <c r="F195" s="140"/>
      <c r="G195" s="140"/>
      <c r="H195" s="140"/>
      <c r="I195" s="140"/>
      <c r="J195" s="140"/>
      <c r="K195" s="140"/>
      <c r="M195" s="140"/>
      <c r="N195" s="140"/>
      <c r="O195" s="140"/>
      <c r="P195" s="140"/>
      <c r="Q195" s="140"/>
      <c r="R195" s="140"/>
      <c r="T195" s="140"/>
      <c r="U195" s="140"/>
      <c r="V195" s="140"/>
      <c r="W195" s="140"/>
      <c r="X195" s="140"/>
      <c r="Y195" s="140"/>
      <c r="AA195" s="140"/>
      <c r="AB195" s="140"/>
      <c r="AD195" s="140"/>
      <c r="AE195" s="140"/>
      <c r="AF195" s="140"/>
    </row>
    <row r="196" spans="1:32" x14ac:dyDescent="0.35">
      <c r="A196" s="140"/>
      <c r="B196" s="140"/>
      <c r="C196" s="140"/>
      <c r="E196" s="140"/>
      <c r="F196" s="140"/>
      <c r="G196" s="140"/>
      <c r="H196" s="140"/>
      <c r="I196" s="140"/>
      <c r="J196" s="140"/>
      <c r="K196" s="140"/>
      <c r="M196" s="140"/>
      <c r="N196" s="140"/>
      <c r="O196" s="140"/>
      <c r="P196" s="140"/>
      <c r="Q196" s="140"/>
      <c r="R196" s="140"/>
      <c r="T196" s="140"/>
      <c r="U196" s="140"/>
      <c r="V196" s="140"/>
      <c r="W196" s="140"/>
      <c r="X196" s="140"/>
      <c r="Y196" s="140"/>
      <c r="AA196" s="140"/>
      <c r="AB196" s="140"/>
      <c r="AD196" s="140"/>
      <c r="AE196" s="140"/>
      <c r="AF196" s="140"/>
    </row>
    <row r="197" spans="1:32" x14ac:dyDescent="0.35">
      <c r="A197" s="140"/>
      <c r="B197" s="140"/>
      <c r="C197" s="140"/>
      <c r="E197" s="140"/>
      <c r="F197" s="140"/>
      <c r="G197" s="140"/>
      <c r="H197" s="140"/>
      <c r="I197" s="140"/>
      <c r="J197" s="140"/>
      <c r="K197" s="140"/>
      <c r="M197" s="140"/>
      <c r="N197" s="140"/>
      <c r="O197" s="140"/>
      <c r="P197" s="140"/>
      <c r="Q197" s="140"/>
      <c r="R197" s="140"/>
      <c r="T197" s="140"/>
      <c r="U197" s="140"/>
      <c r="V197" s="140"/>
      <c r="W197" s="140"/>
      <c r="X197" s="140"/>
      <c r="Y197" s="140"/>
      <c r="AA197" s="140"/>
      <c r="AB197" s="140"/>
      <c r="AD197" s="140"/>
      <c r="AE197" s="140"/>
      <c r="AF197" s="140"/>
    </row>
    <row r="198" spans="1:32" x14ac:dyDescent="0.35">
      <c r="A198" s="140"/>
      <c r="B198" s="140"/>
      <c r="C198" s="140"/>
      <c r="E198" s="140"/>
      <c r="F198" s="140"/>
      <c r="G198" s="140"/>
      <c r="H198" s="140"/>
      <c r="I198" s="140"/>
      <c r="J198" s="140"/>
      <c r="K198" s="140"/>
      <c r="M198" s="140"/>
      <c r="N198" s="140"/>
      <c r="O198" s="140"/>
      <c r="P198" s="140"/>
      <c r="Q198" s="140"/>
      <c r="R198" s="140"/>
      <c r="T198" s="140"/>
      <c r="U198" s="140"/>
      <c r="V198" s="140"/>
      <c r="W198" s="140"/>
      <c r="X198" s="140"/>
      <c r="Y198" s="140"/>
      <c r="AA198" s="140"/>
      <c r="AB198" s="140"/>
      <c r="AD198" s="140"/>
      <c r="AE198" s="140"/>
      <c r="AF198" s="140"/>
    </row>
    <row r="199" spans="1:32" x14ac:dyDescent="0.35">
      <c r="A199" s="140"/>
      <c r="B199" s="140"/>
      <c r="C199" s="140"/>
      <c r="E199" s="140"/>
      <c r="F199" s="140"/>
      <c r="G199" s="140"/>
      <c r="H199" s="140"/>
      <c r="I199" s="140"/>
      <c r="J199" s="140"/>
      <c r="K199" s="140"/>
      <c r="M199" s="140"/>
      <c r="N199" s="140"/>
      <c r="O199" s="140"/>
      <c r="P199" s="140"/>
      <c r="Q199" s="140"/>
      <c r="R199" s="140"/>
      <c r="T199" s="140"/>
      <c r="U199" s="140"/>
      <c r="V199" s="140"/>
      <c r="W199" s="140"/>
      <c r="X199" s="140"/>
      <c r="Y199" s="140"/>
      <c r="AA199" s="140"/>
      <c r="AB199" s="140"/>
      <c r="AD199" s="140"/>
      <c r="AE199" s="140"/>
      <c r="AF199" s="140"/>
    </row>
    <row r="200" spans="1:32" x14ac:dyDescent="0.35">
      <c r="A200" s="140"/>
      <c r="B200" s="140"/>
      <c r="C200" s="140"/>
      <c r="E200" s="140"/>
      <c r="F200" s="140"/>
      <c r="G200" s="140"/>
      <c r="H200" s="140"/>
      <c r="I200" s="140"/>
      <c r="J200" s="140"/>
      <c r="K200" s="140"/>
      <c r="M200" s="140"/>
      <c r="N200" s="140"/>
      <c r="O200" s="140"/>
      <c r="P200" s="140"/>
      <c r="Q200" s="140"/>
      <c r="R200" s="140"/>
      <c r="T200" s="140"/>
      <c r="U200" s="140"/>
      <c r="V200" s="140"/>
      <c r="W200" s="140"/>
      <c r="X200" s="140"/>
      <c r="Y200" s="140"/>
      <c r="AA200" s="140"/>
      <c r="AB200" s="140"/>
      <c r="AD200" s="140"/>
      <c r="AE200" s="140"/>
      <c r="AF200" s="140"/>
    </row>
    <row r="201" spans="1:32" x14ac:dyDescent="0.35">
      <c r="A201" s="140"/>
      <c r="B201" s="140"/>
      <c r="C201" s="140"/>
      <c r="E201" s="140"/>
      <c r="F201" s="140"/>
      <c r="G201" s="140"/>
      <c r="H201" s="140"/>
      <c r="I201" s="140"/>
      <c r="J201" s="140"/>
      <c r="K201" s="140"/>
      <c r="M201" s="140"/>
      <c r="N201" s="140"/>
      <c r="O201" s="140"/>
      <c r="P201" s="140"/>
      <c r="Q201" s="140"/>
      <c r="R201" s="140"/>
      <c r="T201" s="140"/>
      <c r="U201" s="140"/>
      <c r="V201" s="140"/>
      <c r="W201" s="140"/>
      <c r="X201" s="140"/>
      <c r="Y201" s="140"/>
      <c r="AA201" s="140"/>
      <c r="AB201" s="140"/>
      <c r="AD201" s="140"/>
      <c r="AE201" s="140"/>
      <c r="AF201" s="140"/>
    </row>
    <row r="202" spans="1:32" x14ac:dyDescent="0.35">
      <c r="A202" s="140"/>
      <c r="B202" s="140"/>
      <c r="C202" s="140"/>
      <c r="E202" s="140"/>
      <c r="F202" s="140"/>
      <c r="G202" s="140"/>
      <c r="H202" s="140"/>
      <c r="I202" s="140"/>
      <c r="J202" s="140"/>
      <c r="K202" s="140"/>
      <c r="M202" s="140"/>
      <c r="N202" s="140"/>
      <c r="O202" s="140"/>
      <c r="P202" s="140"/>
      <c r="Q202" s="140"/>
      <c r="R202" s="140"/>
      <c r="T202" s="140"/>
      <c r="U202" s="140"/>
      <c r="V202" s="140"/>
      <c r="W202" s="140"/>
      <c r="X202" s="140"/>
      <c r="Y202" s="140"/>
      <c r="AA202" s="140"/>
      <c r="AB202" s="140"/>
      <c r="AD202" s="140"/>
      <c r="AE202" s="140"/>
      <c r="AF202" s="140"/>
    </row>
    <row r="203" spans="1:32" x14ac:dyDescent="0.35">
      <c r="A203" s="140"/>
      <c r="B203" s="140"/>
      <c r="C203" s="140"/>
      <c r="E203" s="140"/>
      <c r="F203" s="140"/>
      <c r="G203" s="140"/>
      <c r="H203" s="140"/>
      <c r="I203" s="140"/>
      <c r="J203" s="140"/>
      <c r="K203" s="140"/>
      <c r="M203" s="140"/>
      <c r="N203" s="140"/>
      <c r="O203" s="140"/>
      <c r="P203" s="140"/>
      <c r="Q203" s="140"/>
      <c r="R203" s="140"/>
      <c r="T203" s="140"/>
      <c r="U203" s="140"/>
      <c r="V203" s="140"/>
      <c r="W203" s="140"/>
      <c r="X203" s="140"/>
      <c r="Y203" s="140"/>
      <c r="AA203" s="140"/>
      <c r="AB203" s="140"/>
      <c r="AD203" s="140"/>
      <c r="AE203" s="140"/>
      <c r="AF203" s="140"/>
    </row>
    <row r="204" spans="1:32" x14ac:dyDescent="0.35">
      <c r="A204" s="140"/>
      <c r="B204" s="140"/>
      <c r="C204" s="140"/>
      <c r="E204" s="140"/>
      <c r="F204" s="140"/>
      <c r="G204" s="140"/>
      <c r="H204" s="140"/>
      <c r="I204" s="140"/>
      <c r="J204" s="140"/>
      <c r="K204" s="140"/>
      <c r="M204" s="140"/>
      <c r="N204" s="140"/>
      <c r="O204" s="140"/>
      <c r="P204" s="140"/>
      <c r="Q204" s="140"/>
      <c r="R204" s="140"/>
      <c r="T204" s="140"/>
      <c r="U204" s="140"/>
      <c r="V204" s="140"/>
      <c r="W204" s="140"/>
      <c r="X204" s="140"/>
      <c r="Y204" s="140"/>
      <c r="AA204" s="140"/>
      <c r="AB204" s="140"/>
      <c r="AD204" s="140"/>
      <c r="AE204" s="140"/>
      <c r="AF204" s="140"/>
    </row>
    <row r="205" spans="1:32" x14ac:dyDescent="0.35">
      <c r="A205" s="140"/>
      <c r="B205" s="140"/>
      <c r="C205" s="140"/>
      <c r="E205" s="140"/>
      <c r="F205" s="140"/>
      <c r="G205" s="140"/>
      <c r="H205" s="140"/>
      <c r="I205" s="140"/>
      <c r="J205" s="140"/>
      <c r="K205" s="140"/>
      <c r="M205" s="140"/>
      <c r="N205" s="140"/>
      <c r="O205" s="140"/>
      <c r="P205" s="140"/>
      <c r="Q205" s="140"/>
      <c r="R205" s="140"/>
      <c r="T205" s="140"/>
      <c r="U205" s="140"/>
      <c r="V205" s="140"/>
      <c r="W205" s="140"/>
      <c r="X205" s="140"/>
      <c r="Y205" s="140"/>
      <c r="AA205" s="140"/>
      <c r="AB205" s="140"/>
      <c r="AD205" s="140"/>
      <c r="AE205" s="140"/>
      <c r="AF205" s="140"/>
    </row>
    <row r="206" spans="1:32" x14ac:dyDescent="0.35">
      <c r="A206" s="140"/>
      <c r="B206" s="140"/>
      <c r="C206" s="140"/>
      <c r="E206" s="140"/>
      <c r="F206" s="140"/>
      <c r="G206" s="140"/>
      <c r="H206" s="140"/>
      <c r="I206" s="140"/>
      <c r="J206" s="140"/>
      <c r="K206" s="140"/>
      <c r="M206" s="140"/>
      <c r="N206" s="140"/>
      <c r="O206" s="140"/>
      <c r="P206" s="140"/>
      <c r="Q206" s="140"/>
      <c r="R206" s="140"/>
      <c r="T206" s="140"/>
      <c r="U206" s="140"/>
      <c r="V206" s="140"/>
      <c r="W206" s="140"/>
      <c r="X206" s="140"/>
      <c r="Y206" s="140"/>
      <c r="AA206" s="140"/>
      <c r="AB206" s="140"/>
      <c r="AD206" s="140"/>
      <c r="AE206" s="140"/>
      <c r="AF206" s="140"/>
    </row>
    <row r="207" spans="1:32" x14ac:dyDescent="0.35">
      <c r="A207" s="140"/>
      <c r="B207" s="140"/>
      <c r="C207" s="140"/>
      <c r="E207" s="140"/>
      <c r="F207" s="140"/>
      <c r="G207" s="140"/>
      <c r="H207" s="140"/>
      <c r="I207" s="140"/>
      <c r="J207" s="140"/>
      <c r="K207" s="140"/>
      <c r="M207" s="140"/>
      <c r="N207" s="140"/>
      <c r="O207" s="140"/>
      <c r="P207" s="140"/>
      <c r="Q207" s="140"/>
      <c r="R207" s="140"/>
      <c r="T207" s="140"/>
      <c r="U207" s="140"/>
      <c r="V207" s="140"/>
      <c r="W207" s="140"/>
      <c r="X207" s="140"/>
      <c r="Y207" s="140"/>
      <c r="AA207" s="140"/>
      <c r="AB207" s="140"/>
      <c r="AD207" s="140"/>
      <c r="AE207" s="140"/>
      <c r="AF207" s="140"/>
    </row>
    <row r="208" spans="1:32" x14ac:dyDescent="0.35">
      <c r="A208" s="140"/>
      <c r="B208" s="140"/>
      <c r="C208" s="140"/>
      <c r="E208" s="140"/>
      <c r="F208" s="140"/>
      <c r="G208" s="140"/>
      <c r="H208" s="140"/>
      <c r="I208" s="140"/>
      <c r="J208" s="140"/>
      <c r="K208" s="140"/>
      <c r="M208" s="140"/>
      <c r="N208" s="140"/>
      <c r="O208" s="140"/>
      <c r="P208" s="140"/>
      <c r="Q208" s="140"/>
      <c r="R208" s="140"/>
      <c r="T208" s="140"/>
      <c r="U208" s="140"/>
      <c r="V208" s="140"/>
      <c r="W208" s="140"/>
      <c r="X208" s="140"/>
      <c r="Y208" s="140"/>
      <c r="AA208" s="140"/>
      <c r="AB208" s="140"/>
      <c r="AD208" s="140"/>
      <c r="AE208" s="140"/>
      <c r="AF208" s="140"/>
    </row>
    <row r="209" spans="1:32" x14ac:dyDescent="0.35">
      <c r="A209" s="140"/>
      <c r="B209" s="140"/>
      <c r="C209" s="140"/>
      <c r="E209" s="140"/>
      <c r="F209" s="140"/>
      <c r="G209" s="140"/>
      <c r="H209" s="140"/>
      <c r="I209" s="140"/>
      <c r="J209" s="140"/>
      <c r="K209" s="140"/>
      <c r="M209" s="140"/>
      <c r="N209" s="140"/>
      <c r="O209" s="140"/>
      <c r="P209" s="140"/>
      <c r="Q209" s="140"/>
      <c r="R209" s="140"/>
      <c r="T209" s="140"/>
      <c r="U209" s="140"/>
      <c r="V209" s="140"/>
      <c r="W209" s="140"/>
      <c r="X209" s="140"/>
      <c r="Y209" s="140"/>
      <c r="AA209" s="140"/>
      <c r="AB209" s="140"/>
      <c r="AD209" s="140"/>
      <c r="AE209" s="140"/>
      <c r="AF209" s="140"/>
    </row>
    <row r="210" spans="1:32" x14ac:dyDescent="0.35">
      <c r="A210" s="140"/>
      <c r="B210" s="140"/>
      <c r="C210" s="140"/>
      <c r="E210" s="140"/>
      <c r="F210" s="140"/>
      <c r="G210" s="140"/>
      <c r="H210" s="140"/>
      <c r="I210" s="140"/>
      <c r="J210" s="140"/>
      <c r="K210" s="140"/>
      <c r="M210" s="140"/>
      <c r="N210" s="140"/>
      <c r="O210" s="140"/>
      <c r="P210" s="140"/>
      <c r="Q210" s="140"/>
      <c r="R210" s="140"/>
      <c r="T210" s="140"/>
      <c r="U210" s="140"/>
      <c r="V210" s="140"/>
      <c r="W210" s="140"/>
      <c r="X210" s="140"/>
      <c r="Y210" s="140"/>
      <c r="AA210" s="140"/>
      <c r="AB210" s="140"/>
      <c r="AD210" s="140"/>
      <c r="AE210" s="140"/>
      <c r="AF210" s="140"/>
    </row>
    <row r="211" spans="1:32" x14ac:dyDescent="0.35">
      <c r="A211" s="140"/>
      <c r="B211" s="140"/>
      <c r="C211" s="140"/>
      <c r="E211" s="140"/>
      <c r="F211" s="140"/>
      <c r="G211" s="140"/>
      <c r="H211" s="140"/>
      <c r="I211" s="140"/>
      <c r="J211" s="140"/>
      <c r="K211" s="140"/>
      <c r="M211" s="140"/>
      <c r="N211" s="140"/>
      <c r="O211" s="140"/>
      <c r="P211" s="140"/>
      <c r="Q211" s="140"/>
      <c r="R211" s="140"/>
      <c r="T211" s="140"/>
      <c r="U211" s="140"/>
      <c r="V211" s="140"/>
      <c r="W211" s="140"/>
      <c r="X211" s="140"/>
      <c r="Y211" s="140"/>
      <c r="AA211" s="140"/>
      <c r="AB211" s="140"/>
      <c r="AD211" s="140"/>
      <c r="AE211" s="140"/>
      <c r="AF211" s="140"/>
    </row>
    <row r="212" spans="1:32" x14ac:dyDescent="0.35">
      <c r="A212" s="140"/>
      <c r="B212" s="140"/>
      <c r="C212" s="140"/>
      <c r="E212" s="140"/>
      <c r="F212" s="140"/>
      <c r="G212" s="140"/>
      <c r="H212" s="140"/>
      <c r="I212" s="140"/>
      <c r="J212" s="140"/>
      <c r="K212" s="140"/>
      <c r="M212" s="140"/>
      <c r="N212" s="140"/>
      <c r="O212" s="140"/>
      <c r="P212" s="140"/>
      <c r="Q212" s="140"/>
      <c r="R212" s="140"/>
      <c r="T212" s="140"/>
      <c r="U212" s="140"/>
      <c r="V212" s="140"/>
      <c r="W212" s="140"/>
      <c r="X212" s="140"/>
      <c r="Y212" s="140"/>
      <c r="AA212" s="140"/>
      <c r="AB212" s="140"/>
      <c r="AD212" s="140"/>
      <c r="AE212" s="140"/>
      <c r="AF212" s="140"/>
    </row>
    <row r="213" spans="1:32" x14ac:dyDescent="0.35">
      <c r="A213" s="140"/>
      <c r="B213" s="140"/>
      <c r="C213" s="140"/>
      <c r="E213" s="140"/>
      <c r="F213" s="140"/>
      <c r="G213" s="140"/>
      <c r="H213" s="140"/>
      <c r="I213" s="140"/>
      <c r="J213" s="140"/>
      <c r="K213" s="140"/>
      <c r="M213" s="140"/>
      <c r="N213" s="140"/>
      <c r="O213" s="140"/>
      <c r="P213" s="140"/>
      <c r="Q213" s="140"/>
      <c r="R213" s="140"/>
      <c r="T213" s="140"/>
      <c r="U213" s="140"/>
      <c r="V213" s="140"/>
      <c r="W213" s="140"/>
      <c r="X213" s="140"/>
      <c r="Y213" s="140"/>
      <c r="AA213" s="140"/>
      <c r="AB213" s="140"/>
      <c r="AD213" s="140"/>
      <c r="AE213" s="140"/>
      <c r="AF213" s="140"/>
    </row>
    <row r="214" spans="1:32" x14ac:dyDescent="0.35">
      <c r="A214" s="140"/>
      <c r="B214" s="140"/>
      <c r="C214" s="140"/>
      <c r="E214" s="140"/>
      <c r="F214" s="140"/>
      <c r="G214" s="140"/>
      <c r="H214" s="140"/>
      <c r="I214" s="140"/>
      <c r="J214" s="140"/>
      <c r="K214" s="140"/>
      <c r="M214" s="140"/>
      <c r="N214" s="140"/>
      <c r="O214" s="140"/>
      <c r="P214" s="140"/>
      <c r="Q214" s="140"/>
      <c r="R214" s="140"/>
      <c r="T214" s="140"/>
      <c r="U214" s="140"/>
      <c r="V214" s="140"/>
      <c r="W214" s="140"/>
      <c r="X214" s="140"/>
      <c r="Y214" s="140"/>
      <c r="AA214" s="140"/>
      <c r="AB214" s="140"/>
      <c r="AD214" s="140"/>
      <c r="AE214" s="140"/>
      <c r="AF214" s="140"/>
    </row>
    <row r="215" spans="1:32" x14ac:dyDescent="0.35">
      <c r="A215" s="140"/>
      <c r="B215" s="140"/>
      <c r="C215" s="140"/>
      <c r="E215" s="140"/>
      <c r="F215" s="140"/>
      <c r="G215" s="140"/>
      <c r="H215" s="140"/>
      <c r="I215" s="140"/>
      <c r="J215" s="140"/>
      <c r="K215" s="140"/>
      <c r="M215" s="140"/>
      <c r="N215" s="140"/>
      <c r="O215" s="140"/>
      <c r="P215" s="140"/>
      <c r="Q215" s="140"/>
      <c r="R215" s="140"/>
      <c r="T215" s="140"/>
      <c r="U215" s="140"/>
      <c r="V215" s="140"/>
      <c r="W215" s="140"/>
      <c r="X215" s="140"/>
      <c r="Y215" s="140"/>
      <c r="AA215" s="140"/>
      <c r="AB215" s="140"/>
      <c r="AD215" s="140"/>
      <c r="AE215" s="140"/>
      <c r="AF215" s="140"/>
    </row>
    <row r="216" spans="1:32" x14ac:dyDescent="0.35">
      <c r="A216" s="140"/>
      <c r="B216" s="140"/>
      <c r="C216" s="140"/>
      <c r="E216" s="140"/>
      <c r="F216" s="140"/>
      <c r="G216" s="140"/>
      <c r="H216" s="140"/>
      <c r="I216" s="140"/>
      <c r="J216" s="140"/>
      <c r="K216" s="140"/>
      <c r="M216" s="140"/>
      <c r="N216" s="140"/>
      <c r="O216" s="140"/>
      <c r="P216" s="140"/>
      <c r="Q216" s="140"/>
      <c r="R216" s="140"/>
      <c r="T216" s="140"/>
      <c r="U216" s="140"/>
      <c r="V216" s="140"/>
      <c r="W216" s="140"/>
      <c r="X216" s="140"/>
      <c r="Y216" s="140"/>
      <c r="AA216" s="140"/>
      <c r="AB216" s="140"/>
      <c r="AD216" s="140"/>
      <c r="AE216" s="140"/>
      <c r="AF216" s="140"/>
    </row>
    <row r="217" spans="1:32" x14ac:dyDescent="0.35">
      <c r="A217" s="140"/>
      <c r="B217" s="140"/>
      <c r="C217" s="140"/>
      <c r="E217" s="140"/>
      <c r="F217" s="140"/>
      <c r="G217" s="140"/>
      <c r="H217" s="140"/>
      <c r="I217" s="140"/>
      <c r="J217" s="140"/>
      <c r="K217" s="140"/>
      <c r="M217" s="140"/>
      <c r="N217" s="140"/>
      <c r="O217" s="140"/>
      <c r="P217" s="140"/>
      <c r="Q217" s="140"/>
      <c r="R217" s="140"/>
      <c r="T217" s="140"/>
      <c r="U217" s="140"/>
      <c r="V217" s="140"/>
      <c r="W217" s="140"/>
      <c r="X217" s="140"/>
      <c r="Y217" s="140"/>
      <c r="AA217" s="140"/>
      <c r="AB217" s="140"/>
      <c r="AD217" s="140"/>
      <c r="AE217" s="140"/>
      <c r="AF217" s="140"/>
    </row>
    <row r="218" spans="1:32" x14ac:dyDescent="0.35">
      <c r="A218" s="140"/>
      <c r="B218" s="140"/>
      <c r="C218" s="140"/>
      <c r="E218" s="140"/>
      <c r="F218" s="140"/>
      <c r="G218" s="140"/>
      <c r="H218" s="140"/>
      <c r="I218" s="140"/>
      <c r="J218" s="140"/>
      <c r="K218" s="140"/>
      <c r="M218" s="140"/>
      <c r="N218" s="140"/>
      <c r="O218" s="140"/>
      <c r="P218" s="140"/>
      <c r="Q218" s="140"/>
      <c r="R218" s="140"/>
      <c r="T218" s="140"/>
      <c r="U218" s="140"/>
      <c r="V218" s="140"/>
      <c r="W218" s="140"/>
      <c r="X218" s="140"/>
      <c r="Y218" s="140"/>
      <c r="AA218" s="140"/>
      <c r="AB218" s="140"/>
      <c r="AD218" s="140"/>
      <c r="AE218" s="140"/>
      <c r="AF218" s="140"/>
    </row>
    <row r="219" spans="1:32" x14ac:dyDescent="0.35">
      <c r="A219" s="140"/>
      <c r="B219" s="140"/>
      <c r="C219" s="140"/>
      <c r="E219" s="140"/>
      <c r="F219" s="140"/>
      <c r="G219" s="140"/>
      <c r="H219" s="140"/>
      <c r="I219" s="140"/>
      <c r="J219" s="140"/>
      <c r="K219" s="140"/>
      <c r="M219" s="140"/>
      <c r="N219" s="140"/>
      <c r="O219" s="140"/>
      <c r="P219" s="140"/>
      <c r="Q219" s="140"/>
      <c r="R219" s="140"/>
      <c r="T219" s="140"/>
      <c r="U219" s="140"/>
      <c r="V219" s="140"/>
      <c r="W219" s="140"/>
      <c r="X219" s="140"/>
      <c r="Y219" s="140"/>
      <c r="AA219" s="140"/>
      <c r="AB219" s="140"/>
      <c r="AD219" s="140"/>
      <c r="AE219" s="140"/>
      <c r="AF219" s="140"/>
    </row>
    <row r="220" spans="1:32" x14ac:dyDescent="0.35">
      <c r="A220" s="140"/>
      <c r="B220" s="140"/>
      <c r="C220" s="140"/>
      <c r="E220" s="140"/>
      <c r="F220" s="140"/>
      <c r="G220" s="140"/>
      <c r="H220" s="140"/>
      <c r="I220" s="140"/>
      <c r="J220" s="140"/>
      <c r="K220" s="140"/>
      <c r="M220" s="140"/>
      <c r="N220" s="140"/>
      <c r="O220" s="140"/>
      <c r="P220" s="140"/>
      <c r="Q220" s="140"/>
      <c r="R220" s="140"/>
      <c r="T220" s="140"/>
      <c r="U220" s="140"/>
      <c r="V220" s="140"/>
      <c r="W220" s="140"/>
      <c r="X220" s="140"/>
      <c r="Y220" s="140"/>
      <c r="AA220" s="140"/>
      <c r="AB220" s="140"/>
      <c r="AD220" s="140"/>
      <c r="AE220" s="140"/>
      <c r="AF220" s="140"/>
    </row>
    <row r="221" spans="1:32" x14ac:dyDescent="0.35">
      <c r="A221" s="140"/>
      <c r="B221" s="140"/>
      <c r="C221" s="140"/>
      <c r="E221" s="140"/>
      <c r="F221" s="140"/>
      <c r="G221" s="140"/>
      <c r="H221" s="140"/>
      <c r="I221" s="140"/>
      <c r="J221" s="140"/>
      <c r="K221" s="140"/>
      <c r="M221" s="140"/>
      <c r="N221" s="140"/>
      <c r="O221" s="140"/>
      <c r="P221" s="140"/>
      <c r="Q221" s="140"/>
      <c r="R221" s="140"/>
      <c r="T221" s="140"/>
      <c r="U221" s="140"/>
      <c r="V221" s="140"/>
      <c r="W221" s="140"/>
      <c r="X221" s="140"/>
      <c r="Y221" s="140"/>
      <c r="AA221" s="140"/>
      <c r="AB221" s="140"/>
      <c r="AD221" s="140"/>
      <c r="AE221" s="140"/>
      <c r="AF221" s="140"/>
    </row>
    <row r="222" spans="1:32" x14ac:dyDescent="0.35">
      <c r="A222" s="140"/>
      <c r="B222" s="140"/>
      <c r="C222" s="140"/>
      <c r="E222" s="140"/>
      <c r="F222" s="140"/>
      <c r="G222" s="140"/>
      <c r="H222" s="140"/>
      <c r="I222" s="140"/>
      <c r="J222" s="140"/>
      <c r="K222" s="140"/>
      <c r="M222" s="140"/>
      <c r="N222" s="140"/>
      <c r="O222" s="140"/>
      <c r="P222" s="140"/>
      <c r="Q222" s="140"/>
      <c r="R222" s="140"/>
      <c r="T222" s="140"/>
      <c r="U222" s="140"/>
      <c r="V222" s="140"/>
      <c r="W222" s="140"/>
      <c r="X222" s="140"/>
      <c r="Y222" s="140"/>
      <c r="AA222" s="140"/>
      <c r="AB222" s="140"/>
      <c r="AD222" s="140"/>
      <c r="AE222" s="140"/>
      <c r="AF222" s="140"/>
    </row>
    <row r="223" spans="1:32" x14ac:dyDescent="0.35">
      <c r="A223" s="140"/>
      <c r="B223" s="140"/>
      <c r="C223" s="140"/>
      <c r="E223" s="140"/>
      <c r="F223" s="140"/>
      <c r="G223" s="140"/>
      <c r="H223" s="140"/>
      <c r="I223" s="140"/>
      <c r="J223" s="140"/>
      <c r="K223" s="140"/>
      <c r="M223" s="140"/>
      <c r="N223" s="140"/>
      <c r="O223" s="140"/>
      <c r="P223" s="140"/>
      <c r="Q223" s="140"/>
      <c r="R223" s="140"/>
      <c r="T223" s="140"/>
      <c r="U223" s="140"/>
      <c r="V223" s="140"/>
      <c r="W223" s="140"/>
      <c r="X223" s="140"/>
      <c r="Y223" s="140"/>
      <c r="AA223" s="140"/>
      <c r="AB223" s="140"/>
      <c r="AD223" s="140"/>
      <c r="AE223" s="140"/>
      <c r="AF223" s="140"/>
    </row>
    <row r="224" spans="1:32" x14ac:dyDescent="0.35">
      <c r="A224" s="140"/>
      <c r="B224" s="140"/>
      <c r="C224" s="140"/>
      <c r="E224" s="140"/>
      <c r="F224" s="140"/>
      <c r="G224" s="140"/>
      <c r="H224" s="140"/>
      <c r="I224" s="140"/>
      <c r="J224" s="140"/>
      <c r="K224" s="140"/>
      <c r="M224" s="140"/>
      <c r="N224" s="140"/>
      <c r="O224" s="140"/>
      <c r="P224" s="140"/>
      <c r="Q224" s="140"/>
      <c r="R224" s="140"/>
      <c r="T224" s="140"/>
      <c r="U224" s="140"/>
      <c r="V224" s="140"/>
      <c r="W224" s="140"/>
      <c r="X224" s="140"/>
      <c r="Y224" s="140"/>
      <c r="AA224" s="140"/>
      <c r="AB224" s="140"/>
      <c r="AD224" s="140"/>
      <c r="AE224" s="140"/>
      <c r="AF224" s="140"/>
    </row>
    <row r="225" spans="1:32" x14ac:dyDescent="0.35">
      <c r="A225" s="140"/>
      <c r="B225" s="140"/>
      <c r="C225" s="140"/>
      <c r="E225" s="140"/>
      <c r="F225" s="140"/>
      <c r="G225" s="140"/>
      <c r="H225" s="140"/>
      <c r="I225" s="140"/>
      <c r="J225" s="140"/>
      <c r="K225" s="140"/>
      <c r="M225" s="140"/>
      <c r="N225" s="140"/>
      <c r="O225" s="140"/>
      <c r="P225" s="140"/>
      <c r="Q225" s="140"/>
      <c r="R225" s="140"/>
      <c r="T225" s="140"/>
      <c r="U225" s="140"/>
      <c r="V225" s="140"/>
      <c r="W225" s="140"/>
      <c r="X225" s="140"/>
      <c r="Y225" s="140"/>
      <c r="AA225" s="140"/>
      <c r="AB225" s="140"/>
      <c r="AD225" s="140"/>
      <c r="AE225" s="140"/>
      <c r="AF225" s="140"/>
    </row>
    <row r="226" spans="1:32" x14ac:dyDescent="0.35">
      <c r="A226" s="140"/>
      <c r="B226" s="140"/>
      <c r="C226" s="140"/>
      <c r="E226" s="140"/>
      <c r="F226" s="140"/>
      <c r="G226" s="140"/>
      <c r="H226" s="140"/>
      <c r="I226" s="140"/>
      <c r="J226" s="140"/>
      <c r="K226" s="140"/>
      <c r="M226" s="140"/>
      <c r="N226" s="140"/>
      <c r="O226" s="140"/>
      <c r="P226" s="140"/>
      <c r="Q226" s="140"/>
      <c r="R226" s="140"/>
      <c r="T226" s="140"/>
      <c r="U226" s="140"/>
      <c r="V226" s="140"/>
      <c r="W226" s="140"/>
      <c r="X226" s="140"/>
      <c r="Y226" s="140"/>
      <c r="AA226" s="140"/>
      <c r="AB226" s="140"/>
      <c r="AD226" s="140"/>
      <c r="AE226" s="140"/>
      <c r="AF226" s="140"/>
    </row>
    <row r="227" spans="1:32" x14ac:dyDescent="0.35">
      <c r="A227" s="140"/>
      <c r="B227" s="140"/>
      <c r="C227" s="140"/>
      <c r="E227" s="140"/>
      <c r="F227" s="140"/>
      <c r="G227" s="140"/>
      <c r="H227" s="140"/>
      <c r="I227" s="140"/>
      <c r="J227" s="140"/>
      <c r="K227" s="140"/>
      <c r="M227" s="140"/>
      <c r="N227" s="140"/>
      <c r="O227" s="140"/>
      <c r="P227" s="140"/>
      <c r="Q227" s="140"/>
      <c r="R227" s="140"/>
      <c r="T227" s="140"/>
      <c r="U227" s="140"/>
      <c r="V227" s="140"/>
      <c r="W227" s="140"/>
      <c r="X227" s="140"/>
      <c r="Y227" s="140"/>
      <c r="AA227" s="140"/>
      <c r="AB227" s="140"/>
      <c r="AD227" s="140"/>
      <c r="AE227" s="140"/>
      <c r="AF227" s="140"/>
    </row>
    <row r="228" spans="1:32" x14ac:dyDescent="0.35">
      <c r="A228" s="140"/>
      <c r="B228" s="140"/>
      <c r="C228" s="140"/>
      <c r="E228" s="140"/>
      <c r="F228" s="140"/>
      <c r="G228" s="140"/>
      <c r="H228" s="140"/>
      <c r="I228" s="140"/>
      <c r="J228" s="140"/>
      <c r="K228" s="140"/>
      <c r="M228" s="140"/>
      <c r="N228" s="140"/>
      <c r="O228" s="140"/>
      <c r="P228" s="140"/>
      <c r="Q228" s="140"/>
      <c r="R228" s="140"/>
      <c r="T228" s="140"/>
      <c r="U228" s="140"/>
      <c r="V228" s="140"/>
      <c r="W228" s="140"/>
      <c r="X228" s="140"/>
      <c r="Y228" s="140"/>
      <c r="AA228" s="140"/>
      <c r="AB228" s="140"/>
      <c r="AD228" s="140"/>
      <c r="AE228" s="140"/>
      <c r="AF228" s="140"/>
    </row>
    <row r="229" spans="1:32" x14ac:dyDescent="0.35">
      <c r="A229" s="140"/>
      <c r="B229" s="140"/>
      <c r="C229" s="140"/>
      <c r="E229" s="140"/>
      <c r="F229" s="140"/>
      <c r="G229" s="140"/>
      <c r="H229" s="140"/>
      <c r="I229" s="140"/>
      <c r="J229" s="140"/>
      <c r="K229" s="140"/>
      <c r="M229" s="140"/>
      <c r="N229" s="140"/>
      <c r="O229" s="140"/>
      <c r="P229" s="140"/>
      <c r="Q229" s="140"/>
      <c r="R229" s="140"/>
      <c r="T229" s="140"/>
      <c r="U229" s="140"/>
      <c r="V229" s="140"/>
      <c r="W229" s="140"/>
      <c r="X229" s="140"/>
      <c r="Y229" s="140"/>
      <c r="AA229" s="140"/>
      <c r="AB229" s="140"/>
      <c r="AD229" s="140"/>
      <c r="AE229" s="140"/>
      <c r="AF229" s="140"/>
    </row>
    <row r="230" spans="1:32" x14ac:dyDescent="0.35">
      <c r="A230" s="140"/>
      <c r="B230" s="140"/>
      <c r="C230" s="140"/>
      <c r="E230" s="140"/>
      <c r="F230" s="140"/>
      <c r="G230" s="140"/>
      <c r="H230" s="140"/>
      <c r="I230" s="140"/>
      <c r="J230" s="140"/>
      <c r="K230" s="140"/>
      <c r="M230" s="140"/>
      <c r="N230" s="140"/>
      <c r="O230" s="140"/>
      <c r="P230" s="140"/>
      <c r="Q230" s="140"/>
      <c r="R230" s="140"/>
      <c r="T230" s="140"/>
      <c r="U230" s="140"/>
      <c r="V230" s="140"/>
      <c r="W230" s="140"/>
      <c r="X230" s="140"/>
      <c r="Y230" s="140"/>
      <c r="AA230" s="140"/>
      <c r="AB230" s="140"/>
      <c r="AD230" s="140"/>
      <c r="AE230" s="140"/>
      <c r="AF230" s="140"/>
    </row>
    <row r="231" spans="1:32" x14ac:dyDescent="0.35">
      <c r="A231" s="140"/>
      <c r="B231" s="140"/>
      <c r="C231" s="140"/>
      <c r="E231" s="140"/>
      <c r="F231" s="140"/>
      <c r="G231" s="140"/>
      <c r="H231" s="140"/>
      <c r="I231" s="140"/>
      <c r="J231" s="140"/>
      <c r="K231" s="140"/>
      <c r="M231" s="140"/>
      <c r="N231" s="140"/>
      <c r="O231" s="140"/>
      <c r="P231" s="140"/>
      <c r="Q231" s="140"/>
      <c r="R231" s="140"/>
      <c r="T231" s="140"/>
      <c r="U231" s="140"/>
      <c r="V231" s="140"/>
      <c r="W231" s="140"/>
      <c r="X231" s="140"/>
      <c r="Y231" s="140"/>
      <c r="AA231" s="140"/>
      <c r="AB231" s="140"/>
      <c r="AD231" s="140"/>
      <c r="AE231" s="140"/>
      <c r="AF231" s="140"/>
    </row>
    <row r="232" spans="1:32" x14ac:dyDescent="0.35">
      <c r="A232" s="140"/>
      <c r="B232" s="140"/>
      <c r="C232" s="140"/>
      <c r="E232" s="140"/>
      <c r="F232" s="140"/>
      <c r="G232" s="140"/>
      <c r="H232" s="140"/>
      <c r="I232" s="140"/>
      <c r="J232" s="140"/>
      <c r="K232" s="140"/>
      <c r="M232" s="140"/>
      <c r="N232" s="140"/>
      <c r="O232" s="140"/>
      <c r="P232" s="140"/>
      <c r="Q232" s="140"/>
      <c r="R232" s="140"/>
      <c r="T232" s="140"/>
      <c r="U232" s="140"/>
      <c r="V232" s="140"/>
      <c r="W232" s="140"/>
      <c r="X232" s="140"/>
      <c r="Y232" s="140"/>
      <c r="AA232" s="140"/>
      <c r="AB232" s="140"/>
      <c r="AD232" s="140"/>
      <c r="AE232" s="140"/>
      <c r="AF232" s="140"/>
    </row>
    <row r="233" spans="1:32" x14ac:dyDescent="0.35">
      <c r="A233" s="140"/>
      <c r="B233" s="140"/>
      <c r="C233" s="140"/>
      <c r="E233" s="140"/>
      <c r="F233" s="140"/>
      <c r="G233" s="140"/>
      <c r="H233" s="140"/>
      <c r="I233" s="140"/>
      <c r="J233" s="140"/>
      <c r="K233" s="140"/>
      <c r="M233" s="140"/>
      <c r="N233" s="140"/>
      <c r="O233" s="140"/>
      <c r="P233" s="140"/>
      <c r="Q233" s="140"/>
      <c r="R233" s="140"/>
      <c r="T233" s="140"/>
      <c r="U233" s="140"/>
      <c r="V233" s="140"/>
      <c r="W233" s="140"/>
      <c r="X233" s="140"/>
      <c r="Y233" s="140"/>
      <c r="AA233" s="140"/>
      <c r="AB233" s="140"/>
      <c r="AD233" s="140"/>
      <c r="AE233" s="140"/>
      <c r="AF233" s="140"/>
    </row>
    <row r="234" spans="1:32" x14ac:dyDescent="0.35">
      <c r="A234" s="140"/>
      <c r="B234" s="140"/>
      <c r="C234" s="140"/>
      <c r="E234" s="140"/>
      <c r="F234" s="140"/>
      <c r="G234" s="140"/>
      <c r="H234" s="140"/>
      <c r="I234" s="140"/>
      <c r="J234" s="140"/>
      <c r="K234" s="140"/>
      <c r="M234" s="140"/>
      <c r="N234" s="140"/>
      <c r="O234" s="140"/>
      <c r="P234" s="140"/>
      <c r="Q234" s="140"/>
      <c r="R234" s="140"/>
      <c r="T234" s="140"/>
      <c r="U234" s="140"/>
      <c r="V234" s="140"/>
      <c r="W234" s="140"/>
      <c r="X234" s="140"/>
      <c r="Y234" s="140"/>
      <c r="AA234" s="140"/>
      <c r="AB234" s="140"/>
      <c r="AD234" s="140"/>
      <c r="AE234" s="140"/>
      <c r="AF234" s="140"/>
    </row>
    <row r="235" spans="1:32" x14ac:dyDescent="0.35">
      <c r="A235" s="140"/>
      <c r="B235" s="140"/>
      <c r="C235" s="140"/>
      <c r="E235" s="140"/>
      <c r="F235" s="140"/>
      <c r="G235" s="140"/>
      <c r="H235" s="140"/>
      <c r="I235" s="140"/>
      <c r="J235" s="140"/>
      <c r="K235" s="140"/>
      <c r="M235" s="140"/>
      <c r="N235" s="140"/>
      <c r="O235" s="140"/>
      <c r="P235" s="140"/>
      <c r="Q235" s="140"/>
      <c r="R235" s="140"/>
      <c r="T235" s="140"/>
      <c r="U235" s="140"/>
      <c r="V235" s="140"/>
      <c r="W235" s="140"/>
      <c r="X235" s="140"/>
      <c r="Y235" s="140"/>
      <c r="AA235" s="140"/>
      <c r="AB235" s="140"/>
      <c r="AD235" s="140"/>
      <c r="AE235" s="140"/>
      <c r="AF235" s="140"/>
    </row>
    <row r="236" spans="1:32" x14ac:dyDescent="0.35">
      <c r="A236" s="140"/>
      <c r="B236" s="140"/>
      <c r="C236" s="140"/>
      <c r="E236" s="140"/>
      <c r="F236" s="140"/>
      <c r="G236" s="140"/>
      <c r="H236" s="140"/>
      <c r="I236" s="140"/>
      <c r="J236" s="140"/>
      <c r="K236" s="140"/>
      <c r="M236" s="140"/>
      <c r="N236" s="140"/>
      <c r="O236" s="140"/>
      <c r="P236" s="140"/>
      <c r="Q236" s="140"/>
      <c r="R236" s="140"/>
      <c r="T236" s="140"/>
      <c r="U236" s="140"/>
      <c r="V236" s="140"/>
      <c r="W236" s="140"/>
      <c r="X236" s="140"/>
      <c r="Y236" s="140"/>
      <c r="AA236" s="140"/>
      <c r="AB236" s="140"/>
      <c r="AD236" s="140"/>
      <c r="AE236" s="140"/>
      <c r="AF236" s="140"/>
    </row>
    <row r="237" spans="1:32" x14ac:dyDescent="0.35">
      <c r="A237" s="140"/>
      <c r="B237" s="140"/>
      <c r="C237" s="140"/>
      <c r="E237" s="140"/>
      <c r="F237" s="140"/>
      <c r="G237" s="140"/>
      <c r="H237" s="140"/>
      <c r="I237" s="140"/>
      <c r="J237" s="140"/>
      <c r="K237" s="140"/>
      <c r="M237" s="140"/>
      <c r="N237" s="140"/>
      <c r="O237" s="140"/>
      <c r="P237" s="140"/>
      <c r="Q237" s="140"/>
      <c r="R237" s="140"/>
      <c r="T237" s="140"/>
      <c r="U237" s="140"/>
      <c r="V237" s="140"/>
      <c r="W237" s="140"/>
      <c r="X237" s="140"/>
      <c r="Y237" s="140"/>
      <c r="AA237" s="140"/>
      <c r="AB237" s="140"/>
      <c r="AD237" s="140"/>
      <c r="AE237" s="140"/>
      <c r="AF237" s="140"/>
    </row>
    <row r="238" spans="1:32" x14ac:dyDescent="0.35">
      <c r="A238" s="140"/>
      <c r="B238" s="140"/>
      <c r="C238" s="140"/>
      <c r="E238" s="140"/>
      <c r="F238" s="140"/>
      <c r="G238" s="140"/>
      <c r="H238" s="140"/>
      <c r="I238" s="140"/>
      <c r="J238" s="140"/>
      <c r="K238" s="140"/>
      <c r="M238" s="140"/>
      <c r="N238" s="140"/>
      <c r="O238" s="140"/>
      <c r="P238" s="140"/>
      <c r="Q238" s="140"/>
      <c r="R238" s="140"/>
      <c r="T238" s="140"/>
      <c r="U238" s="140"/>
      <c r="V238" s="140"/>
      <c r="W238" s="140"/>
      <c r="X238" s="140"/>
      <c r="Y238" s="140"/>
      <c r="AA238" s="140"/>
      <c r="AB238" s="140"/>
      <c r="AD238" s="140"/>
      <c r="AE238" s="140"/>
      <c r="AF238" s="140"/>
    </row>
    <row r="239" spans="1:32" x14ac:dyDescent="0.35">
      <c r="A239" s="140"/>
      <c r="B239" s="140"/>
      <c r="C239" s="140"/>
      <c r="E239" s="140"/>
      <c r="F239" s="140"/>
      <c r="G239" s="140"/>
      <c r="H239" s="140"/>
      <c r="I239" s="140"/>
      <c r="J239" s="140"/>
      <c r="K239" s="140"/>
      <c r="M239" s="140"/>
      <c r="N239" s="140"/>
      <c r="O239" s="140"/>
      <c r="P239" s="140"/>
      <c r="Q239" s="140"/>
      <c r="R239" s="140"/>
      <c r="T239" s="140"/>
      <c r="U239" s="140"/>
      <c r="V239" s="140"/>
      <c r="W239" s="140"/>
      <c r="X239" s="140"/>
      <c r="Y239" s="140"/>
      <c r="AA239" s="140"/>
      <c r="AB239" s="140"/>
      <c r="AD239" s="140"/>
      <c r="AE239" s="140"/>
      <c r="AF239" s="140"/>
    </row>
    <row r="240" spans="1:32" x14ac:dyDescent="0.35">
      <c r="A240" s="140"/>
      <c r="B240" s="140"/>
      <c r="C240" s="140"/>
      <c r="E240" s="140"/>
      <c r="F240" s="140"/>
      <c r="G240" s="140"/>
      <c r="H240" s="140"/>
      <c r="I240" s="140"/>
      <c r="J240" s="140"/>
      <c r="K240" s="140"/>
      <c r="M240" s="140"/>
      <c r="N240" s="140"/>
      <c r="O240" s="140"/>
      <c r="P240" s="140"/>
      <c r="Q240" s="140"/>
      <c r="R240" s="140"/>
      <c r="T240" s="140"/>
      <c r="U240" s="140"/>
      <c r="V240" s="140"/>
      <c r="W240" s="140"/>
      <c r="X240" s="140"/>
      <c r="Y240" s="140"/>
      <c r="AA240" s="140"/>
      <c r="AB240" s="140"/>
      <c r="AD240" s="140"/>
      <c r="AE240" s="140"/>
      <c r="AF240" s="140"/>
    </row>
    <row r="241" spans="1:32" x14ac:dyDescent="0.35">
      <c r="A241" s="140"/>
      <c r="B241" s="140"/>
      <c r="C241" s="140"/>
      <c r="E241" s="140"/>
      <c r="F241" s="140"/>
      <c r="G241" s="140"/>
      <c r="H241" s="140"/>
      <c r="I241" s="140"/>
      <c r="J241" s="140"/>
      <c r="K241" s="140"/>
      <c r="M241" s="140"/>
      <c r="N241" s="140"/>
      <c r="O241" s="140"/>
      <c r="P241" s="140"/>
      <c r="Q241" s="140"/>
      <c r="R241" s="140"/>
      <c r="T241" s="140"/>
      <c r="U241" s="140"/>
      <c r="V241" s="140"/>
      <c r="W241" s="140"/>
      <c r="X241" s="140"/>
      <c r="Y241" s="140"/>
      <c r="AA241" s="140"/>
      <c r="AB241" s="140"/>
      <c r="AD241" s="140"/>
      <c r="AE241" s="140"/>
      <c r="AF241" s="140"/>
    </row>
    <row r="242" spans="1:32" x14ac:dyDescent="0.35">
      <c r="A242" s="140"/>
      <c r="B242" s="140"/>
      <c r="C242" s="140"/>
      <c r="E242" s="140"/>
      <c r="F242" s="140"/>
      <c r="G242" s="140"/>
      <c r="H242" s="140"/>
      <c r="I242" s="140"/>
      <c r="J242" s="140"/>
      <c r="K242" s="140"/>
      <c r="M242" s="140"/>
      <c r="N242" s="140"/>
      <c r="O242" s="140"/>
      <c r="P242" s="140"/>
      <c r="Q242" s="140"/>
      <c r="R242" s="140"/>
      <c r="T242" s="140"/>
      <c r="U242" s="140"/>
      <c r="V242" s="140"/>
      <c r="W242" s="140"/>
      <c r="X242" s="140"/>
      <c r="Y242" s="140"/>
      <c r="AA242" s="140"/>
      <c r="AB242" s="140"/>
      <c r="AD242" s="140"/>
      <c r="AE242" s="140"/>
      <c r="AF242" s="140"/>
    </row>
    <row r="243" spans="1:32" x14ac:dyDescent="0.35">
      <c r="A243" s="140"/>
      <c r="B243" s="140"/>
      <c r="C243" s="140"/>
      <c r="E243" s="140"/>
      <c r="F243" s="140"/>
      <c r="G243" s="140"/>
      <c r="H243" s="140"/>
      <c r="I243" s="140"/>
      <c r="J243" s="140"/>
      <c r="K243" s="140"/>
      <c r="M243" s="140"/>
      <c r="N243" s="140"/>
      <c r="O243" s="140"/>
      <c r="P243" s="140"/>
      <c r="Q243" s="140"/>
      <c r="R243" s="140"/>
      <c r="T243" s="140"/>
      <c r="U243" s="140"/>
      <c r="V243" s="140"/>
      <c r="W243" s="140"/>
      <c r="X243" s="140"/>
      <c r="Y243" s="140"/>
      <c r="AA243" s="140"/>
      <c r="AB243" s="140"/>
      <c r="AD243" s="140"/>
      <c r="AE243" s="140"/>
      <c r="AF243" s="140"/>
    </row>
    <row r="244" spans="1:32" x14ac:dyDescent="0.35">
      <c r="A244" s="140"/>
      <c r="B244" s="140"/>
      <c r="C244" s="140"/>
      <c r="E244" s="140"/>
      <c r="F244" s="140"/>
      <c r="G244" s="140"/>
      <c r="H244" s="140"/>
      <c r="I244" s="140"/>
      <c r="J244" s="140"/>
      <c r="K244" s="140"/>
      <c r="M244" s="140"/>
      <c r="N244" s="140"/>
      <c r="O244" s="140"/>
      <c r="P244" s="140"/>
      <c r="Q244" s="140"/>
      <c r="R244" s="140"/>
      <c r="T244" s="140"/>
      <c r="U244" s="140"/>
      <c r="V244" s="140"/>
      <c r="W244" s="140"/>
      <c r="X244" s="140"/>
      <c r="Y244" s="140"/>
      <c r="AA244" s="140"/>
      <c r="AB244" s="140"/>
      <c r="AD244" s="140"/>
      <c r="AE244" s="140"/>
      <c r="AF244" s="140"/>
    </row>
    <row r="245" spans="1:32" x14ac:dyDescent="0.35">
      <c r="A245" s="140"/>
      <c r="B245" s="140"/>
      <c r="C245" s="140"/>
      <c r="E245" s="140"/>
      <c r="F245" s="140"/>
      <c r="G245" s="140"/>
      <c r="H245" s="140"/>
      <c r="I245" s="140"/>
      <c r="J245" s="140"/>
      <c r="K245" s="140"/>
      <c r="M245" s="140"/>
      <c r="N245" s="140"/>
      <c r="O245" s="140"/>
      <c r="P245" s="140"/>
      <c r="Q245" s="140"/>
      <c r="R245" s="140"/>
      <c r="T245" s="140"/>
      <c r="U245" s="140"/>
      <c r="V245" s="140"/>
      <c r="W245" s="140"/>
      <c r="X245" s="140"/>
      <c r="Y245" s="140"/>
      <c r="AA245" s="140"/>
      <c r="AB245" s="140"/>
      <c r="AD245" s="140"/>
      <c r="AE245" s="140"/>
      <c r="AF245" s="140"/>
    </row>
    <row r="246" spans="1:32" x14ac:dyDescent="0.35">
      <c r="A246" s="140"/>
      <c r="B246" s="140"/>
      <c r="C246" s="140"/>
      <c r="E246" s="140"/>
      <c r="F246" s="140"/>
      <c r="G246" s="140"/>
      <c r="H246" s="140"/>
      <c r="I246" s="140"/>
      <c r="J246" s="140"/>
      <c r="K246" s="140"/>
      <c r="M246" s="140"/>
      <c r="N246" s="140"/>
      <c r="O246" s="140"/>
      <c r="P246" s="140"/>
      <c r="Q246" s="140"/>
      <c r="R246" s="140"/>
      <c r="T246" s="140"/>
      <c r="U246" s="140"/>
      <c r="V246" s="140"/>
      <c r="W246" s="140"/>
      <c r="X246" s="140"/>
      <c r="Y246" s="140"/>
      <c r="AA246" s="140"/>
      <c r="AB246" s="140"/>
      <c r="AD246" s="140"/>
      <c r="AE246" s="140"/>
      <c r="AF246" s="140"/>
    </row>
    <row r="247" spans="1:32" x14ac:dyDescent="0.35">
      <c r="A247" s="140"/>
      <c r="B247" s="140"/>
      <c r="C247" s="140"/>
      <c r="E247" s="140"/>
      <c r="F247" s="140"/>
      <c r="G247" s="140"/>
      <c r="H247" s="140"/>
      <c r="I247" s="140"/>
      <c r="J247" s="140"/>
      <c r="K247" s="140"/>
      <c r="M247" s="140"/>
      <c r="N247" s="140"/>
      <c r="O247" s="140"/>
      <c r="P247" s="140"/>
      <c r="Q247" s="140"/>
      <c r="R247" s="140"/>
      <c r="T247" s="140"/>
      <c r="U247" s="140"/>
      <c r="V247" s="140"/>
      <c r="W247" s="140"/>
      <c r="X247" s="140"/>
      <c r="Y247" s="140"/>
      <c r="AA247" s="140"/>
      <c r="AB247" s="140"/>
      <c r="AD247" s="140"/>
      <c r="AE247" s="140"/>
      <c r="AF247" s="140"/>
    </row>
    <row r="248" spans="1:32" x14ac:dyDescent="0.35">
      <c r="A248" s="140"/>
      <c r="B248" s="140"/>
      <c r="C248" s="140"/>
      <c r="E248" s="140"/>
      <c r="F248" s="140"/>
      <c r="G248" s="140"/>
      <c r="H248" s="140"/>
      <c r="I248" s="140"/>
      <c r="J248" s="140"/>
      <c r="K248" s="140"/>
      <c r="M248" s="140"/>
      <c r="N248" s="140"/>
      <c r="O248" s="140"/>
      <c r="P248" s="140"/>
      <c r="Q248" s="140"/>
      <c r="R248" s="140"/>
      <c r="T248" s="140"/>
      <c r="U248" s="140"/>
      <c r="V248" s="140"/>
      <c r="W248" s="140"/>
      <c r="X248" s="140"/>
      <c r="Y248" s="140"/>
      <c r="AA248" s="140"/>
      <c r="AB248" s="140"/>
      <c r="AD248" s="140"/>
      <c r="AE248" s="140"/>
      <c r="AF248" s="140"/>
    </row>
    <row r="249" spans="1:32" x14ac:dyDescent="0.35">
      <c r="A249" s="140"/>
      <c r="B249" s="140"/>
      <c r="C249" s="140"/>
      <c r="E249" s="140"/>
      <c r="F249" s="140"/>
      <c r="G249" s="140"/>
      <c r="H249" s="140"/>
      <c r="I249" s="140"/>
      <c r="J249" s="140"/>
      <c r="K249" s="140"/>
      <c r="M249" s="140"/>
      <c r="N249" s="140"/>
      <c r="O249" s="140"/>
      <c r="P249" s="140"/>
      <c r="Q249" s="140"/>
      <c r="R249" s="140"/>
      <c r="T249" s="140"/>
      <c r="U249" s="140"/>
      <c r="V249" s="140"/>
      <c r="W249" s="140"/>
      <c r="X249" s="140"/>
      <c r="Y249" s="140"/>
      <c r="AA249" s="140"/>
      <c r="AB249" s="140"/>
      <c r="AD249" s="140"/>
      <c r="AE249" s="140"/>
      <c r="AF249" s="140"/>
    </row>
    <row r="250" spans="1:32" x14ac:dyDescent="0.35">
      <c r="A250" s="140"/>
      <c r="B250" s="140"/>
      <c r="C250" s="140"/>
      <c r="E250" s="140"/>
      <c r="F250" s="140"/>
      <c r="G250" s="140"/>
      <c r="H250" s="140"/>
      <c r="I250" s="140"/>
      <c r="J250" s="140"/>
      <c r="K250" s="140"/>
      <c r="M250" s="140"/>
      <c r="N250" s="140"/>
      <c r="O250" s="140"/>
      <c r="P250" s="140"/>
      <c r="Q250" s="140"/>
      <c r="R250" s="140"/>
      <c r="T250" s="140"/>
      <c r="U250" s="140"/>
      <c r="V250" s="140"/>
      <c r="W250" s="140"/>
      <c r="X250" s="140"/>
      <c r="Y250" s="140"/>
      <c r="AA250" s="140"/>
      <c r="AB250" s="140"/>
      <c r="AD250" s="140"/>
      <c r="AE250" s="140"/>
      <c r="AF250" s="140"/>
    </row>
    <row r="251" spans="1:32" x14ac:dyDescent="0.35">
      <c r="A251" s="140"/>
      <c r="B251" s="140"/>
      <c r="C251" s="140"/>
      <c r="E251" s="140"/>
      <c r="F251" s="140"/>
      <c r="G251" s="140"/>
      <c r="H251" s="140"/>
      <c r="I251" s="140"/>
      <c r="J251" s="140"/>
      <c r="K251" s="140"/>
      <c r="M251" s="140"/>
      <c r="N251" s="140"/>
      <c r="O251" s="140"/>
      <c r="P251" s="140"/>
      <c r="Q251" s="140"/>
      <c r="R251" s="140"/>
      <c r="T251" s="140"/>
      <c r="U251" s="140"/>
      <c r="V251" s="140"/>
      <c r="W251" s="140"/>
      <c r="X251" s="140"/>
      <c r="Y251" s="140"/>
      <c r="AA251" s="140"/>
      <c r="AB251" s="140"/>
      <c r="AD251" s="140"/>
      <c r="AE251" s="140"/>
      <c r="AF251" s="140"/>
    </row>
    <row r="252" spans="1:32" x14ac:dyDescent="0.35">
      <c r="A252" s="140"/>
      <c r="B252" s="140"/>
      <c r="C252" s="140"/>
      <c r="E252" s="140"/>
      <c r="F252" s="140"/>
      <c r="G252" s="140"/>
      <c r="H252" s="140"/>
      <c r="I252" s="140"/>
      <c r="J252" s="140"/>
      <c r="K252" s="140"/>
      <c r="M252" s="140"/>
      <c r="N252" s="140"/>
      <c r="O252" s="140"/>
      <c r="P252" s="140"/>
      <c r="Q252" s="140"/>
      <c r="R252" s="140"/>
      <c r="T252" s="140"/>
      <c r="U252" s="140"/>
      <c r="V252" s="140"/>
      <c r="W252" s="140"/>
      <c r="X252" s="140"/>
      <c r="Y252" s="140"/>
      <c r="AA252" s="140"/>
      <c r="AB252" s="140"/>
      <c r="AD252" s="140"/>
      <c r="AE252" s="140"/>
      <c r="AF252" s="140"/>
    </row>
    <row r="253" spans="1:32" x14ac:dyDescent="0.35">
      <c r="A253" s="140"/>
      <c r="B253" s="140"/>
      <c r="C253" s="140"/>
      <c r="E253" s="140"/>
      <c r="F253" s="140"/>
      <c r="G253" s="140"/>
      <c r="H253" s="140"/>
      <c r="I253" s="140"/>
      <c r="J253" s="140"/>
      <c r="K253" s="140"/>
      <c r="M253" s="140"/>
      <c r="N253" s="140"/>
      <c r="O253" s="140"/>
      <c r="P253" s="140"/>
      <c r="Q253" s="140"/>
      <c r="R253" s="140"/>
      <c r="T253" s="140"/>
      <c r="U253" s="140"/>
      <c r="V253" s="140"/>
      <c r="W253" s="140"/>
      <c r="X253" s="140"/>
      <c r="Y253" s="140"/>
      <c r="AA253" s="140"/>
      <c r="AB253" s="140"/>
      <c r="AD253" s="140"/>
      <c r="AE253" s="140"/>
      <c r="AF253" s="140"/>
    </row>
    <row r="254" spans="1:32" x14ac:dyDescent="0.35">
      <c r="A254" s="140"/>
      <c r="B254" s="140"/>
      <c r="C254" s="140"/>
      <c r="E254" s="140"/>
      <c r="F254" s="140"/>
      <c r="G254" s="140"/>
      <c r="H254" s="140"/>
      <c r="I254" s="140"/>
      <c r="J254" s="140"/>
      <c r="K254" s="140"/>
      <c r="M254" s="140"/>
      <c r="N254" s="140"/>
      <c r="O254" s="140"/>
      <c r="P254" s="140"/>
      <c r="Q254" s="140"/>
      <c r="R254" s="140"/>
      <c r="T254" s="140"/>
      <c r="U254" s="140"/>
      <c r="V254" s="140"/>
      <c r="W254" s="140"/>
      <c r="X254" s="140"/>
      <c r="Y254" s="140"/>
      <c r="AA254" s="140"/>
      <c r="AB254" s="140"/>
      <c r="AD254" s="140"/>
      <c r="AE254" s="140"/>
      <c r="AF254" s="140"/>
    </row>
    <row r="255" spans="1:32" x14ac:dyDescent="0.35">
      <c r="A255" s="140"/>
      <c r="B255" s="140"/>
      <c r="C255" s="140"/>
      <c r="E255" s="140"/>
      <c r="F255" s="140"/>
      <c r="G255" s="140"/>
      <c r="H255" s="140"/>
      <c r="I255" s="140"/>
      <c r="J255" s="140"/>
      <c r="K255" s="140"/>
      <c r="M255" s="140"/>
      <c r="N255" s="140"/>
      <c r="O255" s="140"/>
      <c r="P255" s="140"/>
      <c r="Q255" s="140"/>
      <c r="R255" s="140"/>
      <c r="T255" s="140"/>
      <c r="U255" s="140"/>
      <c r="V255" s="140"/>
      <c r="W255" s="140"/>
      <c r="X255" s="140"/>
      <c r="Y255" s="140"/>
      <c r="AA255" s="140"/>
      <c r="AB255" s="140"/>
      <c r="AD255" s="140"/>
      <c r="AE255" s="140"/>
      <c r="AF255" s="140"/>
    </row>
    <row r="256" spans="1:32" x14ac:dyDescent="0.35">
      <c r="A256" s="140"/>
      <c r="B256" s="140"/>
      <c r="C256" s="140"/>
      <c r="E256" s="140"/>
      <c r="F256" s="140"/>
      <c r="G256" s="140"/>
      <c r="H256" s="140"/>
      <c r="I256" s="140"/>
      <c r="J256" s="140"/>
      <c r="K256" s="140"/>
      <c r="M256" s="140"/>
      <c r="N256" s="140"/>
      <c r="O256" s="140"/>
      <c r="P256" s="140"/>
      <c r="Q256" s="140"/>
      <c r="R256" s="140"/>
      <c r="T256" s="140"/>
      <c r="U256" s="140"/>
      <c r="V256" s="140"/>
      <c r="W256" s="140"/>
      <c r="X256" s="140"/>
      <c r="Y256" s="140"/>
      <c r="AA256" s="140"/>
      <c r="AB256" s="140"/>
      <c r="AD256" s="140"/>
      <c r="AE256" s="140"/>
      <c r="AF256" s="140"/>
    </row>
    <row r="257" spans="1:32" x14ac:dyDescent="0.35">
      <c r="A257" s="140"/>
      <c r="B257" s="140"/>
      <c r="C257" s="140"/>
      <c r="E257" s="140"/>
      <c r="F257" s="140"/>
      <c r="G257" s="140"/>
      <c r="H257" s="140"/>
      <c r="I257" s="140"/>
      <c r="J257" s="140"/>
      <c r="K257" s="140"/>
      <c r="M257" s="140"/>
      <c r="N257" s="140"/>
      <c r="O257" s="140"/>
      <c r="P257" s="140"/>
      <c r="Q257" s="140"/>
      <c r="R257" s="140"/>
      <c r="T257" s="140"/>
      <c r="U257" s="140"/>
      <c r="V257" s="140"/>
      <c r="W257" s="140"/>
      <c r="X257" s="140"/>
      <c r="Y257" s="140"/>
      <c r="AA257" s="140"/>
      <c r="AB257" s="140"/>
      <c r="AD257" s="140"/>
      <c r="AE257" s="140"/>
      <c r="AF257" s="140"/>
    </row>
    <row r="258" spans="1:32" x14ac:dyDescent="0.35">
      <c r="A258" s="140"/>
      <c r="B258" s="140"/>
      <c r="C258" s="140"/>
      <c r="E258" s="140"/>
      <c r="F258" s="140"/>
      <c r="G258" s="140"/>
      <c r="H258" s="140"/>
      <c r="I258" s="140"/>
      <c r="J258" s="140"/>
      <c r="K258" s="140"/>
      <c r="M258" s="140"/>
      <c r="N258" s="140"/>
      <c r="O258" s="140"/>
      <c r="P258" s="140"/>
      <c r="Q258" s="140"/>
      <c r="R258" s="140"/>
      <c r="T258" s="140"/>
      <c r="U258" s="140"/>
      <c r="V258" s="140"/>
      <c r="W258" s="140"/>
      <c r="X258" s="140"/>
      <c r="Y258" s="140"/>
      <c r="AA258" s="140"/>
      <c r="AB258" s="140"/>
      <c r="AD258" s="140"/>
      <c r="AE258" s="140"/>
      <c r="AF258" s="140"/>
    </row>
    <row r="259" spans="1:32" x14ac:dyDescent="0.35">
      <c r="A259" s="140"/>
      <c r="B259" s="140"/>
      <c r="C259" s="140"/>
      <c r="E259" s="140"/>
      <c r="F259" s="140"/>
      <c r="G259" s="140"/>
      <c r="H259" s="140"/>
      <c r="I259" s="140"/>
      <c r="J259" s="140"/>
      <c r="K259" s="140"/>
      <c r="M259" s="140"/>
      <c r="N259" s="140"/>
      <c r="O259" s="140"/>
      <c r="P259" s="140"/>
      <c r="Q259" s="140"/>
      <c r="R259" s="140"/>
      <c r="T259" s="140"/>
      <c r="U259" s="140"/>
      <c r="V259" s="140"/>
      <c r="W259" s="140"/>
      <c r="X259" s="140"/>
      <c r="Y259" s="140"/>
      <c r="AA259" s="140"/>
      <c r="AB259" s="140"/>
      <c r="AD259" s="140"/>
      <c r="AE259" s="140"/>
      <c r="AF259" s="140"/>
    </row>
    <row r="260" spans="1:32" x14ac:dyDescent="0.35">
      <c r="A260" s="140"/>
      <c r="B260" s="140"/>
      <c r="C260" s="140"/>
      <c r="E260" s="140"/>
      <c r="F260" s="140"/>
      <c r="G260" s="140"/>
      <c r="H260" s="140"/>
      <c r="I260" s="140"/>
      <c r="J260" s="140"/>
      <c r="K260" s="140"/>
      <c r="M260" s="140"/>
      <c r="N260" s="140"/>
      <c r="O260" s="140"/>
      <c r="P260" s="140"/>
      <c r="Q260" s="140"/>
      <c r="R260" s="140"/>
      <c r="T260" s="140"/>
      <c r="U260" s="140"/>
      <c r="V260" s="140"/>
      <c r="W260" s="140"/>
      <c r="X260" s="140"/>
      <c r="Y260" s="140"/>
      <c r="AA260" s="140"/>
      <c r="AB260" s="140"/>
      <c r="AD260" s="140"/>
      <c r="AE260" s="140"/>
      <c r="AF260" s="140"/>
    </row>
    <row r="261" spans="1:32" x14ac:dyDescent="0.35">
      <c r="A261" s="140"/>
      <c r="B261" s="140"/>
      <c r="C261" s="140"/>
      <c r="E261" s="140"/>
      <c r="F261" s="140"/>
      <c r="G261" s="140"/>
      <c r="H261" s="140"/>
      <c r="I261" s="140"/>
      <c r="J261" s="140"/>
      <c r="K261" s="140"/>
      <c r="M261" s="140"/>
      <c r="N261" s="140"/>
      <c r="O261" s="140"/>
      <c r="P261" s="140"/>
      <c r="Q261" s="140"/>
      <c r="R261" s="140"/>
      <c r="T261" s="140"/>
      <c r="U261" s="140"/>
      <c r="V261" s="140"/>
      <c r="W261" s="140"/>
      <c r="X261" s="140"/>
      <c r="Y261" s="140"/>
      <c r="AA261" s="140"/>
      <c r="AB261" s="140"/>
      <c r="AD261" s="140"/>
      <c r="AE261" s="140"/>
      <c r="AF261" s="140"/>
    </row>
    <row r="262" spans="1:32" x14ac:dyDescent="0.35">
      <c r="A262" s="140"/>
      <c r="B262" s="140"/>
      <c r="C262" s="140"/>
      <c r="E262" s="140"/>
      <c r="F262" s="140"/>
      <c r="G262" s="140"/>
      <c r="H262" s="140"/>
      <c r="I262" s="140"/>
      <c r="J262" s="140"/>
      <c r="K262" s="140"/>
      <c r="M262" s="140"/>
      <c r="N262" s="140"/>
      <c r="O262" s="140"/>
      <c r="P262" s="140"/>
      <c r="Q262" s="140"/>
      <c r="R262" s="140"/>
      <c r="T262" s="140"/>
      <c r="U262" s="140"/>
      <c r="V262" s="140"/>
      <c r="W262" s="140"/>
      <c r="X262" s="140"/>
      <c r="Y262" s="140"/>
      <c r="AA262" s="140"/>
      <c r="AB262" s="140"/>
      <c r="AD262" s="140"/>
      <c r="AE262" s="140"/>
      <c r="AF262" s="140"/>
    </row>
    <row r="263" spans="1:32" x14ac:dyDescent="0.35">
      <c r="A263" s="140"/>
      <c r="B263" s="140"/>
      <c r="C263" s="140"/>
      <c r="E263" s="140"/>
      <c r="F263" s="140"/>
      <c r="G263" s="140"/>
      <c r="H263" s="140"/>
      <c r="I263" s="140"/>
      <c r="J263" s="140"/>
      <c r="K263" s="140"/>
      <c r="M263" s="140"/>
      <c r="N263" s="140"/>
      <c r="O263" s="140"/>
      <c r="P263" s="140"/>
      <c r="Q263" s="140"/>
      <c r="R263" s="140"/>
      <c r="T263" s="140"/>
      <c r="U263" s="140"/>
      <c r="V263" s="140"/>
      <c r="W263" s="140"/>
      <c r="X263" s="140"/>
      <c r="Y263" s="140"/>
      <c r="AA263" s="140"/>
      <c r="AB263" s="140"/>
      <c r="AD263" s="140"/>
      <c r="AE263" s="140"/>
      <c r="AF263" s="140"/>
    </row>
    <row r="264" spans="1:32" x14ac:dyDescent="0.35">
      <c r="A264" s="140"/>
      <c r="B264" s="140"/>
      <c r="C264" s="140"/>
      <c r="E264" s="140"/>
      <c r="F264" s="140"/>
      <c r="G264" s="140"/>
      <c r="H264" s="140"/>
      <c r="I264" s="140"/>
      <c r="J264" s="140"/>
      <c r="K264" s="140"/>
      <c r="M264" s="140"/>
      <c r="N264" s="140"/>
      <c r="O264" s="140"/>
      <c r="P264" s="140"/>
      <c r="Q264" s="140"/>
      <c r="R264" s="140"/>
      <c r="T264" s="140"/>
      <c r="U264" s="140"/>
      <c r="V264" s="140"/>
      <c r="W264" s="140"/>
      <c r="X264" s="140"/>
      <c r="Y264" s="140"/>
      <c r="AA264" s="140"/>
      <c r="AB264" s="140"/>
      <c r="AD264" s="140"/>
      <c r="AE264" s="140"/>
      <c r="AF264" s="140"/>
    </row>
    <row r="265" spans="1:32" x14ac:dyDescent="0.35">
      <c r="A265" s="140"/>
      <c r="B265" s="140"/>
      <c r="C265" s="140"/>
      <c r="E265" s="140"/>
      <c r="F265" s="140"/>
      <c r="G265" s="140"/>
      <c r="H265" s="140"/>
      <c r="I265" s="140"/>
      <c r="J265" s="140"/>
      <c r="K265" s="140"/>
      <c r="M265" s="140"/>
      <c r="N265" s="140"/>
      <c r="O265" s="140"/>
      <c r="P265" s="140"/>
      <c r="Q265" s="140"/>
      <c r="R265" s="140"/>
      <c r="T265" s="140"/>
      <c r="U265" s="140"/>
      <c r="V265" s="140"/>
      <c r="W265" s="140"/>
      <c r="X265" s="140"/>
      <c r="Y265" s="140"/>
      <c r="AA265" s="140"/>
      <c r="AB265" s="140"/>
      <c r="AD265" s="140"/>
      <c r="AE265" s="140"/>
      <c r="AF265" s="140"/>
    </row>
    <row r="266" spans="1:32" x14ac:dyDescent="0.35">
      <c r="A266" s="140"/>
      <c r="B266" s="140"/>
      <c r="C266" s="140"/>
      <c r="E266" s="140"/>
      <c r="F266" s="140"/>
      <c r="G266" s="140"/>
      <c r="H266" s="140"/>
      <c r="I266" s="140"/>
      <c r="J266" s="140"/>
      <c r="K266" s="140"/>
      <c r="M266" s="140"/>
      <c r="N266" s="140"/>
      <c r="O266" s="140"/>
      <c r="P266" s="140"/>
      <c r="Q266" s="140"/>
      <c r="R266" s="140"/>
      <c r="T266" s="140"/>
      <c r="U266" s="140"/>
      <c r="V266" s="140"/>
      <c r="W266" s="140"/>
      <c r="X266" s="140"/>
      <c r="Y266" s="140"/>
      <c r="AA266" s="140"/>
      <c r="AB266" s="140"/>
      <c r="AD266" s="140"/>
      <c r="AE266" s="140"/>
      <c r="AF266" s="140"/>
    </row>
    <row r="267" spans="1:32" x14ac:dyDescent="0.35">
      <c r="A267" s="140"/>
      <c r="B267" s="140"/>
      <c r="C267" s="140"/>
      <c r="E267" s="140"/>
      <c r="F267" s="140"/>
      <c r="G267" s="140"/>
      <c r="H267" s="140"/>
      <c r="I267" s="140"/>
      <c r="J267" s="140"/>
      <c r="K267" s="140"/>
      <c r="M267" s="140"/>
      <c r="N267" s="140"/>
      <c r="O267" s="140"/>
      <c r="P267" s="140"/>
      <c r="Q267" s="140"/>
      <c r="R267" s="140"/>
      <c r="T267" s="140"/>
      <c r="U267" s="140"/>
      <c r="V267" s="140"/>
      <c r="W267" s="140"/>
      <c r="X267" s="140"/>
      <c r="Y267" s="140"/>
      <c r="AA267" s="140"/>
      <c r="AB267" s="140"/>
      <c r="AD267" s="140"/>
      <c r="AE267" s="140"/>
      <c r="AF267" s="140"/>
    </row>
    <row r="268" spans="1:32" x14ac:dyDescent="0.35">
      <c r="A268" s="140"/>
      <c r="B268" s="140"/>
      <c r="C268" s="140"/>
      <c r="E268" s="140"/>
      <c r="F268" s="140"/>
      <c r="G268" s="140"/>
      <c r="H268" s="140"/>
      <c r="I268" s="140"/>
      <c r="J268" s="140"/>
      <c r="K268" s="140"/>
      <c r="M268" s="140"/>
      <c r="N268" s="140"/>
      <c r="O268" s="140"/>
      <c r="P268" s="140"/>
      <c r="Q268" s="140"/>
      <c r="R268" s="140"/>
      <c r="T268" s="140"/>
      <c r="U268" s="140"/>
      <c r="V268" s="140"/>
      <c r="W268" s="140"/>
      <c r="X268" s="140"/>
      <c r="Y268" s="140"/>
      <c r="AA268" s="140"/>
      <c r="AB268" s="140"/>
      <c r="AD268" s="140"/>
      <c r="AE268" s="140"/>
      <c r="AF268" s="140"/>
    </row>
    <row r="269" spans="1:32" x14ac:dyDescent="0.35">
      <c r="A269" s="140"/>
      <c r="B269" s="140"/>
      <c r="C269" s="140"/>
      <c r="E269" s="140"/>
      <c r="F269" s="140"/>
      <c r="G269" s="140"/>
      <c r="H269" s="140"/>
      <c r="I269" s="140"/>
      <c r="J269" s="140"/>
      <c r="K269" s="140"/>
      <c r="M269" s="140"/>
      <c r="N269" s="140"/>
      <c r="O269" s="140"/>
      <c r="P269" s="140"/>
      <c r="Q269" s="140"/>
      <c r="R269" s="140"/>
      <c r="T269" s="140"/>
      <c r="U269" s="140"/>
      <c r="V269" s="140"/>
      <c r="W269" s="140"/>
      <c r="X269" s="140"/>
      <c r="Y269" s="140"/>
      <c r="AA269" s="140"/>
      <c r="AB269" s="140"/>
      <c r="AD269" s="140"/>
      <c r="AE269" s="140"/>
      <c r="AF269" s="140"/>
    </row>
    <row r="270" spans="1:32" x14ac:dyDescent="0.35">
      <c r="A270" s="140"/>
      <c r="B270" s="140"/>
      <c r="C270" s="140"/>
      <c r="E270" s="140"/>
      <c r="F270" s="140"/>
      <c r="G270" s="140"/>
      <c r="H270" s="140"/>
      <c r="I270" s="140"/>
      <c r="J270" s="140"/>
      <c r="K270" s="140"/>
      <c r="M270" s="140"/>
      <c r="N270" s="140"/>
      <c r="O270" s="140"/>
      <c r="P270" s="140"/>
      <c r="Q270" s="140"/>
      <c r="R270" s="140"/>
      <c r="T270" s="140"/>
      <c r="U270" s="140"/>
      <c r="V270" s="140"/>
      <c r="W270" s="140"/>
      <c r="X270" s="140"/>
      <c r="Y270" s="140"/>
      <c r="AA270" s="140"/>
      <c r="AB270" s="140"/>
      <c r="AD270" s="140"/>
      <c r="AE270" s="140"/>
      <c r="AF270" s="140"/>
    </row>
    <row r="271" spans="1:32" x14ac:dyDescent="0.35">
      <c r="A271" s="140"/>
      <c r="B271" s="140"/>
      <c r="C271" s="140"/>
      <c r="E271" s="140"/>
      <c r="F271" s="140"/>
      <c r="G271" s="140"/>
      <c r="H271" s="140"/>
      <c r="I271" s="140"/>
      <c r="J271" s="140"/>
      <c r="K271" s="140"/>
      <c r="M271" s="140"/>
      <c r="N271" s="140"/>
      <c r="O271" s="140"/>
      <c r="P271" s="140"/>
      <c r="Q271" s="140"/>
      <c r="R271" s="140"/>
      <c r="T271" s="140"/>
      <c r="U271" s="140"/>
      <c r="V271" s="140"/>
      <c r="W271" s="140"/>
      <c r="X271" s="140"/>
      <c r="Y271" s="140"/>
      <c r="AA271" s="140"/>
      <c r="AB271" s="140"/>
      <c r="AD271" s="140"/>
      <c r="AE271" s="140"/>
      <c r="AF271" s="140"/>
    </row>
    <row r="272" spans="1:32" x14ac:dyDescent="0.35">
      <c r="A272" s="140"/>
      <c r="B272" s="140"/>
      <c r="C272" s="140"/>
      <c r="E272" s="140"/>
      <c r="F272" s="140"/>
      <c r="G272" s="140"/>
      <c r="H272" s="140"/>
      <c r="I272" s="140"/>
      <c r="J272" s="140"/>
      <c r="K272" s="140"/>
      <c r="M272" s="140"/>
      <c r="N272" s="140"/>
      <c r="O272" s="140"/>
      <c r="P272" s="140"/>
      <c r="Q272" s="140"/>
      <c r="R272" s="140"/>
      <c r="T272" s="140"/>
      <c r="U272" s="140"/>
      <c r="V272" s="140"/>
      <c r="W272" s="140"/>
      <c r="X272" s="140"/>
      <c r="Y272" s="140"/>
      <c r="AA272" s="140"/>
      <c r="AB272" s="140"/>
      <c r="AD272" s="140"/>
      <c r="AE272" s="140"/>
      <c r="AF272" s="140"/>
    </row>
    <row r="273" spans="1:32" x14ac:dyDescent="0.35">
      <c r="A273" s="140"/>
      <c r="B273" s="140"/>
      <c r="C273" s="140"/>
      <c r="E273" s="140"/>
      <c r="F273" s="140"/>
      <c r="G273" s="140"/>
      <c r="H273" s="140"/>
      <c r="I273" s="140"/>
      <c r="J273" s="140"/>
      <c r="K273" s="140"/>
      <c r="M273" s="140"/>
      <c r="N273" s="140"/>
      <c r="O273" s="140"/>
      <c r="P273" s="140"/>
      <c r="Q273" s="140"/>
      <c r="R273" s="140"/>
      <c r="T273" s="140"/>
      <c r="U273" s="140"/>
      <c r="V273" s="140"/>
      <c r="W273" s="140"/>
      <c r="X273" s="140"/>
      <c r="Y273" s="140"/>
      <c r="AA273" s="140"/>
      <c r="AB273" s="140"/>
      <c r="AD273" s="140"/>
      <c r="AE273" s="140"/>
      <c r="AF273" s="140"/>
    </row>
    <row r="274" spans="1:32" x14ac:dyDescent="0.35">
      <c r="A274" s="140"/>
      <c r="B274" s="140"/>
      <c r="C274" s="140"/>
      <c r="E274" s="140"/>
      <c r="F274" s="140"/>
      <c r="G274" s="140"/>
      <c r="H274" s="140"/>
      <c r="I274" s="140"/>
      <c r="J274" s="140"/>
      <c r="K274" s="140"/>
      <c r="M274" s="140"/>
      <c r="N274" s="140"/>
      <c r="O274" s="140"/>
      <c r="P274" s="140"/>
      <c r="Q274" s="140"/>
      <c r="R274" s="140"/>
      <c r="T274" s="140"/>
      <c r="U274" s="140"/>
      <c r="V274" s="140"/>
      <c r="W274" s="140"/>
      <c r="X274" s="140"/>
      <c r="Y274" s="140"/>
      <c r="AA274" s="140"/>
      <c r="AB274" s="140"/>
      <c r="AD274" s="140"/>
      <c r="AE274" s="140"/>
      <c r="AF274" s="140"/>
    </row>
    <row r="275" spans="1:32" x14ac:dyDescent="0.35">
      <c r="A275" s="140"/>
      <c r="B275" s="140"/>
      <c r="C275" s="140"/>
      <c r="E275" s="140"/>
      <c r="F275" s="140"/>
      <c r="G275" s="140"/>
      <c r="H275" s="140"/>
      <c r="I275" s="140"/>
      <c r="J275" s="140"/>
      <c r="K275" s="140"/>
      <c r="M275" s="140"/>
      <c r="N275" s="140"/>
      <c r="O275" s="140"/>
      <c r="P275" s="140"/>
      <c r="Q275" s="140"/>
      <c r="R275" s="140"/>
      <c r="T275" s="140"/>
      <c r="U275" s="140"/>
      <c r="V275" s="140"/>
      <c r="W275" s="140"/>
      <c r="X275" s="140"/>
      <c r="Y275" s="140"/>
      <c r="AA275" s="140"/>
      <c r="AB275" s="140"/>
      <c r="AD275" s="140"/>
      <c r="AE275" s="140"/>
      <c r="AF275" s="140"/>
    </row>
    <row r="276" spans="1:32" x14ac:dyDescent="0.35">
      <c r="A276" s="140"/>
      <c r="B276" s="140"/>
      <c r="C276" s="140"/>
      <c r="E276" s="140"/>
      <c r="F276" s="140"/>
      <c r="G276" s="140"/>
      <c r="H276" s="140"/>
      <c r="I276" s="140"/>
      <c r="J276" s="140"/>
      <c r="K276" s="140"/>
      <c r="M276" s="140"/>
      <c r="N276" s="140"/>
      <c r="O276" s="140"/>
      <c r="P276" s="140"/>
      <c r="Q276" s="140"/>
      <c r="R276" s="140"/>
      <c r="T276" s="140"/>
      <c r="U276" s="140"/>
      <c r="V276" s="140"/>
      <c r="W276" s="140"/>
      <c r="X276" s="140"/>
      <c r="Y276" s="140"/>
      <c r="AA276" s="140"/>
      <c r="AB276" s="140"/>
      <c r="AD276" s="140"/>
      <c r="AE276" s="140"/>
      <c r="AF276" s="140"/>
    </row>
    <row r="277" spans="1:32" x14ac:dyDescent="0.35">
      <c r="A277" s="140"/>
      <c r="B277" s="140"/>
      <c r="C277" s="140"/>
      <c r="E277" s="140"/>
      <c r="F277" s="140"/>
      <c r="G277" s="140"/>
      <c r="H277" s="140"/>
      <c r="I277" s="140"/>
      <c r="J277" s="140"/>
      <c r="K277" s="140"/>
      <c r="M277" s="140"/>
      <c r="N277" s="140"/>
      <c r="O277" s="140"/>
      <c r="P277" s="140"/>
      <c r="Q277" s="140"/>
      <c r="R277" s="140"/>
      <c r="T277" s="140"/>
      <c r="U277" s="140"/>
      <c r="V277" s="140"/>
      <c r="W277" s="140"/>
      <c r="X277" s="140"/>
      <c r="Y277" s="140"/>
      <c r="AA277" s="140"/>
      <c r="AB277" s="140"/>
      <c r="AD277" s="140"/>
      <c r="AE277" s="140"/>
      <c r="AF277" s="140"/>
    </row>
    <row r="278" spans="1:32" x14ac:dyDescent="0.35">
      <c r="A278" s="140"/>
      <c r="B278" s="140"/>
      <c r="C278" s="140"/>
      <c r="E278" s="140"/>
      <c r="F278" s="140"/>
      <c r="G278" s="140"/>
      <c r="H278" s="140"/>
      <c r="I278" s="140"/>
      <c r="J278" s="140"/>
      <c r="K278" s="140"/>
      <c r="M278" s="140"/>
      <c r="N278" s="140"/>
      <c r="O278" s="140"/>
      <c r="P278" s="140"/>
      <c r="Q278" s="140"/>
      <c r="R278" s="140"/>
      <c r="T278" s="140"/>
      <c r="U278" s="140"/>
      <c r="V278" s="140"/>
      <c r="W278" s="140"/>
      <c r="X278" s="140"/>
      <c r="Y278" s="140"/>
      <c r="AA278" s="140"/>
      <c r="AB278" s="140"/>
      <c r="AD278" s="140"/>
      <c r="AE278" s="140"/>
      <c r="AF278" s="140"/>
    </row>
    <row r="279" spans="1:32" x14ac:dyDescent="0.35">
      <c r="A279" s="140"/>
      <c r="B279" s="140"/>
      <c r="C279" s="140"/>
      <c r="E279" s="140"/>
      <c r="F279" s="140"/>
      <c r="G279" s="140"/>
      <c r="H279" s="140"/>
      <c r="I279" s="140"/>
      <c r="J279" s="140"/>
      <c r="K279" s="140"/>
      <c r="M279" s="140"/>
      <c r="N279" s="140"/>
      <c r="O279" s="140"/>
      <c r="P279" s="140"/>
      <c r="Q279" s="140"/>
      <c r="R279" s="140"/>
      <c r="T279" s="140"/>
      <c r="U279" s="140"/>
      <c r="V279" s="140"/>
      <c r="W279" s="140"/>
      <c r="X279" s="140"/>
      <c r="Y279" s="140"/>
      <c r="AA279" s="140"/>
      <c r="AB279" s="140"/>
      <c r="AD279" s="140"/>
      <c r="AE279" s="140"/>
      <c r="AF279" s="140"/>
    </row>
    <row r="280" spans="1:32" x14ac:dyDescent="0.35">
      <c r="A280" s="140"/>
      <c r="B280" s="140"/>
      <c r="C280" s="140"/>
      <c r="E280" s="140"/>
      <c r="F280" s="140"/>
      <c r="G280" s="140"/>
      <c r="H280" s="140"/>
      <c r="I280" s="140"/>
      <c r="J280" s="140"/>
      <c r="K280" s="140"/>
      <c r="M280" s="140"/>
      <c r="N280" s="140"/>
      <c r="O280" s="140"/>
      <c r="P280" s="140"/>
      <c r="Q280" s="140"/>
      <c r="R280" s="140"/>
      <c r="T280" s="140"/>
      <c r="U280" s="140"/>
      <c r="V280" s="140"/>
      <c r="W280" s="140"/>
      <c r="X280" s="140"/>
      <c r="Y280" s="140"/>
      <c r="AA280" s="140"/>
      <c r="AB280" s="140"/>
      <c r="AD280" s="140"/>
      <c r="AE280" s="140"/>
      <c r="AF280" s="140"/>
    </row>
    <row r="281" spans="1:32" x14ac:dyDescent="0.35">
      <c r="A281" s="140"/>
      <c r="B281" s="140"/>
      <c r="C281" s="140"/>
      <c r="E281" s="140"/>
      <c r="F281" s="140"/>
      <c r="G281" s="140"/>
      <c r="H281" s="140"/>
      <c r="I281" s="140"/>
      <c r="J281" s="140"/>
      <c r="K281" s="140"/>
      <c r="M281" s="140"/>
      <c r="N281" s="140"/>
      <c r="O281" s="140"/>
      <c r="P281" s="140"/>
      <c r="Q281" s="140"/>
      <c r="R281" s="140"/>
      <c r="T281" s="140"/>
      <c r="U281" s="140"/>
      <c r="V281" s="140"/>
      <c r="W281" s="140"/>
      <c r="X281" s="140"/>
      <c r="Y281" s="140"/>
      <c r="AA281" s="140"/>
      <c r="AB281" s="140"/>
      <c r="AD281" s="140"/>
      <c r="AE281" s="140"/>
      <c r="AF281" s="140"/>
    </row>
    <row r="282" spans="1:32" x14ac:dyDescent="0.35">
      <c r="A282" s="140"/>
      <c r="B282" s="140"/>
      <c r="C282" s="140"/>
      <c r="E282" s="140"/>
      <c r="F282" s="140"/>
      <c r="G282" s="140"/>
      <c r="H282" s="140"/>
      <c r="I282" s="140"/>
      <c r="J282" s="140"/>
      <c r="K282" s="140"/>
      <c r="M282" s="140"/>
      <c r="N282" s="140"/>
      <c r="O282" s="140"/>
      <c r="P282" s="140"/>
      <c r="Q282" s="140"/>
      <c r="R282" s="140"/>
      <c r="T282" s="140"/>
      <c r="U282" s="140"/>
      <c r="V282" s="140"/>
      <c r="W282" s="140"/>
      <c r="X282" s="140"/>
      <c r="Y282" s="140"/>
      <c r="AA282" s="140"/>
      <c r="AB282" s="140"/>
      <c r="AD282" s="140"/>
      <c r="AE282" s="140"/>
      <c r="AF282" s="140"/>
    </row>
    <row r="283" spans="1:32" x14ac:dyDescent="0.35">
      <c r="A283" s="140"/>
      <c r="B283" s="140"/>
      <c r="C283" s="140"/>
      <c r="E283" s="140"/>
      <c r="F283" s="140"/>
      <c r="G283" s="140"/>
      <c r="H283" s="140"/>
      <c r="I283" s="140"/>
      <c r="J283" s="140"/>
      <c r="K283" s="140"/>
      <c r="M283" s="140"/>
      <c r="N283" s="140"/>
      <c r="O283" s="140"/>
      <c r="P283" s="140"/>
      <c r="Q283" s="140"/>
      <c r="R283" s="140"/>
      <c r="T283" s="140"/>
      <c r="U283" s="140"/>
      <c r="V283" s="140"/>
      <c r="W283" s="140"/>
      <c r="X283" s="140"/>
      <c r="Y283" s="140"/>
      <c r="AA283" s="140"/>
      <c r="AB283" s="140"/>
      <c r="AD283" s="140"/>
      <c r="AE283" s="140"/>
      <c r="AF283" s="140"/>
    </row>
    <row r="284" spans="1:32" x14ac:dyDescent="0.35">
      <c r="A284" s="140"/>
      <c r="B284" s="140"/>
      <c r="C284" s="140"/>
      <c r="E284" s="140"/>
      <c r="F284" s="140"/>
      <c r="G284" s="140"/>
      <c r="H284" s="140"/>
      <c r="I284" s="140"/>
      <c r="J284" s="140"/>
      <c r="K284" s="140"/>
      <c r="M284" s="140"/>
      <c r="N284" s="140"/>
      <c r="O284" s="140"/>
      <c r="P284" s="140"/>
      <c r="Q284" s="140"/>
      <c r="R284" s="140"/>
      <c r="T284" s="140"/>
      <c r="U284" s="140"/>
      <c r="V284" s="140"/>
      <c r="W284" s="140"/>
      <c r="X284" s="140"/>
      <c r="Y284" s="140"/>
      <c r="AA284" s="140"/>
      <c r="AB284" s="140"/>
      <c r="AD284" s="140"/>
      <c r="AE284" s="140"/>
      <c r="AF284" s="140"/>
    </row>
    <row r="285" spans="1:32" x14ac:dyDescent="0.35">
      <c r="A285" s="140"/>
      <c r="B285" s="140"/>
      <c r="C285" s="140"/>
      <c r="E285" s="140"/>
      <c r="F285" s="140"/>
      <c r="G285" s="140"/>
      <c r="H285" s="140"/>
      <c r="I285" s="140"/>
      <c r="J285" s="140"/>
      <c r="K285" s="140"/>
      <c r="M285" s="140"/>
      <c r="N285" s="140"/>
      <c r="O285" s="140"/>
      <c r="P285" s="140"/>
      <c r="Q285" s="140"/>
      <c r="R285" s="140"/>
      <c r="T285" s="140"/>
      <c r="U285" s="140"/>
      <c r="V285" s="140"/>
      <c r="W285" s="140"/>
      <c r="X285" s="140"/>
      <c r="Y285" s="140"/>
      <c r="AA285" s="140"/>
      <c r="AB285" s="140"/>
      <c r="AD285" s="140"/>
      <c r="AE285" s="140"/>
      <c r="AF285" s="140"/>
    </row>
    <row r="286" spans="1:32" x14ac:dyDescent="0.35">
      <c r="A286" s="140"/>
      <c r="B286" s="140"/>
      <c r="C286" s="140"/>
      <c r="E286" s="140"/>
      <c r="F286" s="140"/>
      <c r="G286" s="140"/>
      <c r="H286" s="140"/>
      <c r="I286" s="140"/>
      <c r="J286" s="140"/>
      <c r="K286" s="140"/>
      <c r="M286" s="140"/>
      <c r="N286" s="140"/>
      <c r="O286" s="140"/>
      <c r="P286" s="140"/>
      <c r="Q286" s="140"/>
      <c r="R286" s="140"/>
      <c r="T286" s="140"/>
      <c r="U286" s="140"/>
      <c r="V286" s="140"/>
      <c r="W286" s="140"/>
      <c r="X286" s="140"/>
      <c r="Y286" s="140"/>
      <c r="AA286" s="140"/>
      <c r="AB286" s="140"/>
      <c r="AD286" s="140"/>
      <c r="AE286" s="140"/>
      <c r="AF286" s="140"/>
    </row>
    <row r="287" spans="1:32" x14ac:dyDescent="0.35">
      <c r="A287" s="140"/>
      <c r="B287" s="140"/>
      <c r="C287" s="140"/>
      <c r="E287" s="140"/>
      <c r="F287" s="140"/>
      <c r="G287" s="140"/>
      <c r="H287" s="140"/>
      <c r="I287" s="140"/>
      <c r="J287" s="140"/>
      <c r="K287" s="140"/>
      <c r="M287" s="140"/>
      <c r="N287" s="140"/>
      <c r="O287" s="140"/>
      <c r="P287" s="140"/>
      <c r="Q287" s="140"/>
      <c r="R287" s="140"/>
      <c r="T287" s="140"/>
      <c r="U287" s="140"/>
      <c r="V287" s="140"/>
      <c r="W287" s="140"/>
      <c r="X287" s="140"/>
      <c r="Y287" s="140"/>
      <c r="AA287" s="140"/>
      <c r="AB287" s="140"/>
      <c r="AD287" s="140"/>
      <c r="AE287" s="140"/>
      <c r="AF287" s="140"/>
    </row>
    <row r="288" spans="1:32" x14ac:dyDescent="0.35">
      <c r="A288" s="140"/>
      <c r="B288" s="140"/>
      <c r="C288" s="140"/>
      <c r="E288" s="140"/>
      <c r="F288" s="140"/>
      <c r="G288" s="140"/>
      <c r="H288" s="140"/>
      <c r="I288" s="140"/>
      <c r="J288" s="140"/>
      <c r="K288" s="140"/>
      <c r="M288" s="140"/>
      <c r="N288" s="140"/>
      <c r="O288" s="140"/>
      <c r="P288" s="140"/>
      <c r="Q288" s="140"/>
      <c r="R288" s="140"/>
      <c r="T288" s="140"/>
      <c r="U288" s="140"/>
      <c r="V288" s="140"/>
      <c r="W288" s="140"/>
      <c r="X288" s="140"/>
      <c r="Y288" s="140"/>
      <c r="AA288" s="140"/>
      <c r="AB288" s="140"/>
      <c r="AD288" s="140"/>
      <c r="AE288" s="140"/>
      <c r="AF288" s="140"/>
    </row>
    <row r="289" spans="1:32" x14ac:dyDescent="0.35">
      <c r="A289" s="140"/>
      <c r="B289" s="140"/>
      <c r="C289" s="140"/>
      <c r="E289" s="140"/>
      <c r="F289" s="140"/>
      <c r="G289" s="140"/>
      <c r="H289" s="140"/>
      <c r="I289" s="140"/>
      <c r="J289" s="140"/>
      <c r="K289" s="140"/>
      <c r="M289" s="140"/>
      <c r="N289" s="140"/>
      <c r="O289" s="140"/>
      <c r="P289" s="140"/>
      <c r="Q289" s="140"/>
      <c r="R289" s="140"/>
      <c r="T289" s="140"/>
      <c r="U289" s="140"/>
      <c r="V289" s="140"/>
      <c r="W289" s="140"/>
      <c r="X289" s="140"/>
      <c r="Y289" s="140"/>
      <c r="AA289" s="140"/>
      <c r="AB289" s="140"/>
      <c r="AD289" s="140"/>
      <c r="AE289" s="140"/>
      <c r="AF289" s="140"/>
    </row>
    <row r="290" spans="1:32" x14ac:dyDescent="0.35">
      <c r="A290" s="140"/>
      <c r="B290" s="140"/>
      <c r="C290" s="140"/>
      <c r="E290" s="140"/>
      <c r="F290" s="140"/>
      <c r="G290" s="140"/>
      <c r="H290" s="140"/>
      <c r="I290" s="140"/>
      <c r="J290" s="140"/>
      <c r="K290" s="140"/>
      <c r="M290" s="140"/>
      <c r="N290" s="140"/>
      <c r="O290" s="140"/>
      <c r="P290" s="140"/>
      <c r="Q290" s="140"/>
      <c r="R290" s="140"/>
      <c r="T290" s="140"/>
      <c r="U290" s="140"/>
      <c r="V290" s="140"/>
      <c r="W290" s="140"/>
      <c r="X290" s="140"/>
      <c r="Y290" s="140"/>
      <c r="AA290" s="140"/>
      <c r="AB290" s="140"/>
      <c r="AD290" s="140"/>
      <c r="AE290" s="140"/>
      <c r="AF290" s="140"/>
    </row>
    <row r="291" spans="1:32" x14ac:dyDescent="0.35">
      <c r="A291" s="140"/>
      <c r="B291" s="140"/>
      <c r="C291" s="140"/>
      <c r="E291" s="140"/>
      <c r="F291" s="140"/>
      <c r="G291" s="140"/>
      <c r="H291" s="140"/>
      <c r="I291" s="140"/>
      <c r="J291" s="140"/>
      <c r="K291" s="140"/>
      <c r="M291" s="140"/>
      <c r="N291" s="140"/>
      <c r="O291" s="140"/>
      <c r="P291" s="140"/>
      <c r="Q291" s="140"/>
      <c r="R291" s="140"/>
      <c r="T291" s="140"/>
      <c r="U291" s="140"/>
      <c r="V291" s="140"/>
      <c r="W291" s="140"/>
      <c r="X291" s="140"/>
      <c r="Y291" s="140"/>
      <c r="AA291" s="140"/>
      <c r="AB291" s="140"/>
      <c r="AD291" s="140"/>
      <c r="AE291" s="140"/>
      <c r="AF291" s="140"/>
    </row>
    <row r="292" spans="1:32" x14ac:dyDescent="0.35">
      <c r="A292" s="140"/>
      <c r="B292" s="140"/>
      <c r="C292" s="140"/>
      <c r="E292" s="140"/>
      <c r="F292" s="140"/>
      <c r="G292" s="140"/>
      <c r="H292" s="140"/>
      <c r="I292" s="140"/>
      <c r="J292" s="140"/>
      <c r="K292" s="140"/>
      <c r="M292" s="140"/>
      <c r="N292" s="140"/>
      <c r="O292" s="140"/>
      <c r="P292" s="140"/>
      <c r="Q292" s="140"/>
      <c r="R292" s="140"/>
      <c r="T292" s="140"/>
      <c r="U292" s="140"/>
      <c r="V292" s="140"/>
      <c r="W292" s="140"/>
      <c r="X292" s="140"/>
      <c r="Y292" s="140"/>
      <c r="AA292" s="140"/>
      <c r="AB292" s="140"/>
      <c r="AD292" s="140"/>
      <c r="AE292" s="140"/>
      <c r="AF292" s="140"/>
    </row>
    <row r="293" spans="1:32" x14ac:dyDescent="0.35">
      <c r="A293" s="140"/>
      <c r="B293" s="140"/>
      <c r="C293" s="140"/>
      <c r="E293" s="140"/>
      <c r="F293" s="140"/>
      <c r="G293" s="140"/>
      <c r="H293" s="140"/>
      <c r="I293" s="140"/>
      <c r="J293" s="140"/>
      <c r="K293" s="140"/>
      <c r="M293" s="140"/>
      <c r="N293" s="140"/>
      <c r="O293" s="140"/>
      <c r="P293" s="140"/>
      <c r="Q293" s="140"/>
      <c r="R293" s="140"/>
      <c r="T293" s="140"/>
      <c r="U293" s="140"/>
      <c r="V293" s="140"/>
      <c r="W293" s="140"/>
      <c r="X293" s="140"/>
      <c r="Y293" s="140"/>
      <c r="AA293" s="140"/>
      <c r="AB293" s="140"/>
      <c r="AD293" s="140"/>
      <c r="AE293" s="140"/>
      <c r="AF293" s="140"/>
    </row>
    <row r="294" spans="1:32" x14ac:dyDescent="0.35">
      <c r="A294" s="140"/>
      <c r="B294" s="140"/>
      <c r="C294" s="140"/>
      <c r="E294" s="140"/>
      <c r="F294" s="140"/>
      <c r="G294" s="140"/>
      <c r="H294" s="140"/>
      <c r="I294" s="140"/>
      <c r="J294" s="140"/>
      <c r="K294" s="140"/>
      <c r="M294" s="140"/>
      <c r="N294" s="140"/>
      <c r="O294" s="140"/>
      <c r="P294" s="140"/>
      <c r="Q294" s="140"/>
      <c r="R294" s="140"/>
      <c r="T294" s="140"/>
      <c r="U294" s="140"/>
      <c r="V294" s="140"/>
      <c r="W294" s="140"/>
      <c r="X294" s="140"/>
      <c r="Y294" s="140"/>
      <c r="AA294" s="140"/>
      <c r="AB294" s="140"/>
      <c r="AD294" s="140"/>
      <c r="AE294" s="140"/>
      <c r="AF294" s="140"/>
    </row>
    <row r="295" spans="1:32" x14ac:dyDescent="0.35">
      <c r="A295" s="140"/>
      <c r="B295" s="140"/>
      <c r="C295" s="140"/>
      <c r="E295" s="140"/>
      <c r="F295" s="140"/>
      <c r="G295" s="140"/>
      <c r="H295" s="140"/>
      <c r="I295" s="140"/>
      <c r="J295" s="140"/>
      <c r="K295" s="140"/>
      <c r="M295" s="140"/>
      <c r="N295" s="140"/>
      <c r="O295" s="140"/>
      <c r="P295" s="140"/>
      <c r="Q295" s="140"/>
      <c r="R295" s="140"/>
      <c r="T295" s="140"/>
      <c r="U295" s="140"/>
      <c r="V295" s="140"/>
      <c r="W295" s="140"/>
      <c r="X295" s="140"/>
      <c r="Y295" s="140"/>
      <c r="AA295" s="140"/>
      <c r="AB295" s="140"/>
      <c r="AD295" s="140"/>
      <c r="AE295" s="140"/>
      <c r="AF295" s="140"/>
    </row>
    <row r="296" spans="1:32" x14ac:dyDescent="0.35">
      <c r="A296" s="140"/>
      <c r="B296" s="140"/>
      <c r="C296" s="140"/>
      <c r="E296" s="140"/>
      <c r="F296" s="140"/>
      <c r="G296" s="140"/>
      <c r="H296" s="140"/>
      <c r="I296" s="140"/>
      <c r="J296" s="140"/>
      <c r="K296" s="140"/>
      <c r="M296" s="140"/>
      <c r="N296" s="140"/>
      <c r="O296" s="140"/>
      <c r="P296" s="140"/>
      <c r="Q296" s="140"/>
      <c r="R296" s="140"/>
      <c r="T296" s="140"/>
      <c r="U296" s="140"/>
      <c r="V296" s="140"/>
      <c r="W296" s="140"/>
      <c r="X296" s="140"/>
      <c r="Y296" s="140"/>
      <c r="AA296" s="140"/>
      <c r="AB296" s="140"/>
      <c r="AD296" s="140"/>
      <c r="AE296" s="140"/>
      <c r="AF296" s="140"/>
    </row>
    <row r="297" spans="1:32" x14ac:dyDescent="0.35">
      <c r="A297" s="140"/>
      <c r="B297" s="140"/>
      <c r="C297" s="140"/>
      <c r="E297" s="140"/>
      <c r="F297" s="140"/>
      <c r="G297" s="140"/>
      <c r="H297" s="140"/>
      <c r="I297" s="140"/>
      <c r="J297" s="140"/>
      <c r="K297" s="140"/>
      <c r="M297" s="140"/>
      <c r="N297" s="140"/>
      <c r="O297" s="140"/>
      <c r="P297" s="140"/>
      <c r="Q297" s="140"/>
      <c r="R297" s="140"/>
      <c r="T297" s="140"/>
      <c r="U297" s="140"/>
      <c r="V297" s="140"/>
      <c r="W297" s="140"/>
      <c r="X297" s="140"/>
      <c r="Y297" s="140"/>
      <c r="AA297" s="140"/>
      <c r="AB297" s="140"/>
      <c r="AD297" s="140"/>
      <c r="AE297" s="140"/>
      <c r="AF297" s="140"/>
    </row>
    <row r="298" spans="1:32" x14ac:dyDescent="0.35">
      <c r="A298" s="140"/>
      <c r="B298" s="140"/>
      <c r="C298" s="140"/>
      <c r="E298" s="140"/>
      <c r="F298" s="140"/>
      <c r="G298" s="140"/>
      <c r="H298" s="140"/>
      <c r="I298" s="140"/>
      <c r="J298" s="140"/>
      <c r="K298" s="140"/>
      <c r="M298" s="140"/>
      <c r="N298" s="140"/>
      <c r="O298" s="140"/>
      <c r="P298" s="140"/>
      <c r="Q298" s="140"/>
      <c r="R298" s="140"/>
      <c r="T298" s="140"/>
      <c r="U298" s="140"/>
      <c r="V298" s="140"/>
      <c r="W298" s="140"/>
      <c r="X298" s="140"/>
      <c r="Y298" s="140"/>
      <c r="AA298" s="140"/>
      <c r="AB298" s="140"/>
      <c r="AD298" s="140"/>
      <c r="AE298" s="140"/>
      <c r="AF298" s="140"/>
    </row>
    <row r="299" spans="1:32" x14ac:dyDescent="0.35">
      <c r="A299" s="140"/>
      <c r="B299" s="140"/>
      <c r="C299" s="140"/>
      <c r="E299" s="140"/>
      <c r="F299" s="140"/>
      <c r="G299" s="140"/>
      <c r="H299" s="140"/>
      <c r="I299" s="140"/>
      <c r="J299" s="140"/>
      <c r="K299" s="140"/>
      <c r="M299" s="140"/>
      <c r="N299" s="140"/>
      <c r="O299" s="140"/>
      <c r="P299" s="140"/>
      <c r="Q299" s="140"/>
      <c r="R299" s="140"/>
      <c r="T299" s="140"/>
      <c r="U299" s="140"/>
      <c r="V299" s="140"/>
      <c r="W299" s="140"/>
      <c r="X299" s="140"/>
      <c r="Y299" s="140"/>
      <c r="AA299" s="140"/>
      <c r="AB299" s="140"/>
      <c r="AD299" s="140"/>
      <c r="AE299" s="140"/>
      <c r="AF299" s="140"/>
    </row>
    <row r="300" spans="1:32" x14ac:dyDescent="0.35">
      <c r="A300" s="140"/>
      <c r="B300" s="140"/>
      <c r="C300" s="140"/>
      <c r="E300" s="140"/>
      <c r="F300" s="140"/>
      <c r="G300" s="140"/>
      <c r="H300" s="140"/>
      <c r="I300" s="140"/>
      <c r="J300" s="140"/>
      <c r="K300" s="140"/>
      <c r="M300" s="140"/>
      <c r="N300" s="140"/>
      <c r="O300" s="140"/>
      <c r="P300" s="140"/>
      <c r="Q300" s="140"/>
      <c r="R300" s="140"/>
      <c r="T300" s="140"/>
      <c r="U300" s="140"/>
      <c r="V300" s="140"/>
      <c r="W300" s="140"/>
      <c r="X300" s="140"/>
      <c r="Y300" s="140"/>
      <c r="AA300" s="140"/>
      <c r="AB300" s="140"/>
      <c r="AD300" s="140"/>
      <c r="AE300" s="140"/>
      <c r="AF300" s="140"/>
    </row>
    <row r="301" spans="1:32" x14ac:dyDescent="0.35">
      <c r="A301" s="140"/>
      <c r="B301" s="140"/>
      <c r="C301" s="140"/>
      <c r="E301" s="140"/>
      <c r="F301" s="140"/>
      <c r="G301" s="140"/>
      <c r="H301" s="140"/>
      <c r="I301" s="140"/>
      <c r="J301" s="140"/>
      <c r="K301" s="140"/>
      <c r="M301" s="140"/>
      <c r="N301" s="140"/>
      <c r="O301" s="140"/>
      <c r="P301" s="140"/>
      <c r="Q301" s="140"/>
      <c r="R301" s="140"/>
      <c r="T301" s="140"/>
      <c r="U301" s="140"/>
      <c r="V301" s="140"/>
      <c r="W301" s="140"/>
      <c r="X301" s="140"/>
      <c r="Y301" s="140"/>
      <c r="AA301" s="140"/>
      <c r="AB301" s="140"/>
      <c r="AD301" s="140"/>
      <c r="AE301" s="140"/>
      <c r="AF301" s="140"/>
    </row>
    <row r="302" spans="1:32" x14ac:dyDescent="0.35">
      <c r="A302" s="140"/>
      <c r="B302" s="140"/>
      <c r="C302" s="140"/>
      <c r="E302" s="140"/>
      <c r="F302" s="140"/>
      <c r="G302" s="140"/>
      <c r="H302" s="140"/>
      <c r="I302" s="140"/>
      <c r="J302" s="140"/>
      <c r="K302" s="140"/>
      <c r="M302" s="140"/>
      <c r="N302" s="140"/>
      <c r="O302" s="140"/>
      <c r="P302" s="140"/>
      <c r="Q302" s="140"/>
      <c r="R302" s="140"/>
      <c r="T302" s="140"/>
      <c r="U302" s="140"/>
      <c r="V302" s="140"/>
      <c r="W302" s="140"/>
      <c r="X302" s="140"/>
      <c r="Y302" s="140"/>
      <c r="AA302" s="140"/>
      <c r="AB302" s="140"/>
      <c r="AD302" s="140"/>
      <c r="AE302" s="140"/>
      <c r="AF302" s="140"/>
    </row>
    <row r="303" spans="1:32" x14ac:dyDescent="0.35">
      <c r="A303" s="140"/>
      <c r="B303" s="140"/>
      <c r="C303" s="140"/>
      <c r="E303" s="140"/>
      <c r="F303" s="140"/>
      <c r="G303" s="140"/>
      <c r="H303" s="140"/>
      <c r="I303" s="140"/>
      <c r="J303" s="140"/>
      <c r="K303" s="140"/>
      <c r="M303" s="140"/>
      <c r="N303" s="140"/>
      <c r="O303" s="140"/>
      <c r="P303" s="140"/>
      <c r="Q303" s="140"/>
      <c r="R303" s="140"/>
      <c r="T303" s="140"/>
      <c r="U303" s="140"/>
      <c r="V303" s="140"/>
      <c r="W303" s="140"/>
      <c r="X303" s="140"/>
      <c r="Y303" s="140"/>
      <c r="AA303" s="140"/>
      <c r="AB303" s="140"/>
      <c r="AD303" s="140"/>
      <c r="AE303" s="140"/>
      <c r="AF303" s="140"/>
    </row>
    <row r="304" spans="1:32" x14ac:dyDescent="0.35">
      <c r="A304" s="140"/>
      <c r="B304" s="140"/>
      <c r="C304" s="140"/>
      <c r="E304" s="140"/>
      <c r="F304" s="140"/>
      <c r="G304" s="140"/>
      <c r="H304" s="140"/>
      <c r="I304" s="140"/>
      <c r="J304" s="140"/>
      <c r="K304" s="140"/>
      <c r="M304" s="140"/>
      <c r="N304" s="140"/>
      <c r="O304" s="140"/>
      <c r="P304" s="140"/>
      <c r="Q304" s="140"/>
      <c r="R304" s="140"/>
      <c r="T304" s="140"/>
      <c r="U304" s="140"/>
      <c r="V304" s="140"/>
      <c r="W304" s="140"/>
      <c r="X304" s="140"/>
      <c r="Y304" s="140"/>
      <c r="AA304" s="140"/>
      <c r="AB304" s="140"/>
      <c r="AD304" s="140"/>
      <c r="AE304" s="140"/>
      <c r="AF304" s="140"/>
    </row>
    <row r="305" spans="1:32" x14ac:dyDescent="0.35">
      <c r="A305" s="140"/>
      <c r="B305" s="140"/>
      <c r="C305" s="140"/>
      <c r="E305" s="140"/>
      <c r="F305" s="140"/>
      <c r="G305" s="140"/>
      <c r="H305" s="140"/>
      <c r="I305" s="140"/>
      <c r="J305" s="140"/>
      <c r="K305" s="140"/>
      <c r="M305" s="140"/>
      <c r="N305" s="140"/>
      <c r="O305" s="140"/>
      <c r="P305" s="140"/>
      <c r="Q305" s="140"/>
      <c r="R305" s="140"/>
      <c r="T305" s="140"/>
      <c r="U305" s="140"/>
      <c r="V305" s="140"/>
      <c r="W305" s="140"/>
      <c r="X305" s="140"/>
      <c r="Y305" s="140"/>
      <c r="AA305" s="140"/>
      <c r="AB305" s="140"/>
      <c r="AD305" s="140"/>
      <c r="AE305" s="140"/>
      <c r="AF305" s="140"/>
    </row>
    <row r="306" spans="1:32" x14ac:dyDescent="0.35">
      <c r="A306" s="140"/>
      <c r="B306" s="140"/>
      <c r="C306" s="140"/>
      <c r="E306" s="140"/>
      <c r="F306" s="140"/>
      <c r="G306" s="140"/>
      <c r="H306" s="140"/>
      <c r="I306" s="140"/>
      <c r="J306" s="140"/>
      <c r="K306" s="140"/>
      <c r="M306" s="140"/>
      <c r="N306" s="140"/>
      <c r="O306" s="140"/>
      <c r="P306" s="140"/>
      <c r="Q306" s="140"/>
      <c r="R306" s="140"/>
      <c r="T306" s="140"/>
      <c r="U306" s="140"/>
      <c r="V306" s="140"/>
      <c r="W306" s="140"/>
      <c r="X306" s="140"/>
      <c r="Y306" s="140"/>
      <c r="AA306" s="140"/>
      <c r="AB306" s="140"/>
      <c r="AD306" s="140"/>
      <c r="AE306" s="140"/>
      <c r="AF306" s="140"/>
    </row>
    <row r="307" spans="1:32" x14ac:dyDescent="0.35">
      <c r="A307" s="140"/>
      <c r="B307" s="140"/>
      <c r="C307" s="140"/>
      <c r="E307" s="140"/>
      <c r="F307" s="140"/>
      <c r="G307" s="140"/>
      <c r="H307" s="140"/>
      <c r="I307" s="140"/>
      <c r="J307" s="140"/>
      <c r="K307" s="140"/>
      <c r="M307" s="140"/>
      <c r="N307" s="140"/>
      <c r="O307" s="140"/>
      <c r="P307" s="140"/>
      <c r="Q307" s="140"/>
      <c r="R307" s="140"/>
      <c r="T307" s="140"/>
      <c r="U307" s="140"/>
      <c r="V307" s="140"/>
      <c r="W307" s="140"/>
      <c r="X307" s="140"/>
      <c r="Y307" s="140"/>
      <c r="AA307" s="140"/>
      <c r="AB307" s="140"/>
      <c r="AD307" s="140"/>
      <c r="AE307" s="140"/>
      <c r="AF307" s="140"/>
    </row>
    <row r="308" spans="1:32" x14ac:dyDescent="0.35">
      <c r="A308" s="140"/>
      <c r="B308" s="140"/>
      <c r="C308" s="140"/>
      <c r="E308" s="140"/>
      <c r="F308" s="140"/>
      <c r="G308" s="140"/>
      <c r="H308" s="140"/>
      <c r="I308" s="140"/>
      <c r="J308" s="140"/>
      <c r="K308" s="140"/>
      <c r="M308" s="140"/>
      <c r="N308" s="140"/>
      <c r="O308" s="140"/>
      <c r="P308" s="140"/>
      <c r="Q308" s="140"/>
      <c r="R308" s="140"/>
      <c r="T308" s="140"/>
      <c r="U308" s="140"/>
      <c r="V308" s="140"/>
      <c r="W308" s="140"/>
      <c r="X308" s="140"/>
      <c r="Y308" s="140"/>
      <c r="AA308" s="140"/>
      <c r="AB308" s="140"/>
      <c r="AD308" s="140"/>
      <c r="AE308" s="140"/>
      <c r="AF308" s="140"/>
    </row>
    <row r="309" spans="1:32" x14ac:dyDescent="0.35">
      <c r="A309" s="140"/>
      <c r="B309" s="140"/>
      <c r="C309" s="140"/>
      <c r="E309" s="140"/>
      <c r="F309" s="140"/>
      <c r="G309" s="140"/>
      <c r="H309" s="140"/>
      <c r="I309" s="140"/>
      <c r="J309" s="140"/>
      <c r="K309" s="140"/>
      <c r="M309" s="140"/>
      <c r="N309" s="140"/>
      <c r="O309" s="140"/>
      <c r="P309" s="140"/>
      <c r="Q309" s="140"/>
      <c r="R309" s="140"/>
      <c r="T309" s="140"/>
      <c r="U309" s="140"/>
      <c r="V309" s="140"/>
      <c r="W309" s="140"/>
      <c r="X309" s="140"/>
      <c r="Y309" s="140"/>
      <c r="AA309" s="140"/>
      <c r="AB309" s="140"/>
      <c r="AD309" s="140"/>
      <c r="AE309" s="140"/>
      <c r="AF309" s="140"/>
    </row>
    <row r="310" spans="1:32" x14ac:dyDescent="0.35">
      <c r="A310" s="140"/>
      <c r="B310" s="140"/>
      <c r="C310" s="140"/>
      <c r="E310" s="140"/>
      <c r="F310" s="140"/>
      <c r="G310" s="140"/>
      <c r="H310" s="140"/>
      <c r="I310" s="140"/>
      <c r="J310" s="140"/>
      <c r="K310" s="140"/>
      <c r="M310" s="140"/>
      <c r="N310" s="140"/>
      <c r="O310" s="140"/>
      <c r="P310" s="140"/>
      <c r="Q310" s="140"/>
      <c r="R310" s="140"/>
      <c r="T310" s="140"/>
      <c r="U310" s="140"/>
      <c r="V310" s="140"/>
      <c r="W310" s="140"/>
      <c r="X310" s="140"/>
      <c r="Y310" s="140"/>
      <c r="AA310" s="140"/>
      <c r="AB310" s="140"/>
      <c r="AD310" s="140"/>
      <c r="AE310" s="140"/>
      <c r="AF310" s="140"/>
    </row>
    <row r="311" spans="1:32" x14ac:dyDescent="0.35">
      <c r="A311" s="140"/>
      <c r="B311" s="140"/>
      <c r="C311" s="140"/>
      <c r="E311" s="140"/>
      <c r="F311" s="140"/>
      <c r="G311" s="140"/>
      <c r="H311" s="140"/>
      <c r="I311" s="140"/>
      <c r="J311" s="140"/>
      <c r="K311" s="140"/>
      <c r="M311" s="140"/>
      <c r="N311" s="140"/>
      <c r="O311" s="140"/>
      <c r="P311" s="140"/>
      <c r="Q311" s="140"/>
      <c r="R311" s="140"/>
      <c r="T311" s="140"/>
      <c r="U311" s="140"/>
      <c r="V311" s="140"/>
      <c r="W311" s="140"/>
      <c r="X311" s="140"/>
      <c r="Y311" s="140"/>
      <c r="AA311" s="140"/>
      <c r="AB311" s="140"/>
      <c r="AD311" s="140"/>
      <c r="AE311" s="140"/>
      <c r="AF311" s="140"/>
    </row>
    <row r="312" spans="1:32" x14ac:dyDescent="0.35">
      <c r="A312" s="140"/>
      <c r="B312" s="140"/>
      <c r="C312" s="140"/>
      <c r="E312" s="140"/>
      <c r="F312" s="140"/>
      <c r="G312" s="140"/>
      <c r="H312" s="140"/>
      <c r="I312" s="140"/>
      <c r="J312" s="140"/>
      <c r="K312" s="140"/>
      <c r="M312" s="140"/>
      <c r="N312" s="140"/>
      <c r="O312" s="140"/>
      <c r="P312" s="140"/>
      <c r="Q312" s="140"/>
      <c r="R312" s="140"/>
      <c r="T312" s="140"/>
      <c r="U312" s="140"/>
      <c r="V312" s="140"/>
      <c r="W312" s="140"/>
      <c r="X312" s="140"/>
      <c r="Y312" s="140"/>
      <c r="AA312" s="140"/>
      <c r="AB312" s="140"/>
      <c r="AD312" s="140"/>
      <c r="AE312" s="140"/>
      <c r="AF312" s="140"/>
    </row>
    <row r="313" spans="1:32" x14ac:dyDescent="0.35">
      <c r="A313" s="140"/>
      <c r="B313" s="140"/>
      <c r="C313" s="140"/>
      <c r="E313" s="140"/>
      <c r="F313" s="140"/>
      <c r="G313" s="140"/>
      <c r="H313" s="140"/>
      <c r="I313" s="140"/>
      <c r="J313" s="140"/>
      <c r="K313" s="140"/>
      <c r="M313" s="140"/>
      <c r="N313" s="140"/>
      <c r="O313" s="140"/>
      <c r="P313" s="140"/>
      <c r="Q313" s="140"/>
      <c r="R313" s="140"/>
      <c r="T313" s="140"/>
      <c r="U313" s="140"/>
      <c r="V313" s="140"/>
      <c r="W313" s="140"/>
      <c r="X313" s="140"/>
      <c r="Y313" s="140"/>
      <c r="AA313" s="140"/>
      <c r="AB313" s="140"/>
      <c r="AD313" s="140"/>
      <c r="AE313" s="140"/>
      <c r="AF313" s="140"/>
    </row>
    <row r="314" spans="1:32" x14ac:dyDescent="0.35">
      <c r="A314" s="140"/>
      <c r="B314" s="140"/>
      <c r="C314" s="140"/>
      <c r="E314" s="140"/>
      <c r="F314" s="140"/>
      <c r="G314" s="140"/>
      <c r="H314" s="140"/>
      <c r="I314" s="140"/>
      <c r="J314" s="140"/>
      <c r="K314" s="140"/>
      <c r="M314" s="140"/>
      <c r="N314" s="140"/>
      <c r="O314" s="140"/>
      <c r="P314" s="140"/>
      <c r="Q314" s="140"/>
      <c r="R314" s="140"/>
      <c r="T314" s="140"/>
      <c r="U314" s="140"/>
      <c r="V314" s="140"/>
      <c r="W314" s="140"/>
      <c r="X314" s="140"/>
      <c r="Y314" s="140"/>
      <c r="AA314" s="140"/>
      <c r="AB314" s="140"/>
      <c r="AD314" s="140"/>
      <c r="AE314" s="140"/>
      <c r="AF314" s="140"/>
    </row>
    <row r="315" spans="1:32" x14ac:dyDescent="0.35">
      <c r="A315" s="140"/>
      <c r="B315" s="140"/>
      <c r="C315" s="140"/>
      <c r="E315" s="140"/>
      <c r="F315" s="140"/>
      <c r="G315" s="140"/>
      <c r="H315" s="140"/>
      <c r="I315" s="140"/>
      <c r="J315" s="140"/>
      <c r="K315" s="140"/>
      <c r="M315" s="140"/>
      <c r="N315" s="140"/>
      <c r="O315" s="140"/>
      <c r="P315" s="140"/>
      <c r="Q315" s="140"/>
      <c r="R315" s="140"/>
      <c r="T315" s="140"/>
      <c r="U315" s="140"/>
      <c r="V315" s="140"/>
      <c r="W315" s="140"/>
      <c r="X315" s="140"/>
      <c r="Y315" s="140"/>
      <c r="AA315" s="140"/>
      <c r="AB315" s="140"/>
      <c r="AD315" s="140"/>
      <c r="AE315" s="140"/>
      <c r="AF315" s="140"/>
    </row>
    <row r="316" spans="1:32" x14ac:dyDescent="0.35">
      <c r="A316" s="140"/>
      <c r="B316" s="140"/>
      <c r="C316" s="140"/>
      <c r="E316" s="140"/>
      <c r="F316" s="140"/>
      <c r="G316" s="140"/>
      <c r="H316" s="140"/>
      <c r="I316" s="140"/>
      <c r="J316" s="140"/>
      <c r="K316" s="140"/>
      <c r="M316" s="140"/>
      <c r="N316" s="140"/>
      <c r="O316" s="140"/>
      <c r="P316" s="140"/>
      <c r="Q316" s="140"/>
      <c r="R316" s="140"/>
      <c r="T316" s="140"/>
      <c r="U316" s="140"/>
      <c r="V316" s="140"/>
      <c r="W316" s="140"/>
      <c r="X316" s="140"/>
      <c r="Y316" s="140"/>
      <c r="AA316" s="140"/>
      <c r="AB316" s="140"/>
      <c r="AD316" s="140"/>
      <c r="AE316" s="140"/>
      <c r="AF316" s="140"/>
    </row>
    <row r="317" spans="1:32" x14ac:dyDescent="0.35">
      <c r="A317" s="140"/>
      <c r="B317" s="140"/>
      <c r="C317" s="140"/>
      <c r="E317" s="140"/>
      <c r="F317" s="140"/>
      <c r="G317" s="140"/>
      <c r="H317" s="140"/>
      <c r="I317" s="140"/>
      <c r="J317" s="140"/>
      <c r="K317" s="140"/>
      <c r="M317" s="140"/>
      <c r="N317" s="140"/>
      <c r="O317" s="140"/>
      <c r="P317" s="140"/>
      <c r="Q317" s="140"/>
      <c r="R317" s="140"/>
      <c r="T317" s="140"/>
      <c r="U317" s="140"/>
      <c r="V317" s="140"/>
      <c r="W317" s="140"/>
      <c r="X317" s="140"/>
      <c r="Y317" s="140"/>
      <c r="AA317" s="140"/>
      <c r="AB317" s="140"/>
      <c r="AD317" s="140"/>
      <c r="AE317" s="140"/>
      <c r="AF317" s="140"/>
    </row>
    <row r="318" spans="1:32" x14ac:dyDescent="0.35">
      <c r="A318" s="140"/>
      <c r="B318" s="140"/>
      <c r="C318" s="140"/>
      <c r="E318" s="140"/>
      <c r="F318" s="140"/>
      <c r="G318" s="140"/>
      <c r="H318" s="140"/>
      <c r="I318" s="140"/>
      <c r="J318" s="140"/>
      <c r="K318" s="140"/>
      <c r="M318" s="140"/>
      <c r="N318" s="140"/>
      <c r="O318" s="140"/>
      <c r="P318" s="140"/>
      <c r="Q318" s="140"/>
      <c r="R318" s="140"/>
      <c r="T318" s="140"/>
      <c r="U318" s="140"/>
      <c r="V318" s="140"/>
      <c r="W318" s="140"/>
      <c r="X318" s="140"/>
      <c r="Y318" s="140"/>
      <c r="AA318" s="140"/>
      <c r="AB318" s="140"/>
      <c r="AD318" s="140"/>
      <c r="AE318" s="140"/>
      <c r="AF318" s="140"/>
    </row>
    <row r="319" spans="1:32" x14ac:dyDescent="0.35">
      <c r="A319" s="140"/>
      <c r="B319" s="140"/>
      <c r="C319" s="140"/>
      <c r="E319" s="140"/>
      <c r="F319" s="140"/>
      <c r="G319" s="140"/>
      <c r="H319" s="140"/>
      <c r="I319" s="140"/>
      <c r="J319" s="140"/>
      <c r="K319" s="140"/>
      <c r="M319" s="140"/>
      <c r="N319" s="140"/>
      <c r="O319" s="140"/>
      <c r="P319" s="140"/>
      <c r="Q319" s="140"/>
      <c r="R319" s="140"/>
      <c r="T319" s="140"/>
      <c r="U319" s="140"/>
      <c r="V319" s="140"/>
      <c r="W319" s="140"/>
      <c r="X319" s="140"/>
      <c r="Y319" s="140"/>
      <c r="AA319" s="140"/>
      <c r="AB319" s="140"/>
      <c r="AD319" s="140"/>
      <c r="AE319" s="140"/>
      <c r="AF319" s="140"/>
    </row>
    <row r="320" spans="1:32" x14ac:dyDescent="0.35">
      <c r="A320" s="140"/>
      <c r="B320" s="140"/>
      <c r="C320" s="140"/>
      <c r="E320" s="140"/>
      <c r="F320" s="140"/>
      <c r="G320" s="140"/>
      <c r="H320" s="140"/>
      <c r="I320" s="140"/>
      <c r="J320" s="140"/>
      <c r="K320" s="140"/>
      <c r="M320" s="140"/>
      <c r="N320" s="140"/>
      <c r="O320" s="140"/>
      <c r="P320" s="140"/>
      <c r="Q320" s="140"/>
      <c r="R320" s="140"/>
      <c r="T320" s="140"/>
      <c r="U320" s="140"/>
      <c r="V320" s="140"/>
      <c r="W320" s="140"/>
      <c r="X320" s="140"/>
      <c r="Y320" s="140"/>
      <c r="AA320" s="140"/>
      <c r="AB320" s="140"/>
      <c r="AD320" s="140"/>
      <c r="AE320" s="140"/>
      <c r="AF320" s="140"/>
    </row>
    <row r="321" spans="1:32" x14ac:dyDescent="0.35">
      <c r="A321" s="140"/>
      <c r="B321" s="140"/>
      <c r="C321" s="140"/>
      <c r="E321" s="140"/>
      <c r="F321" s="140"/>
      <c r="G321" s="140"/>
      <c r="H321" s="140"/>
      <c r="I321" s="140"/>
      <c r="J321" s="140"/>
      <c r="K321" s="140"/>
      <c r="M321" s="140"/>
      <c r="N321" s="140"/>
      <c r="O321" s="140"/>
      <c r="P321" s="140"/>
      <c r="Q321" s="140"/>
      <c r="R321" s="140"/>
      <c r="T321" s="140"/>
      <c r="U321" s="140"/>
      <c r="V321" s="140"/>
      <c r="W321" s="140"/>
      <c r="X321" s="140"/>
      <c r="Y321" s="140"/>
      <c r="AA321" s="140"/>
      <c r="AB321" s="140"/>
      <c r="AD321" s="140"/>
      <c r="AE321" s="140"/>
      <c r="AF321" s="140"/>
    </row>
    <row r="322" spans="1:32" x14ac:dyDescent="0.35">
      <c r="A322" s="140"/>
      <c r="B322" s="140"/>
      <c r="C322" s="140"/>
      <c r="E322" s="140"/>
      <c r="F322" s="140"/>
      <c r="G322" s="140"/>
      <c r="H322" s="140"/>
      <c r="I322" s="140"/>
      <c r="J322" s="140"/>
      <c r="K322" s="140"/>
      <c r="M322" s="140"/>
      <c r="N322" s="140"/>
      <c r="O322" s="140"/>
      <c r="P322" s="140"/>
      <c r="Q322" s="140"/>
      <c r="R322" s="140"/>
      <c r="T322" s="140"/>
      <c r="U322" s="140"/>
      <c r="V322" s="140"/>
      <c r="W322" s="140"/>
      <c r="X322" s="140"/>
      <c r="Y322" s="140"/>
      <c r="AA322" s="140"/>
      <c r="AB322" s="140"/>
      <c r="AD322" s="140"/>
      <c r="AE322" s="140"/>
      <c r="AF322" s="140"/>
    </row>
    <row r="323" spans="1:32" x14ac:dyDescent="0.35">
      <c r="A323" s="140"/>
      <c r="B323" s="140"/>
      <c r="C323" s="140"/>
      <c r="E323" s="140"/>
      <c r="F323" s="140"/>
      <c r="G323" s="140"/>
      <c r="H323" s="140"/>
      <c r="I323" s="140"/>
      <c r="J323" s="140"/>
      <c r="K323" s="140"/>
      <c r="M323" s="140"/>
      <c r="N323" s="140"/>
      <c r="O323" s="140"/>
      <c r="P323" s="140"/>
      <c r="Q323" s="140"/>
      <c r="R323" s="140"/>
      <c r="T323" s="140"/>
      <c r="U323" s="140"/>
      <c r="V323" s="140"/>
      <c r="W323" s="140"/>
      <c r="X323" s="140"/>
      <c r="Y323" s="140"/>
      <c r="AA323" s="140"/>
      <c r="AB323" s="140"/>
      <c r="AD323" s="140"/>
      <c r="AE323" s="140"/>
      <c r="AF323" s="140"/>
    </row>
    <row r="324" spans="1:32" x14ac:dyDescent="0.35">
      <c r="A324" s="140"/>
      <c r="B324" s="140"/>
      <c r="C324" s="140"/>
      <c r="E324" s="140"/>
      <c r="F324" s="140"/>
      <c r="G324" s="140"/>
      <c r="H324" s="140"/>
      <c r="I324" s="140"/>
      <c r="J324" s="140"/>
      <c r="K324" s="140"/>
      <c r="M324" s="140"/>
      <c r="N324" s="140"/>
      <c r="O324" s="140"/>
      <c r="P324" s="140"/>
      <c r="Q324" s="140"/>
      <c r="R324" s="140"/>
      <c r="T324" s="140"/>
      <c r="U324" s="140"/>
      <c r="V324" s="140"/>
      <c r="W324" s="140"/>
      <c r="X324" s="140"/>
      <c r="Y324" s="140"/>
      <c r="AA324" s="140"/>
      <c r="AB324" s="140"/>
      <c r="AD324" s="140"/>
      <c r="AE324" s="140"/>
      <c r="AF324" s="140"/>
    </row>
    <row r="325" spans="1:32" x14ac:dyDescent="0.35">
      <c r="A325" s="140"/>
      <c r="B325" s="140"/>
      <c r="C325" s="140"/>
      <c r="E325" s="140"/>
      <c r="F325" s="140"/>
      <c r="G325" s="140"/>
      <c r="H325" s="140"/>
      <c r="I325" s="140"/>
      <c r="J325" s="140"/>
      <c r="K325" s="140"/>
      <c r="M325" s="140"/>
      <c r="N325" s="140"/>
      <c r="O325" s="140"/>
      <c r="P325" s="140"/>
      <c r="Q325" s="140"/>
      <c r="R325" s="140"/>
      <c r="T325" s="140"/>
      <c r="U325" s="140"/>
      <c r="V325" s="140"/>
      <c r="W325" s="140"/>
      <c r="X325" s="140"/>
      <c r="Y325" s="140"/>
      <c r="AA325" s="140"/>
      <c r="AB325" s="140"/>
      <c r="AD325" s="140"/>
      <c r="AE325" s="140"/>
      <c r="AF325" s="140"/>
    </row>
    <row r="326" spans="1:32" x14ac:dyDescent="0.35">
      <c r="A326" s="140"/>
      <c r="B326" s="140"/>
      <c r="C326" s="140"/>
      <c r="E326" s="140"/>
      <c r="F326" s="140"/>
      <c r="G326" s="140"/>
      <c r="H326" s="140"/>
      <c r="I326" s="140"/>
      <c r="J326" s="140"/>
      <c r="K326" s="140"/>
      <c r="M326" s="140"/>
      <c r="N326" s="140"/>
      <c r="O326" s="140"/>
      <c r="P326" s="140"/>
      <c r="Q326" s="140"/>
      <c r="R326" s="140"/>
      <c r="T326" s="140"/>
      <c r="U326" s="140"/>
      <c r="V326" s="140"/>
      <c r="W326" s="140"/>
      <c r="X326" s="140"/>
      <c r="Y326" s="140"/>
      <c r="AA326" s="140"/>
      <c r="AB326" s="140"/>
      <c r="AD326" s="140"/>
      <c r="AE326" s="140"/>
      <c r="AF326" s="140"/>
    </row>
    <row r="327" spans="1:32" x14ac:dyDescent="0.35">
      <c r="A327" s="140"/>
      <c r="B327" s="140"/>
      <c r="C327" s="140"/>
      <c r="E327" s="140"/>
      <c r="F327" s="140"/>
      <c r="G327" s="140"/>
      <c r="H327" s="140"/>
      <c r="I327" s="140"/>
      <c r="J327" s="140"/>
      <c r="K327" s="140"/>
      <c r="M327" s="140"/>
      <c r="N327" s="140"/>
      <c r="O327" s="140"/>
      <c r="P327" s="140"/>
      <c r="Q327" s="140"/>
      <c r="R327" s="140"/>
      <c r="T327" s="140"/>
      <c r="U327" s="140"/>
      <c r="V327" s="140"/>
      <c r="W327" s="140"/>
      <c r="X327" s="140"/>
      <c r="Y327" s="140"/>
      <c r="AA327" s="140"/>
      <c r="AB327" s="140"/>
      <c r="AD327" s="140"/>
      <c r="AE327" s="140"/>
      <c r="AF327" s="140"/>
    </row>
    <row r="328" spans="1:32" x14ac:dyDescent="0.35">
      <c r="A328" s="140"/>
      <c r="B328" s="140"/>
      <c r="C328" s="140"/>
      <c r="E328" s="140"/>
      <c r="F328" s="140"/>
      <c r="G328" s="140"/>
      <c r="H328" s="140"/>
      <c r="I328" s="140"/>
      <c r="J328" s="140"/>
      <c r="K328" s="140"/>
      <c r="M328" s="140"/>
      <c r="N328" s="140"/>
      <c r="O328" s="140"/>
      <c r="P328" s="140"/>
      <c r="Q328" s="140"/>
      <c r="R328" s="140"/>
      <c r="T328" s="140"/>
      <c r="U328" s="140"/>
      <c r="V328" s="140"/>
      <c r="W328" s="140"/>
      <c r="X328" s="140"/>
      <c r="Y328" s="140"/>
      <c r="AA328" s="140"/>
      <c r="AB328" s="140"/>
      <c r="AD328" s="140"/>
      <c r="AE328" s="140"/>
      <c r="AF328" s="140"/>
    </row>
    <row r="329" spans="1:32" x14ac:dyDescent="0.35">
      <c r="A329" s="140"/>
      <c r="B329" s="140"/>
      <c r="C329" s="140"/>
      <c r="E329" s="140"/>
      <c r="F329" s="140"/>
      <c r="G329" s="140"/>
      <c r="H329" s="140"/>
      <c r="I329" s="140"/>
      <c r="J329" s="140"/>
      <c r="K329" s="140"/>
      <c r="M329" s="140"/>
      <c r="N329" s="140"/>
      <c r="O329" s="140"/>
      <c r="P329" s="140"/>
      <c r="Q329" s="140"/>
      <c r="R329" s="140"/>
      <c r="T329" s="140"/>
      <c r="U329" s="140"/>
      <c r="V329" s="140"/>
      <c r="W329" s="140"/>
      <c r="X329" s="140"/>
      <c r="Y329" s="140"/>
      <c r="AA329" s="140"/>
      <c r="AB329" s="140"/>
      <c r="AD329" s="140"/>
      <c r="AE329" s="140"/>
      <c r="AF329" s="140"/>
    </row>
    <row r="330" spans="1:32" x14ac:dyDescent="0.35">
      <c r="A330" s="140"/>
      <c r="B330" s="140"/>
      <c r="C330" s="140"/>
      <c r="E330" s="140"/>
      <c r="F330" s="140"/>
      <c r="G330" s="140"/>
      <c r="H330" s="140"/>
      <c r="I330" s="140"/>
      <c r="J330" s="140"/>
      <c r="K330" s="140"/>
      <c r="M330" s="140"/>
      <c r="N330" s="140"/>
      <c r="O330" s="140"/>
      <c r="P330" s="140"/>
      <c r="Q330" s="140"/>
      <c r="R330" s="140"/>
      <c r="T330" s="140"/>
      <c r="U330" s="140"/>
      <c r="V330" s="140"/>
      <c r="W330" s="140"/>
      <c r="X330" s="140"/>
      <c r="Y330" s="140"/>
      <c r="AA330" s="140"/>
      <c r="AB330" s="140"/>
      <c r="AD330" s="140"/>
      <c r="AE330" s="140"/>
      <c r="AF330" s="140"/>
    </row>
    <row r="331" spans="1:32" x14ac:dyDescent="0.35">
      <c r="A331" s="140"/>
      <c r="B331" s="140"/>
      <c r="C331" s="140"/>
      <c r="E331" s="140"/>
      <c r="F331" s="140"/>
      <c r="G331" s="140"/>
      <c r="H331" s="140"/>
      <c r="I331" s="140"/>
      <c r="J331" s="140"/>
      <c r="K331" s="140"/>
      <c r="M331" s="140"/>
      <c r="N331" s="140"/>
      <c r="O331" s="140"/>
      <c r="P331" s="140"/>
      <c r="Q331" s="140"/>
      <c r="R331" s="140"/>
      <c r="T331" s="140"/>
      <c r="U331" s="140"/>
      <c r="V331" s="140"/>
      <c r="W331" s="140"/>
      <c r="X331" s="140"/>
      <c r="Y331" s="140"/>
      <c r="AA331" s="140"/>
      <c r="AB331" s="140"/>
      <c r="AD331" s="140"/>
      <c r="AE331" s="140"/>
      <c r="AF331" s="140"/>
    </row>
    <row r="332" spans="1:32" x14ac:dyDescent="0.35">
      <c r="A332" s="140"/>
      <c r="B332" s="140"/>
      <c r="C332" s="140"/>
      <c r="E332" s="140"/>
      <c r="F332" s="140"/>
      <c r="G332" s="140"/>
      <c r="H332" s="140"/>
      <c r="I332" s="140"/>
      <c r="J332" s="140"/>
      <c r="K332" s="140"/>
      <c r="M332" s="140"/>
      <c r="N332" s="140"/>
      <c r="O332" s="140"/>
      <c r="P332" s="140"/>
      <c r="Q332" s="140"/>
      <c r="R332" s="140"/>
      <c r="T332" s="140"/>
      <c r="U332" s="140"/>
      <c r="V332" s="140"/>
      <c r="W332" s="140"/>
      <c r="X332" s="140"/>
      <c r="Y332" s="140"/>
      <c r="AA332" s="140"/>
      <c r="AB332" s="140"/>
      <c r="AD332" s="140"/>
      <c r="AE332" s="140"/>
      <c r="AF332" s="140"/>
    </row>
    <row r="333" spans="1:32" x14ac:dyDescent="0.35">
      <c r="A333" s="140"/>
      <c r="B333" s="140"/>
      <c r="C333" s="140"/>
      <c r="E333" s="140"/>
      <c r="F333" s="140"/>
      <c r="G333" s="140"/>
      <c r="H333" s="140"/>
      <c r="I333" s="140"/>
      <c r="J333" s="140"/>
      <c r="K333" s="140"/>
      <c r="M333" s="140"/>
      <c r="N333" s="140"/>
      <c r="O333" s="140"/>
      <c r="P333" s="140"/>
      <c r="Q333" s="140"/>
      <c r="R333" s="140"/>
      <c r="T333" s="140"/>
      <c r="U333" s="140"/>
      <c r="V333" s="140"/>
      <c r="W333" s="140"/>
      <c r="X333" s="140"/>
      <c r="Y333" s="140"/>
      <c r="AA333" s="140"/>
      <c r="AB333" s="140"/>
      <c r="AD333" s="140"/>
      <c r="AE333" s="140"/>
      <c r="AF333" s="140"/>
    </row>
    <row r="334" spans="1:32" x14ac:dyDescent="0.35">
      <c r="A334" s="140"/>
      <c r="B334" s="140"/>
      <c r="C334" s="140"/>
      <c r="E334" s="140"/>
      <c r="F334" s="140"/>
      <c r="G334" s="140"/>
      <c r="H334" s="140"/>
      <c r="I334" s="140"/>
      <c r="J334" s="140"/>
      <c r="K334" s="140"/>
      <c r="M334" s="140"/>
      <c r="N334" s="140"/>
      <c r="O334" s="140"/>
      <c r="P334" s="140"/>
      <c r="Q334" s="140"/>
      <c r="R334" s="140"/>
      <c r="T334" s="140"/>
      <c r="U334" s="140"/>
      <c r="V334" s="140"/>
      <c r="W334" s="140"/>
      <c r="X334" s="140"/>
      <c r="Y334" s="140"/>
      <c r="AA334" s="140"/>
      <c r="AB334" s="140"/>
      <c r="AD334" s="140"/>
      <c r="AE334" s="140"/>
      <c r="AF334" s="140"/>
    </row>
    <row r="335" spans="1:32" x14ac:dyDescent="0.35">
      <c r="A335" s="140"/>
      <c r="B335" s="140"/>
      <c r="C335" s="140"/>
      <c r="E335" s="140"/>
      <c r="F335" s="140"/>
      <c r="G335" s="140"/>
      <c r="H335" s="140"/>
      <c r="I335" s="140"/>
      <c r="J335" s="140"/>
      <c r="K335" s="140"/>
      <c r="M335" s="140"/>
      <c r="N335" s="140"/>
      <c r="O335" s="140"/>
      <c r="P335" s="140"/>
      <c r="Q335" s="140"/>
      <c r="R335" s="140"/>
      <c r="T335" s="140"/>
      <c r="U335" s="140"/>
      <c r="V335" s="140"/>
      <c r="W335" s="140"/>
      <c r="X335" s="140"/>
      <c r="Y335" s="140"/>
      <c r="AA335" s="140"/>
      <c r="AB335" s="140"/>
      <c r="AD335" s="140"/>
      <c r="AE335" s="140"/>
      <c r="AF335" s="140"/>
    </row>
    <row r="336" spans="1:32" x14ac:dyDescent="0.35">
      <c r="A336" s="140"/>
      <c r="B336" s="140"/>
      <c r="C336" s="140"/>
      <c r="E336" s="140"/>
      <c r="F336" s="140"/>
      <c r="G336" s="140"/>
      <c r="H336" s="140"/>
      <c r="I336" s="140"/>
      <c r="J336" s="140"/>
      <c r="K336" s="140"/>
      <c r="M336" s="140"/>
      <c r="N336" s="140"/>
      <c r="O336" s="140"/>
      <c r="P336" s="140"/>
      <c r="Q336" s="140"/>
      <c r="R336" s="140"/>
      <c r="T336" s="140"/>
      <c r="U336" s="140"/>
      <c r="V336" s="140"/>
      <c r="W336" s="140"/>
      <c r="X336" s="140"/>
      <c r="Y336" s="140"/>
      <c r="AA336" s="140"/>
      <c r="AB336" s="140"/>
      <c r="AD336" s="140"/>
      <c r="AE336" s="140"/>
      <c r="AF336" s="140"/>
    </row>
    <row r="337" spans="1:32" x14ac:dyDescent="0.35">
      <c r="A337" s="140"/>
      <c r="B337" s="140"/>
      <c r="C337" s="140"/>
      <c r="E337" s="140"/>
      <c r="F337" s="140"/>
      <c r="G337" s="140"/>
      <c r="H337" s="140"/>
      <c r="I337" s="140"/>
      <c r="J337" s="140"/>
      <c r="K337" s="140"/>
      <c r="M337" s="140"/>
      <c r="N337" s="140"/>
      <c r="O337" s="140"/>
      <c r="P337" s="140"/>
      <c r="Q337" s="140"/>
      <c r="R337" s="140"/>
      <c r="T337" s="140"/>
      <c r="U337" s="140"/>
      <c r="V337" s="140"/>
      <c r="W337" s="140"/>
      <c r="X337" s="140"/>
      <c r="Y337" s="140"/>
      <c r="AA337" s="140"/>
      <c r="AB337" s="140"/>
      <c r="AD337" s="140"/>
      <c r="AE337" s="140"/>
      <c r="AF337" s="140"/>
    </row>
    <row r="338" spans="1:32" x14ac:dyDescent="0.35">
      <c r="A338" s="140"/>
      <c r="B338" s="140"/>
      <c r="C338" s="140"/>
      <c r="E338" s="140"/>
      <c r="F338" s="140"/>
      <c r="G338" s="140"/>
      <c r="H338" s="140"/>
      <c r="I338" s="140"/>
      <c r="J338" s="140"/>
      <c r="K338" s="140"/>
      <c r="M338" s="140"/>
      <c r="N338" s="140"/>
      <c r="O338" s="140"/>
      <c r="P338" s="140"/>
      <c r="Q338" s="140"/>
      <c r="R338" s="140"/>
      <c r="T338" s="140"/>
      <c r="U338" s="140"/>
      <c r="V338" s="140"/>
      <c r="W338" s="140"/>
      <c r="X338" s="140"/>
      <c r="Y338" s="140"/>
      <c r="AA338" s="140"/>
      <c r="AB338" s="140"/>
      <c r="AD338" s="140"/>
      <c r="AE338" s="140"/>
      <c r="AF338" s="140"/>
    </row>
    <row r="339" spans="1:32" x14ac:dyDescent="0.35">
      <c r="A339" s="140"/>
      <c r="B339" s="140"/>
      <c r="C339" s="140"/>
      <c r="E339" s="140"/>
      <c r="F339" s="140"/>
      <c r="G339" s="140"/>
      <c r="H339" s="140"/>
      <c r="I339" s="140"/>
      <c r="J339" s="140"/>
      <c r="K339" s="140"/>
      <c r="M339" s="140"/>
      <c r="N339" s="140"/>
      <c r="O339" s="140"/>
      <c r="P339" s="140"/>
      <c r="Q339" s="140"/>
      <c r="R339" s="140"/>
      <c r="T339" s="140"/>
      <c r="U339" s="140"/>
      <c r="V339" s="140"/>
      <c r="W339" s="140"/>
      <c r="X339" s="140"/>
      <c r="Y339" s="140"/>
      <c r="AA339" s="140"/>
      <c r="AB339" s="140"/>
      <c r="AD339" s="140"/>
      <c r="AE339" s="140"/>
      <c r="AF339" s="140"/>
    </row>
    <row r="340" spans="1:32" x14ac:dyDescent="0.35">
      <c r="A340" s="140"/>
      <c r="B340" s="140"/>
      <c r="C340" s="140"/>
      <c r="E340" s="140"/>
      <c r="F340" s="140"/>
      <c r="G340" s="140"/>
      <c r="H340" s="140"/>
      <c r="I340" s="140"/>
      <c r="J340" s="140"/>
      <c r="K340" s="140"/>
      <c r="M340" s="140"/>
      <c r="N340" s="140"/>
      <c r="O340" s="140"/>
      <c r="P340" s="140"/>
      <c r="Q340" s="140"/>
      <c r="R340" s="140"/>
      <c r="T340" s="140"/>
      <c r="U340" s="140"/>
      <c r="V340" s="140"/>
      <c r="W340" s="140"/>
      <c r="X340" s="140"/>
      <c r="Y340" s="140"/>
      <c r="AA340" s="140"/>
      <c r="AB340" s="140"/>
      <c r="AD340" s="140"/>
      <c r="AE340" s="140"/>
      <c r="AF340" s="140"/>
    </row>
    <row r="341" spans="1:32" x14ac:dyDescent="0.35">
      <c r="A341" s="140"/>
      <c r="B341" s="140"/>
      <c r="C341" s="140"/>
      <c r="E341" s="140"/>
      <c r="F341" s="140"/>
      <c r="G341" s="140"/>
      <c r="H341" s="140"/>
      <c r="I341" s="140"/>
      <c r="J341" s="140"/>
      <c r="K341" s="140"/>
      <c r="M341" s="140"/>
      <c r="N341" s="140"/>
      <c r="O341" s="140"/>
      <c r="P341" s="140"/>
      <c r="Q341" s="140"/>
      <c r="R341" s="140"/>
      <c r="T341" s="140"/>
      <c r="U341" s="140"/>
      <c r="V341" s="140"/>
      <c r="W341" s="140"/>
      <c r="X341" s="140"/>
      <c r="Y341" s="140"/>
      <c r="AA341" s="140"/>
      <c r="AB341" s="140"/>
      <c r="AD341" s="140"/>
      <c r="AE341" s="140"/>
      <c r="AF341" s="140"/>
    </row>
    <row r="342" spans="1:32" x14ac:dyDescent="0.35">
      <c r="A342" s="140"/>
      <c r="B342" s="140"/>
      <c r="C342" s="140"/>
      <c r="E342" s="140"/>
      <c r="F342" s="140"/>
      <c r="G342" s="140"/>
      <c r="H342" s="140"/>
      <c r="I342" s="140"/>
      <c r="J342" s="140"/>
      <c r="K342" s="140"/>
      <c r="M342" s="140"/>
      <c r="N342" s="140"/>
      <c r="O342" s="140"/>
      <c r="P342" s="140"/>
      <c r="Q342" s="140"/>
      <c r="R342" s="140"/>
      <c r="T342" s="140"/>
      <c r="U342" s="140"/>
      <c r="V342" s="140"/>
      <c r="W342" s="140"/>
      <c r="X342" s="140"/>
      <c r="Y342" s="140"/>
      <c r="AA342" s="140"/>
      <c r="AB342" s="140"/>
      <c r="AD342" s="140"/>
      <c r="AE342" s="140"/>
      <c r="AF342" s="140"/>
    </row>
    <row r="343" spans="1:32" x14ac:dyDescent="0.35">
      <c r="A343" s="140"/>
      <c r="B343" s="140"/>
      <c r="C343" s="140"/>
      <c r="E343" s="140"/>
      <c r="F343" s="140"/>
      <c r="G343" s="140"/>
      <c r="H343" s="140"/>
      <c r="I343" s="140"/>
      <c r="J343" s="140"/>
      <c r="K343" s="140"/>
      <c r="M343" s="140"/>
      <c r="N343" s="140"/>
      <c r="O343" s="140"/>
      <c r="P343" s="140"/>
      <c r="Q343" s="140"/>
      <c r="R343" s="140"/>
      <c r="T343" s="140"/>
      <c r="U343" s="140"/>
      <c r="V343" s="140"/>
      <c r="W343" s="140"/>
      <c r="X343" s="140"/>
      <c r="Y343" s="140"/>
      <c r="AA343" s="140"/>
      <c r="AB343" s="140"/>
      <c r="AD343" s="140"/>
      <c r="AE343" s="140"/>
      <c r="AF343" s="140"/>
    </row>
    <row r="344" spans="1:32" x14ac:dyDescent="0.35">
      <c r="A344" s="140"/>
      <c r="B344" s="140"/>
      <c r="C344" s="140"/>
      <c r="E344" s="140"/>
      <c r="F344" s="140"/>
      <c r="G344" s="140"/>
      <c r="H344" s="140"/>
      <c r="I344" s="140"/>
      <c r="J344" s="140"/>
      <c r="K344" s="140"/>
      <c r="M344" s="140"/>
      <c r="N344" s="140"/>
      <c r="O344" s="140"/>
      <c r="P344" s="140"/>
      <c r="Q344" s="140"/>
      <c r="R344" s="140"/>
      <c r="T344" s="140"/>
      <c r="U344" s="140"/>
      <c r="V344" s="140"/>
      <c r="W344" s="140"/>
      <c r="X344" s="140"/>
      <c r="Y344" s="140"/>
      <c r="AA344" s="140"/>
      <c r="AB344" s="140"/>
      <c r="AD344" s="140"/>
      <c r="AE344" s="140"/>
      <c r="AF344" s="140"/>
    </row>
    <row r="345" spans="1:32" x14ac:dyDescent="0.35">
      <c r="A345" s="140"/>
      <c r="B345" s="140"/>
      <c r="C345" s="140"/>
      <c r="E345" s="140"/>
      <c r="F345" s="140"/>
      <c r="G345" s="140"/>
      <c r="H345" s="140"/>
      <c r="I345" s="140"/>
      <c r="J345" s="140"/>
      <c r="K345" s="140"/>
      <c r="M345" s="140"/>
      <c r="N345" s="140"/>
      <c r="O345" s="140"/>
      <c r="P345" s="140"/>
      <c r="Q345" s="140"/>
      <c r="R345" s="140"/>
      <c r="T345" s="140"/>
      <c r="U345" s="140"/>
      <c r="V345" s="140"/>
      <c r="W345" s="140"/>
      <c r="X345" s="140"/>
      <c r="Y345" s="140"/>
      <c r="AA345" s="140"/>
      <c r="AB345" s="140"/>
      <c r="AD345" s="140"/>
      <c r="AE345" s="140"/>
      <c r="AF345" s="140"/>
    </row>
    <row r="346" spans="1:32" x14ac:dyDescent="0.35">
      <c r="A346" s="140"/>
      <c r="B346" s="140"/>
      <c r="C346" s="140"/>
      <c r="E346" s="140"/>
      <c r="F346" s="140"/>
      <c r="G346" s="140"/>
      <c r="H346" s="140"/>
      <c r="I346" s="140"/>
      <c r="J346" s="140"/>
      <c r="K346" s="140"/>
      <c r="M346" s="140"/>
      <c r="N346" s="140"/>
      <c r="O346" s="140"/>
      <c r="P346" s="140"/>
      <c r="Q346" s="140"/>
      <c r="R346" s="140"/>
      <c r="T346" s="140"/>
      <c r="U346" s="140"/>
      <c r="V346" s="140"/>
      <c r="W346" s="140"/>
      <c r="X346" s="140"/>
      <c r="Y346" s="140"/>
      <c r="AA346" s="140"/>
      <c r="AB346" s="140"/>
      <c r="AD346" s="140"/>
      <c r="AE346" s="140"/>
      <c r="AF346" s="140"/>
    </row>
    <row r="347" spans="1:32" x14ac:dyDescent="0.35">
      <c r="A347" s="140"/>
      <c r="B347" s="140"/>
      <c r="C347" s="140"/>
      <c r="E347" s="140"/>
      <c r="F347" s="140"/>
      <c r="G347" s="140"/>
      <c r="H347" s="140"/>
      <c r="I347" s="140"/>
      <c r="J347" s="140"/>
      <c r="K347" s="140"/>
      <c r="M347" s="140"/>
      <c r="N347" s="140"/>
      <c r="O347" s="140"/>
      <c r="P347" s="140"/>
      <c r="Q347" s="140"/>
      <c r="R347" s="140"/>
      <c r="T347" s="140"/>
      <c r="U347" s="140"/>
      <c r="V347" s="140"/>
      <c r="W347" s="140"/>
      <c r="X347" s="140"/>
      <c r="Y347" s="140"/>
      <c r="AA347" s="140"/>
      <c r="AB347" s="140"/>
      <c r="AD347" s="140"/>
      <c r="AE347" s="140"/>
      <c r="AF347" s="140"/>
    </row>
    <row r="348" spans="1:32" x14ac:dyDescent="0.35">
      <c r="A348" s="140"/>
      <c r="B348" s="140"/>
      <c r="C348" s="140"/>
      <c r="E348" s="140"/>
      <c r="F348" s="140"/>
      <c r="G348" s="140"/>
      <c r="H348" s="140"/>
      <c r="I348" s="140"/>
      <c r="J348" s="140"/>
      <c r="K348" s="140"/>
      <c r="M348" s="140"/>
      <c r="N348" s="140"/>
      <c r="O348" s="140"/>
      <c r="P348" s="140"/>
      <c r="Q348" s="140"/>
      <c r="R348" s="140"/>
      <c r="T348" s="140"/>
      <c r="U348" s="140"/>
      <c r="V348" s="140"/>
      <c r="W348" s="140"/>
      <c r="X348" s="140"/>
      <c r="Y348" s="140"/>
      <c r="AA348" s="140"/>
      <c r="AB348" s="140"/>
      <c r="AD348" s="140"/>
      <c r="AE348" s="140"/>
      <c r="AF348" s="140"/>
    </row>
    <row r="349" spans="1:32" x14ac:dyDescent="0.35">
      <c r="A349" s="140"/>
      <c r="B349" s="140"/>
      <c r="C349" s="140"/>
      <c r="E349" s="140"/>
      <c r="F349" s="140"/>
      <c r="G349" s="140"/>
      <c r="H349" s="140"/>
      <c r="I349" s="140"/>
      <c r="J349" s="140"/>
      <c r="K349" s="140"/>
      <c r="M349" s="140"/>
      <c r="N349" s="140"/>
      <c r="O349" s="140"/>
      <c r="P349" s="140"/>
      <c r="Q349" s="140"/>
      <c r="R349" s="140"/>
      <c r="T349" s="140"/>
      <c r="U349" s="140"/>
      <c r="V349" s="140"/>
      <c r="W349" s="140"/>
      <c r="X349" s="140"/>
      <c r="Y349" s="140"/>
      <c r="AA349" s="140"/>
      <c r="AB349" s="140"/>
      <c r="AD349" s="140"/>
      <c r="AE349" s="140"/>
      <c r="AF349" s="140"/>
    </row>
    <row r="350" spans="1:32" x14ac:dyDescent="0.35">
      <c r="A350" s="140"/>
      <c r="B350" s="140"/>
      <c r="C350" s="140"/>
      <c r="E350" s="140"/>
      <c r="F350" s="140"/>
      <c r="G350" s="140"/>
      <c r="H350" s="140"/>
      <c r="I350" s="140"/>
      <c r="J350" s="140"/>
      <c r="K350" s="140"/>
      <c r="M350" s="140"/>
      <c r="N350" s="140"/>
      <c r="O350" s="140"/>
      <c r="P350" s="140"/>
      <c r="Q350" s="140"/>
      <c r="R350" s="140"/>
      <c r="T350" s="140"/>
      <c r="U350" s="140"/>
      <c r="V350" s="140"/>
      <c r="W350" s="140"/>
      <c r="X350" s="140"/>
      <c r="Y350" s="140"/>
      <c r="AA350" s="140"/>
      <c r="AB350" s="140"/>
      <c r="AD350" s="140"/>
      <c r="AE350" s="140"/>
      <c r="AF350" s="140"/>
    </row>
    <row r="351" spans="1:32" x14ac:dyDescent="0.35">
      <c r="A351" s="140"/>
      <c r="B351" s="140"/>
      <c r="C351" s="140"/>
      <c r="E351" s="140"/>
      <c r="F351" s="140"/>
      <c r="G351" s="140"/>
      <c r="H351" s="140"/>
      <c r="I351" s="140"/>
      <c r="J351" s="140"/>
      <c r="K351" s="140"/>
      <c r="M351" s="140"/>
      <c r="N351" s="140"/>
      <c r="O351" s="140"/>
      <c r="P351" s="140"/>
      <c r="Q351" s="140"/>
      <c r="R351" s="140"/>
      <c r="T351" s="140"/>
      <c r="U351" s="140"/>
      <c r="V351" s="140"/>
      <c r="W351" s="140"/>
      <c r="X351" s="140"/>
      <c r="Y351" s="140"/>
      <c r="AA351" s="140"/>
      <c r="AB351" s="140"/>
      <c r="AD351" s="140"/>
      <c r="AE351" s="140"/>
      <c r="AF351" s="140"/>
    </row>
    <row r="352" spans="1:32" x14ac:dyDescent="0.35">
      <c r="A352" s="140"/>
      <c r="B352" s="140"/>
      <c r="C352" s="140"/>
      <c r="E352" s="140"/>
      <c r="F352" s="140"/>
      <c r="G352" s="140"/>
      <c r="H352" s="140"/>
      <c r="I352" s="140"/>
      <c r="J352" s="140"/>
      <c r="K352" s="140"/>
      <c r="M352" s="140"/>
      <c r="N352" s="140"/>
      <c r="O352" s="140"/>
      <c r="P352" s="140"/>
      <c r="Q352" s="140"/>
      <c r="R352" s="140"/>
      <c r="T352" s="140"/>
      <c r="U352" s="140"/>
      <c r="V352" s="140"/>
      <c r="W352" s="140"/>
      <c r="X352" s="140"/>
      <c r="Y352" s="140"/>
      <c r="AA352" s="140"/>
      <c r="AB352" s="140"/>
      <c r="AD352" s="140"/>
      <c r="AE352" s="140"/>
      <c r="AF352" s="140"/>
    </row>
    <row r="353" spans="1:32" x14ac:dyDescent="0.35">
      <c r="A353" s="140"/>
      <c r="B353" s="140"/>
      <c r="C353" s="140"/>
      <c r="E353" s="140"/>
      <c r="F353" s="140"/>
      <c r="G353" s="140"/>
      <c r="H353" s="140"/>
      <c r="I353" s="140"/>
      <c r="J353" s="140"/>
      <c r="K353" s="140"/>
      <c r="M353" s="140"/>
      <c r="N353" s="140"/>
      <c r="O353" s="140"/>
      <c r="P353" s="140"/>
      <c r="Q353" s="140"/>
      <c r="R353" s="140"/>
      <c r="T353" s="140"/>
      <c r="U353" s="140"/>
      <c r="V353" s="140"/>
      <c r="W353" s="140"/>
      <c r="X353" s="140"/>
      <c r="Y353" s="140"/>
      <c r="AA353" s="140"/>
      <c r="AB353" s="140"/>
      <c r="AD353" s="140"/>
      <c r="AE353" s="140"/>
      <c r="AF353" s="140"/>
    </row>
    <row r="354" spans="1:32" x14ac:dyDescent="0.35">
      <c r="A354" s="140"/>
      <c r="B354" s="140"/>
      <c r="C354" s="140"/>
      <c r="E354" s="140"/>
      <c r="F354" s="140"/>
      <c r="G354" s="140"/>
      <c r="H354" s="140"/>
      <c r="I354" s="140"/>
      <c r="J354" s="140"/>
      <c r="K354" s="140"/>
      <c r="M354" s="140"/>
      <c r="N354" s="140"/>
      <c r="O354" s="140"/>
      <c r="P354" s="140"/>
      <c r="Q354" s="140"/>
      <c r="R354" s="140"/>
      <c r="T354" s="140"/>
      <c r="U354" s="140"/>
      <c r="V354" s="140"/>
      <c r="W354" s="140"/>
      <c r="X354" s="140"/>
      <c r="Y354" s="140"/>
      <c r="AA354" s="140"/>
      <c r="AB354" s="140"/>
      <c r="AD354" s="140"/>
      <c r="AE354" s="140"/>
      <c r="AF354" s="140"/>
    </row>
    <row r="355" spans="1:32" x14ac:dyDescent="0.35">
      <c r="A355" s="140"/>
      <c r="B355" s="140"/>
      <c r="C355" s="140"/>
      <c r="E355" s="140"/>
      <c r="F355" s="140"/>
      <c r="G355" s="140"/>
      <c r="H355" s="140"/>
      <c r="I355" s="140"/>
      <c r="J355" s="140"/>
      <c r="K355" s="140"/>
      <c r="M355" s="140"/>
      <c r="N355" s="140"/>
      <c r="O355" s="140"/>
      <c r="P355" s="140"/>
      <c r="Q355" s="140"/>
      <c r="R355" s="140"/>
      <c r="T355" s="140"/>
      <c r="U355" s="140"/>
      <c r="V355" s="140"/>
      <c r="W355" s="140"/>
      <c r="X355" s="140"/>
      <c r="Y355" s="140"/>
      <c r="AA355" s="140"/>
      <c r="AB355" s="140"/>
      <c r="AD355" s="140"/>
      <c r="AE355" s="140"/>
      <c r="AF355" s="140"/>
    </row>
    <row r="356" spans="1:32" x14ac:dyDescent="0.35">
      <c r="A356" s="140"/>
      <c r="B356" s="140"/>
      <c r="C356" s="140"/>
      <c r="E356" s="140"/>
      <c r="F356" s="140"/>
      <c r="G356" s="140"/>
      <c r="H356" s="140"/>
      <c r="I356" s="140"/>
      <c r="J356" s="140"/>
      <c r="K356" s="140"/>
      <c r="M356" s="140"/>
      <c r="N356" s="140"/>
      <c r="O356" s="140"/>
      <c r="P356" s="140"/>
      <c r="Q356" s="140"/>
      <c r="R356" s="140"/>
      <c r="T356" s="140"/>
      <c r="U356" s="140"/>
      <c r="V356" s="140"/>
      <c r="W356" s="140"/>
      <c r="X356" s="140"/>
      <c r="Y356" s="140"/>
      <c r="AA356" s="140"/>
      <c r="AB356" s="140"/>
      <c r="AD356" s="140"/>
      <c r="AE356" s="140"/>
      <c r="AF356" s="140"/>
    </row>
    <row r="357" spans="1:32" x14ac:dyDescent="0.35">
      <c r="A357" s="140"/>
      <c r="B357" s="140"/>
      <c r="C357" s="140"/>
      <c r="E357" s="140"/>
      <c r="F357" s="140"/>
      <c r="G357" s="140"/>
      <c r="H357" s="140"/>
      <c r="I357" s="140"/>
      <c r="J357" s="140"/>
      <c r="K357" s="140"/>
      <c r="M357" s="140"/>
      <c r="N357" s="140"/>
      <c r="O357" s="140"/>
      <c r="P357" s="140"/>
      <c r="Q357" s="140"/>
      <c r="R357" s="140"/>
      <c r="T357" s="140"/>
      <c r="U357" s="140"/>
      <c r="V357" s="140"/>
      <c r="W357" s="140"/>
      <c r="X357" s="140"/>
      <c r="Y357" s="140"/>
      <c r="AA357" s="140"/>
      <c r="AB357" s="140"/>
      <c r="AD357" s="140"/>
      <c r="AE357" s="140"/>
      <c r="AF357" s="140"/>
    </row>
    <row r="358" spans="1:32" x14ac:dyDescent="0.35">
      <c r="A358" s="140"/>
      <c r="B358" s="140"/>
      <c r="C358" s="140"/>
      <c r="E358" s="140"/>
      <c r="F358" s="140"/>
      <c r="G358" s="140"/>
      <c r="H358" s="140"/>
      <c r="I358" s="140"/>
      <c r="J358" s="140"/>
      <c r="K358" s="140"/>
      <c r="M358" s="140"/>
      <c r="N358" s="140"/>
      <c r="O358" s="140"/>
      <c r="P358" s="140"/>
      <c r="Q358" s="140"/>
      <c r="R358" s="140"/>
      <c r="T358" s="140"/>
      <c r="U358" s="140"/>
      <c r="V358" s="140"/>
      <c r="W358" s="140"/>
      <c r="X358" s="140"/>
      <c r="Y358" s="140"/>
      <c r="AA358" s="140"/>
      <c r="AB358" s="140"/>
      <c r="AD358" s="140"/>
      <c r="AE358" s="140"/>
      <c r="AF358" s="140"/>
    </row>
    <row r="359" spans="1:32" x14ac:dyDescent="0.35">
      <c r="A359" s="140"/>
      <c r="B359" s="140"/>
      <c r="C359" s="140"/>
      <c r="E359" s="140"/>
      <c r="F359" s="140"/>
      <c r="G359" s="140"/>
      <c r="H359" s="140"/>
      <c r="I359" s="140"/>
      <c r="J359" s="140"/>
      <c r="K359" s="140"/>
      <c r="M359" s="140"/>
      <c r="N359" s="140"/>
      <c r="O359" s="140"/>
      <c r="P359" s="140"/>
      <c r="Q359" s="140"/>
      <c r="R359" s="140"/>
      <c r="T359" s="140"/>
      <c r="U359" s="140"/>
      <c r="V359" s="140"/>
      <c r="W359" s="140"/>
      <c r="X359" s="140"/>
      <c r="Y359" s="140"/>
      <c r="AA359" s="140"/>
      <c r="AB359" s="140"/>
      <c r="AD359" s="140"/>
      <c r="AE359" s="140"/>
      <c r="AF359" s="140"/>
    </row>
    <row r="360" spans="1:32" x14ac:dyDescent="0.35">
      <c r="A360" s="140"/>
      <c r="B360" s="140"/>
      <c r="C360" s="140"/>
      <c r="E360" s="140"/>
      <c r="F360" s="140"/>
      <c r="G360" s="140"/>
      <c r="H360" s="140"/>
      <c r="I360" s="140"/>
      <c r="J360" s="140"/>
      <c r="K360" s="140"/>
      <c r="M360" s="140"/>
      <c r="N360" s="140"/>
      <c r="O360" s="140"/>
      <c r="P360" s="140"/>
      <c r="Q360" s="140"/>
      <c r="R360" s="140"/>
      <c r="T360" s="140"/>
      <c r="U360" s="140"/>
      <c r="V360" s="140"/>
      <c r="W360" s="140"/>
      <c r="X360" s="140"/>
      <c r="Y360" s="140"/>
      <c r="AA360" s="140"/>
      <c r="AB360" s="140"/>
      <c r="AD360" s="140"/>
      <c r="AE360" s="140"/>
      <c r="AF360" s="140"/>
    </row>
    <row r="361" spans="1:32" x14ac:dyDescent="0.35">
      <c r="A361" s="140"/>
      <c r="B361" s="140"/>
      <c r="C361" s="140"/>
      <c r="E361" s="140"/>
      <c r="F361" s="140"/>
      <c r="G361" s="140"/>
      <c r="H361" s="140"/>
      <c r="I361" s="140"/>
      <c r="J361" s="140"/>
      <c r="K361" s="140"/>
      <c r="M361" s="140"/>
      <c r="N361" s="140"/>
      <c r="O361" s="140"/>
      <c r="P361" s="140"/>
      <c r="Q361" s="140"/>
      <c r="R361" s="140"/>
      <c r="T361" s="140"/>
      <c r="U361" s="140"/>
      <c r="V361" s="140"/>
      <c r="W361" s="140"/>
      <c r="X361" s="140"/>
      <c r="Y361" s="140"/>
      <c r="AA361" s="140"/>
      <c r="AB361" s="140"/>
      <c r="AD361" s="140"/>
      <c r="AE361" s="140"/>
      <c r="AF361" s="140"/>
    </row>
    <row r="362" spans="1:32" x14ac:dyDescent="0.35">
      <c r="A362" s="140"/>
      <c r="B362" s="140"/>
      <c r="C362" s="140"/>
      <c r="E362" s="140"/>
      <c r="F362" s="140"/>
      <c r="G362" s="140"/>
      <c r="H362" s="140"/>
      <c r="I362" s="140"/>
      <c r="J362" s="140"/>
      <c r="K362" s="140"/>
      <c r="M362" s="140"/>
      <c r="N362" s="140"/>
      <c r="O362" s="140"/>
      <c r="P362" s="140"/>
      <c r="Q362" s="140"/>
      <c r="R362" s="140"/>
      <c r="T362" s="140"/>
      <c r="U362" s="140"/>
      <c r="V362" s="140"/>
      <c r="W362" s="140"/>
      <c r="X362" s="140"/>
      <c r="Y362" s="140"/>
      <c r="AA362" s="140"/>
      <c r="AB362" s="140"/>
      <c r="AD362" s="140"/>
      <c r="AE362" s="140"/>
      <c r="AF362" s="140"/>
    </row>
    <row r="363" spans="1:32" x14ac:dyDescent="0.35">
      <c r="A363" s="140"/>
      <c r="B363" s="140"/>
      <c r="C363" s="140"/>
      <c r="E363" s="140"/>
      <c r="F363" s="140"/>
      <c r="G363" s="140"/>
      <c r="H363" s="140"/>
      <c r="I363" s="140"/>
      <c r="J363" s="140"/>
      <c r="K363" s="140"/>
      <c r="M363" s="140"/>
      <c r="N363" s="140"/>
      <c r="O363" s="140"/>
      <c r="P363" s="140"/>
      <c r="Q363" s="140"/>
      <c r="R363" s="140"/>
      <c r="T363" s="140"/>
      <c r="U363" s="140"/>
      <c r="V363" s="140"/>
      <c r="W363" s="140"/>
      <c r="X363" s="140"/>
      <c r="Y363" s="140"/>
      <c r="AA363" s="140"/>
      <c r="AB363" s="140"/>
      <c r="AD363" s="140"/>
      <c r="AE363" s="140"/>
      <c r="AF363" s="140"/>
    </row>
    <row r="364" spans="1:32" x14ac:dyDescent="0.35">
      <c r="A364" s="140"/>
      <c r="B364" s="140"/>
      <c r="C364" s="140"/>
      <c r="E364" s="140"/>
      <c r="F364" s="140"/>
      <c r="G364" s="140"/>
      <c r="H364" s="140"/>
      <c r="I364" s="140"/>
      <c r="J364" s="140"/>
      <c r="K364" s="140"/>
      <c r="M364" s="140"/>
      <c r="N364" s="140"/>
      <c r="O364" s="140"/>
      <c r="P364" s="140"/>
      <c r="Q364" s="140"/>
      <c r="R364" s="140"/>
      <c r="T364" s="140"/>
      <c r="U364" s="140"/>
      <c r="V364" s="140"/>
      <c r="W364" s="140"/>
      <c r="X364" s="140"/>
      <c r="Y364" s="140"/>
      <c r="AA364" s="140"/>
      <c r="AB364" s="140"/>
      <c r="AD364" s="140"/>
      <c r="AE364" s="140"/>
      <c r="AF364" s="140"/>
    </row>
    <row r="365" spans="1:32" x14ac:dyDescent="0.35">
      <c r="A365" s="140"/>
      <c r="B365" s="140"/>
      <c r="C365" s="140"/>
      <c r="E365" s="140"/>
      <c r="F365" s="140"/>
      <c r="G365" s="140"/>
      <c r="H365" s="140"/>
      <c r="I365" s="140"/>
      <c r="J365" s="140"/>
      <c r="K365" s="140"/>
      <c r="M365" s="140"/>
      <c r="N365" s="140"/>
      <c r="O365" s="140"/>
      <c r="P365" s="140"/>
      <c r="Q365" s="140"/>
      <c r="R365" s="140"/>
      <c r="T365" s="140"/>
      <c r="U365" s="140"/>
      <c r="V365" s="140"/>
      <c r="W365" s="140"/>
      <c r="X365" s="140"/>
      <c r="Y365" s="140"/>
      <c r="AA365" s="140"/>
      <c r="AB365" s="140"/>
      <c r="AD365" s="140"/>
      <c r="AE365" s="140"/>
      <c r="AF365" s="140"/>
    </row>
    <row r="366" spans="1:32" x14ac:dyDescent="0.35">
      <c r="A366" s="140"/>
      <c r="B366" s="140"/>
      <c r="C366" s="140"/>
      <c r="E366" s="140"/>
      <c r="F366" s="140"/>
      <c r="G366" s="140"/>
      <c r="H366" s="140"/>
      <c r="I366" s="140"/>
      <c r="J366" s="140"/>
      <c r="K366" s="140"/>
      <c r="M366" s="140"/>
      <c r="N366" s="140"/>
      <c r="O366" s="140"/>
      <c r="P366" s="140"/>
      <c r="Q366" s="140"/>
      <c r="R366" s="140"/>
      <c r="T366" s="140"/>
      <c r="U366" s="140"/>
      <c r="V366" s="140"/>
      <c r="W366" s="140"/>
      <c r="X366" s="140"/>
      <c r="Y366" s="140"/>
      <c r="AA366" s="140"/>
      <c r="AB366" s="140"/>
      <c r="AD366" s="140"/>
      <c r="AE366" s="140"/>
      <c r="AF366" s="140"/>
    </row>
    <row r="367" spans="1:32" x14ac:dyDescent="0.35">
      <c r="A367" s="140"/>
      <c r="B367" s="140"/>
      <c r="C367" s="140"/>
      <c r="E367" s="140"/>
      <c r="F367" s="140"/>
      <c r="G367" s="140"/>
      <c r="H367" s="140"/>
      <c r="I367" s="140"/>
      <c r="J367" s="140"/>
      <c r="K367" s="140"/>
      <c r="M367" s="140"/>
      <c r="N367" s="140"/>
      <c r="O367" s="140"/>
      <c r="P367" s="140"/>
      <c r="Q367" s="140"/>
      <c r="R367" s="140"/>
      <c r="T367" s="140"/>
      <c r="U367" s="140"/>
      <c r="V367" s="140"/>
      <c r="W367" s="140"/>
      <c r="X367" s="140"/>
      <c r="Y367" s="140"/>
      <c r="AA367" s="140"/>
      <c r="AB367" s="140"/>
      <c r="AD367" s="140"/>
      <c r="AE367" s="140"/>
      <c r="AF367" s="140"/>
    </row>
    <row r="368" spans="1:32" x14ac:dyDescent="0.35">
      <c r="A368" s="140"/>
      <c r="B368" s="140"/>
      <c r="C368" s="140"/>
      <c r="E368" s="140"/>
      <c r="F368" s="140"/>
      <c r="G368" s="140"/>
      <c r="H368" s="140"/>
      <c r="I368" s="140"/>
      <c r="J368" s="140"/>
      <c r="K368" s="140"/>
      <c r="M368" s="140"/>
      <c r="N368" s="140"/>
      <c r="O368" s="140"/>
      <c r="P368" s="140"/>
      <c r="Q368" s="140"/>
      <c r="R368" s="140"/>
      <c r="T368" s="140"/>
      <c r="U368" s="140"/>
      <c r="V368" s="140"/>
      <c r="W368" s="140"/>
      <c r="X368" s="140"/>
      <c r="Y368" s="140"/>
      <c r="AA368" s="140"/>
      <c r="AB368" s="140"/>
      <c r="AD368" s="140"/>
      <c r="AE368" s="140"/>
      <c r="AF368" s="140"/>
    </row>
    <row r="369" spans="1:32" x14ac:dyDescent="0.35">
      <c r="A369" s="140"/>
      <c r="B369" s="140"/>
      <c r="C369" s="140"/>
      <c r="E369" s="140"/>
      <c r="F369" s="140"/>
      <c r="G369" s="140"/>
      <c r="H369" s="140"/>
      <c r="I369" s="140"/>
      <c r="J369" s="140"/>
      <c r="K369" s="140"/>
      <c r="M369" s="140"/>
      <c r="N369" s="140"/>
      <c r="O369" s="140"/>
      <c r="P369" s="140"/>
      <c r="Q369" s="140"/>
      <c r="R369" s="140"/>
      <c r="T369" s="140"/>
      <c r="U369" s="140"/>
      <c r="V369" s="140"/>
      <c r="W369" s="140"/>
      <c r="X369" s="140"/>
      <c r="Y369" s="140"/>
      <c r="AA369" s="140"/>
      <c r="AB369" s="140"/>
      <c r="AD369" s="140"/>
      <c r="AE369" s="140"/>
      <c r="AF369" s="140"/>
    </row>
    <row r="370" spans="1:32" x14ac:dyDescent="0.35">
      <c r="A370" s="140"/>
      <c r="B370" s="140"/>
      <c r="C370" s="140"/>
      <c r="E370" s="140"/>
      <c r="F370" s="140"/>
      <c r="G370" s="140"/>
      <c r="H370" s="140"/>
      <c r="I370" s="140"/>
      <c r="J370" s="140"/>
      <c r="K370" s="140"/>
      <c r="M370" s="140"/>
      <c r="N370" s="140"/>
      <c r="O370" s="140"/>
      <c r="P370" s="140"/>
      <c r="Q370" s="140"/>
      <c r="R370" s="140"/>
      <c r="T370" s="140"/>
      <c r="U370" s="140"/>
      <c r="V370" s="140"/>
      <c r="W370" s="140"/>
      <c r="X370" s="140"/>
      <c r="Y370" s="140"/>
      <c r="AA370" s="140"/>
      <c r="AB370" s="140"/>
      <c r="AD370" s="140"/>
      <c r="AE370" s="140"/>
      <c r="AF370" s="140"/>
    </row>
    <row r="371" spans="1:32" x14ac:dyDescent="0.35">
      <c r="A371" s="140"/>
      <c r="B371" s="140"/>
      <c r="C371" s="140"/>
      <c r="E371" s="140"/>
      <c r="F371" s="140"/>
      <c r="G371" s="140"/>
      <c r="H371" s="140"/>
      <c r="I371" s="140"/>
      <c r="J371" s="140"/>
      <c r="K371" s="140"/>
      <c r="M371" s="140"/>
      <c r="N371" s="140"/>
      <c r="O371" s="140"/>
      <c r="P371" s="140"/>
      <c r="Q371" s="140"/>
      <c r="R371" s="140"/>
      <c r="T371" s="140"/>
      <c r="U371" s="140"/>
      <c r="V371" s="140"/>
      <c r="W371" s="140"/>
      <c r="X371" s="140"/>
      <c r="Y371" s="140"/>
      <c r="AA371" s="140"/>
      <c r="AB371" s="140"/>
      <c r="AD371" s="140"/>
      <c r="AE371" s="140"/>
      <c r="AF371" s="140"/>
    </row>
    <row r="372" spans="1:32" x14ac:dyDescent="0.35">
      <c r="A372" s="140"/>
      <c r="B372" s="140"/>
      <c r="C372" s="140"/>
      <c r="E372" s="140"/>
      <c r="F372" s="140"/>
      <c r="G372" s="140"/>
      <c r="H372" s="140"/>
      <c r="I372" s="140"/>
      <c r="J372" s="140"/>
      <c r="K372" s="140"/>
      <c r="M372" s="140"/>
      <c r="N372" s="140"/>
      <c r="O372" s="140"/>
      <c r="P372" s="140"/>
      <c r="Q372" s="140"/>
      <c r="R372" s="140"/>
      <c r="T372" s="140"/>
      <c r="U372" s="140"/>
      <c r="V372" s="140"/>
      <c r="W372" s="140"/>
      <c r="X372" s="140"/>
      <c r="Y372" s="140"/>
      <c r="AA372" s="140"/>
      <c r="AB372" s="140"/>
      <c r="AD372" s="140"/>
      <c r="AE372" s="140"/>
      <c r="AF372" s="140"/>
    </row>
    <row r="373" spans="1:32" x14ac:dyDescent="0.35">
      <c r="A373" s="140"/>
      <c r="B373" s="140"/>
      <c r="C373" s="140"/>
      <c r="E373" s="140"/>
      <c r="F373" s="140"/>
      <c r="G373" s="140"/>
      <c r="H373" s="140"/>
      <c r="I373" s="140"/>
      <c r="J373" s="140"/>
      <c r="K373" s="140"/>
      <c r="M373" s="140"/>
      <c r="N373" s="140"/>
      <c r="O373" s="140"/>
      <c r="P373" s="140"/>
      <c r="Q373" s="140"/>
      <c r="R373" s="140"/>
      <c r="T373" s="140"/>
      <c r="U373" s="140"/>
      <c r="V373" s="140"/>
      <c r="W373" s="140"/>
      <c r="X373" s="140"/>
      <c r="Y373" s="140"/>
      <c r="AA373" s="140"/>
      <c r="AB373" s="140"/>
      <c r="AD373" s="140"/>
      <c r="AE373" s="140"/>
      <c r="AF373" s="140"/>
    </row>
    <row r="374" spans="1:32" x14ac:dyDescent="0.35">
      <c r="A374" s="140"/>
      <c r="B374" s="140"/>
      <c r="C374" s="140"/>
      <c r="E374" s="140"/>
      <c r="F374" s="140"/>
      <c r="G374" s="140"/>
      <c r="H374" s="140"/>
      <c r="I374" s="140"/>
      <c r="J374" s="140"/>
      <c r="K374" s="140"/>
      <c r="M374" s="140"/>
      <c r="N374" s="140"/>
      <c r="O374" s="140"/>
      <c r="P374" s="140"/>
      <c r="Q374" s="140"/>
      <c r="R374" s="140"/>
      <c r="T374" s="140"/>
      <c r="U374" s="140"/>
      <c r="V374" s="140"/>
      <c r="W374" s="140"/>
      <c r="X374" s="140"/>
      <c r="Y374" s="140"/>
      <c r="AA374" s="140"/>
      <c r="AB374" s="140"/>
      <c r="AD374" s="140"/>
      <c r="AE374" s="140"/>
      <c r="AF374" s="140"/>
    </row>
    <row r="375" spans="1:32" x14ac:dyDescent="0.35">
      <c r="A375" s="140"/>
      <c r="B375" s="140"/>
      <c r="C375" s="140"/>
      <c r="E375" s="140"/>
      <c r="F375" s="140"/>
      <c r="G375" s="140"/>
      <c r="H375" s="140"/>
      <c r="I375" s="140"/>
      <c r="J375" s="140"/>
      <c r="K375" s="140"/>
      <c r="M375" s="140"/>
      <c r="N375" s="140"/>
      <c r="O375" s="140"/>
      <c r="P375" s="140"/>
      <c r="Q375" s="140"/>
      <c r="R375" s="140"/>
      <c r="T375" s="140"/>
      <c r="U375" s="140"/>
      <c r="V375" s="140"/>
      <c r="W375" s="140"/>
      <c r="X375" s="140"/>
      <c r="Y375" s="140"/>
      <c r="AA375" s="140"/>
      <c r="AB375" s="140"/>
      <c r="AD375" s="140"/>
      <c r="AE375" s="140"/>
      <c r="AF375" s="140"/>
    </row>
    <row r="376" spans="1:32" x14ac:dyDescent="0.35">
      <c r="A376" s="140"/>
      <c r="B376" s="140"/>
      <c r="C376" s="140"/>
      <c r="E376" s="140"/>
      <c r="F376" s="140"/>
      <c r="G376" s="140"/>
      <c r="H376" s="140"/>
      <c r="I376" s="140"/>
      <c r="J376" s="140"/>
      <c r="K376" s="140"/>
      <c r="M376" s="140"/>
      <c r="N376" s="140"/>
      <c r="O376" s="140"/>
      <c r="P376" s="140"/>
      <c r="Q376" s="140"/>
      <c r="R376" s="140"/>
      <c r="T376" s="140"/>
      <c r="U376" s="140"/>
      <c r="V376" s="140"/>
      <c r="W376" s="140"/>
      <c r="X376" s="140"/>
      <c r="Y376" s="140"/>
      <c r="AA376" s="140"/>
      <c r="AB376" s="140"/>
      <c r="AD376" s="140"/>
      <c r="AE376" s="140"/>
      <c r="AF376" s="140"/>
    </row>
    <row r="377" spans="1:32" x14ac:dyDescent="0.35">
      <c r="A377" s="140"/>
      <c r="B377" s="140"/>
      <c r="C377" s="140"/>
      <c r="E377" s="140"/>
      <c r="F377" s="140"/>
      <c r="G377" s="140"/>
      <c r="H377" s="140"/>
      <c r="I377" s="140"/>
      <c r="J377" s="140"/>
      <c r="K377" s="140"/>
      <c r="M377" s="140"/>
      <c r="N377" s="140"/>
      <c r="O377" s="140"/>
      <c r="P377" s="140"/>
      <c r="Q377" s="140"/>
      <c r="R377" s="140"/>
      <c r="T377" s="140"/>
      <c r="U377" s="140"/>
      <c r="V377" s="140"/>
      <c r="W377" s="140"/>
      <c r="X377" s="140"/>
      <c r="Y377" s="140"/>
      <c r="AA377" s="140"/>
      <c r="AB377" s="140"/>
      <c r="AD377" s="140"/>
      <c r="AE377" s="140"/>
      <c r="AF377" s="140"/>
    </row>
    <row r="378" spans="1:32" x14ac:dyDescent="0.35">
      <c r="A378" s="140"/>
      <c r="B378" s="140"/>
      <c r="C378" s="140"/>
      <c r="E378" s="140"/>
      <c r="F378" s="140"/>
      <c r="G378" s="140"/>
      <c r="H378" s="140"/>
      <c r="I378" s="140"/>
      <c r="J378" s="140"/>
      <c r="K378" s="140"/>
      <c r="M378" s="140"/>
      <c r="N378" s="140"/>
      <c r="O378" s="140"/>
      <c r="P378" s="140"/>
      <c r="Q378" s="140"/>
      <c r="R378" s="140"/>
      <c r="T378" s="140"/>
      <c r="U378" s="140"/>
      <c r="V378" s="140"/>
      <c r="W378" s="140"/>
      <c r="X378" s="140"/>
      <c r="Y378" s="140"/>
      <c r="AA378" s="140"/>
      <c r="AB378" s="140"/>
      <c r="AD378" s="140"/>
      <c r="AE378" s="140"/>
      <c r="AF378" s="140"/>
    </row>
    <row r="379" spans="1:32" x14ac:dyDescent="0.35">
      <c r="A379" s="140"/>
      <c r="B379" s="140"/>
      <c r="C379" s="140"/>
      <c r="E379" s="140"/>
      <c r="F379" s="140"/>
      <c r="G379" s="140"/>
      <c r="H379" s="140"/>
      <c r="I379" s="140"/>
      <c r="J379" s="140"/>
      <c r="K379" s="140"/>
      <c r="M379" s="140"/>
      <c r="N379" s="140"/>
      <c r="O379" s="140"/>
      <c r="P379" s="140"/>
      <c r="Q379" s="140"/>
      <c r="R379" s="140"/>
      <c r="T379" s="140"/>
      <c r="U379" s="140"/>
      <c r="V379" s="140"/>
      <c r="W379" s="140"/>
      <c r="X379" s="140"/>
      <c r="Y379" s="140"/>
      <c r="AA379" s="140"/>
      <c r="AB379" s="140"/>
      <c r="AD379" s="140"/>
      <c r="AE379" s="140"/>
      <c r="AF379" s="140"/>
    </row>
    <row r="380" spans="1:32" x14ac:dyDescent="0.35">
      <c r="A380" s="140"/>
      <c r="B380" s="140"/>
      <c r="C380" s="140"/>
      <c r="E380" s="140"/>
      <c r="F380" s="140"/>
      <c r="G380" s="140"/>
      <c r="H380" s="140"/>
      <c r="I380" s="140"/>
      <c r="J380" s="140"/>
      <c r="K380" s="140"/>
      <c r="M380" s="140"/>
      <c r="N380" s="140"/>
      <c r="O380" s="140"/>
      <c r="P380" s="140"/>
      <c r="Q380" s="140"/>
      <c r="R380" s="140"/>
      <c r="T380" s="140"/>
      <c r="U380" s="140"/>
      <c r="V380" s="140"/>
      <c r="W380" s="140"/>
      <c r="X380" s="140"/>
      <c r="Y380" s="140"/>
      <c r="AA380" s="140"/>
      <c r="AB380" s="140"/>
      <c r="AD380" s="140"/>
      <c r="AE380" s="140"/>
      <c r="AF380" s="140"/>
    </row>
    <row r="381" spans="1:32" x14ac:dyDescent="0.35">
      <c r="A381" s="140"/>
      <c r="B381" s="140"/>
      <c r="C381" s="140"/>
      <c r="E381" s="140"/>
      <c r="F381" s="140"/>
      <c r="G381" s="140"/>
      <c r="H381" s="140"/>
      <c r="I381" s="140"/>
      <c r="J381" s="140"/>
      <c r="K381" s="140"/>
      <c r="M381" s="140"/>
      <c r="N381" s="140"/>
      <c r="O381" s="140"/>
      <c r="P381" s="140"/>
      <c r="Q381" s="140"/>
      <c r="R381" s="140"/>
      <c r="T381" s="140"/>
      <c r="U381" s="140"/>
      <c r="V381" s="140"/>
      <c r="W381" s="140"/>
      <c r="X381" s="140"/>
      <c r="Y381" s="140"/>
      <c r="AA381" s="140"/>
      <c r="AB381" s="140"/>
      <c r="AD381" s="140"/>
      <c r="AE381" s="140"/>
      <c r="AF381" s="140"/>
    </row>
    <row r="382" spans="1:32" x14ac:dyDescent="0.35">
      <c r="A382" s="140"/>
      <c r="B382" s="140"/>
      <c r="C382" s="140"/>
      <c r="E382" s="140"/>
      <c r="F382" s="140"/>
      <c r="G382" s="140"/>
      <c r="H382" s="140"/>
      <c r="I382" s="140"/>
      <c r="J382" s="140"/>
      <c r="K382" s="140"/>
      <c r="M382" s="140"/>
      <c r="N382" s="140"/>
      <c r="O382" s="140"/>
      <c r="P382" s="140"/>
      <c r="Q382" s="140"/>
      <c r="R382" s="140"/>
      <c r="T382" s="140"/>
      <c r="U382" s="140"/>
      <c r="V382" s="140"/>
      <c r="W382" s="140"/>
      <c r="X382" s="140"/>
      <c r="Y382" s="140"/>
      <c r="AA382" s="140"/>
      <c r="AB382" s="140"/>
      <c r="AD382" s="140"/>
      <c r="AE382" s="140"/>
      <c r="AF382" s="140"/>
    </row>
    <row r="383" spans="1:32" x14ac:dyDescent="0.35">
      <c r="A383" s="140"/>
      <c r="B383" s="140"/>
      <c r="C383" s="140"/>
      <c r="E383" s="140"/>
      <c r="F383" s="140"/>
      <c r="G383" s="140"/>
      <c r="H383" s="140"/>
      <c r="I383" s="140"/>
      <c r="J383" s="140"/>
      <c r="K383" s="140"/>
      <c r="M383" s="140"/>
      <c r="N383" s="140"/>
      <c r="O383" s="140"/>
      <c r="P383" s="140"/>
      <c r="Q383" s="140"/>
      <c r="R383" s="140"/>
      <c r="T383" s="140"/>
      <c r="U383" s="140"/>
      <c r="V383" s="140"/>
      <c r="W383" s="140"/>
      <c r="X383" s="140"/>
      <c r="Y383" s="140"/>
      <c r="AA383" s="140"/>
      <c r="AB383" s="140"/>
      <c r="AD383" s="140"/>
      <c r="AE383" s="140"/>
      <c r="AF383" s="140"/>
    </row>
    <row r="384" spans="1:32" x14ac:dyDescent="0.35">
      <c r="A384" s="140"/>
      <c r="B384" s="140"/>
      <c r="C384" s="140"/>
      <c r="E384" s="140"/>
      <c r="F384" s="140"/>
      <c r="G384" s="140"/>
      <c r="H384" s="140"/>
      <c r="I384" s="140"/>
      <c r="J384" s="140"/>
      <c r="K384" s="140"/>
      <c r="M384" s="140"/>
      <c r="N384" s="140"/>
      <c r="O384" s="140"/>
      <c r="P384" s="140"/>
      <c r="Q384" s="140"/>
      <c r="R384" s="140"/>
      <c r="T384" s="140"/>
      <c r="U384" s="140"/>
      <c r="V384" s="140"/>
      <c r="W384" s="140"/>
      <c r="X384" s="140"/>
      <c r="Y384" s="140"/>
      <c r="AA384" s="140"/>
      <c r="AB384" s="140"/>
      <c r="AD384" s="140"/>
      <c r="AE384" s="140"/>
      <c r="AF384" s="140"/>
    </row>
    <row r="385" spans="1:32" x14ac:dyDescent="0.35">
      <c r="A385" s="140"/>
      <c r="B385" s="140"/>
      <c r="C385" s="140"/>
      <c r="E385" s="140"/>
      <c r="F385" s="140"/>
      <c r="G385" s="140"/>
      <c r="H385" s="140"/>
      <c r="I385" s="140"/>
      <c r="J385" s="140"/>
      <c r="K385" s="140"/>
      <c r="M385" s="140"/>
      <c r="N385" s="140"/>
      <c r="O385" s="140"/>
      <c r="P385" s="140"/>
      <c r="Q385" s="140"/>
      <c r="R385" s="140"/>
      <c r="T385" s="140"/>
      <c r="U385" s="140"/>
      <c r="V385" s="140"/>
      <c r="W385" s="140"/>
      <c r="X385" s="140"/>
      <c r="Y385" s="140"/>
      <c r="AA385" s="140"/>
      <c r="AB385" s="140"/>
      <c r="AD385" s="140"/>
      <c r="AE385" s="140"/>
      <c r="AF385" s="140"/>
    </row>
    <row r="386" spans="1:32" x14ac:dyDescent="0.35">
      <c r="A386" s="140"/>
      <c r="B386" s="140"/>
      <c r="C386" s="140"/>
      <c r="E386" s="140"/>
      <c r="F386" s="140"/>
      <c r="G386" s="140"/>
      <c r="H386" s="140"/>
      <c r="I386" s="140"/>
      <c r="J386" s="140"/>
      <c r="K386" s="140"/>
      <c r="M386" s="140"/>
      <c r="N386" s="140"/>
      <c r="O386" s="140"/>
      <c r="P386" s="140"/>
      <c r="Q386" s="140"/>
      <c r="R386" s="140"/>
      <c r="T386" s="140"/>
      <c r="U386" s="140"/>
      <c r="V386" s="140"/>
      <c r="W386" s="140"/>
      <c r="X386" s="140"/>
      <c r="Y386" s="140"/>
      <c r="AA386" s="140"/>
      <c r="AB386" s="140"/>
      <c r="AD386" s="140"/>
      <c r="AE386" s="140"/>
      <c r="AF386" s="140"/>
    </row>
    <row r="387" spans="1:32" x14ac:dyDescent="0.35">
      <c r="A387" s="140"/>
      <c r="B387" s="140"/>
      <c r="C387" s="140"/>
      <c r="E387" s="140"/>
      <c r="F387" s="140"/>
      <c r="G387" s="140"/>
      <c r="H387" s="140"/>
      <c r="I387" s="140"/>
      <c r="J387" s="140"/>
      <c r="K387" s="140"/>
      <c r="M387" s="140"/>
      <c r="N387" s="140"/>
      <c r="O387" s="140"/>
      <c r="P387" s="140"/>
      <c r="Q387" s="140"/>
      <c r="R387" s="140"/>
      <c r="T387" s="140"/>
      <c r="U387" s="140"/>
      <c r="V387" s="140"/>
      <c r="W387" s="140"/>
      <c r="X387" s="140"/>
      <c r="Y387" s="140"/>
      <c r="AA387" s="140"/>
      <c r="AB387" s="140"/>
      <c r="AD387" s="140"/>
      <c r="AE387" s="140"/>
      <c r="AF387" s="140"/>
    </row>
    <row r="388" spans="1:32" x14ac:dyDescent="0.35">
      <c r="A388" s="140"/>
      <c r="B388" s="140"/>
      <c r="C388" s="140"/>
      <c r="E388" s="140"/>
      <c r="F388" s="140"/>
      <c r="G388" s="140"/>
      <c r="H388" s="140"/>
      <c r="I388" s="140"/>
      <c r="J388" s="140"/>
      <c r="K388" s="140"/>
      <c r="M388" s="140"/>
      <c r="N388" s="140"/>
      <c r="O388" s="140"/>
      <c r="P388" s="140"/>
      <c r="Q388" s="140"/>
      <c r="R388" s="140"/>
      <c r="T388" s="140"/>
      <c r="U388" s="140"/>
      <c r="V388" s="140"/>
      <c r="W388" s="140"/>
      <c r="X388" s="140"/>
      <c r="Y388" s="140"/>
      <c r="AA388" s="140"/>
      <c r="AB388" s="140"/>
      <c r="AD388" s="140"/>
      <c r="AE388" s="140"/>
      <c r="AF388" s="140"/>
    </row>
    <row r="389" spans="1:32" x14ac:dyDescent="0.35">
      <c r="A389" s="140"/>
      <c r="B389" s="140"/>
      <c r="C389" s="140"/>
      <c r="E389" s="140"/>
      <c r="F389" s="140"/>
      <c r="G389" s="140"/>
      <c r="H389" s="140"/>
      <c r="I389" s="140"/>
      <c r="J389" s="140"/>
      <c r="K389" s="140"/>
      <c r="M389" s="140"/>
      <c r="N389" s="140"/>
      <c r="O389" s="140"/>
      <c r="P389" s="140"/>
      <c r="Q389" s="140"/>
      <c r="R389" s="140"/>
      <c r="T389" s="140"/>
      <c r="U389" s="140"/>
      <c r="V389" s="140"/>
      <c r="W389" s="140"/>
      <c r="X389" s="140"/>
      <c r="Y389" s="140"/>
      <c r="AA389" s="140"/>
      <c r="AB389" s="140"/>
      <c r="AD389" s="140"/>
      <c r="AE389" s="140"/>
      <c r="AF389" s="140"/>
    </row>
    <row r="390" spans="1:32" x14ac:dyDescent="0.35">
      <c r="A390" s="140"/>
      <c r="B390" s="140"/>
      <c r="C390" s="140"/>
      <c r="E390" s="140"/>
      <c r="F390" s="140"/>
      <c r="G390" s="140"/>
      <c r="H390" s="140"/>
      <c r="I390" s="140"/>
      <c r="J390" s="140"/>
      <c r="K390" s="140"/>
      <c r="M390" s="140"/>
      <c r="N390" s="140"/>
      <c r="O390" s="140"/>
      <c r="P390" s="140"/>
      <c r="Q390" s="140"/>
      <c r="R390" s="140"/>
      <c r="T390" s="140"/>
      <c r="U390" s="140"/>
      <c r="V390" s="140"/>
      <c r="W390" s="140"/>
      <c r="X390" s="140"/>
      <c r="Y390" s="140"/>
      <c r="AA390" s="140"/>
      <c r="AB390" s="140"/>
      <c r="AD390" s="140"/>
      <c r="AE390" s="140"/>
      <c r="AF390" s="140"/>
    </row>
    <row r="391" spans="1:32" x14ac:dyDescent="0.35">
      <c r="A391" s="140"/>
      <c r="B391" s="140"/>
      <c r="C391" s="140"/>
      <c r="E391" s="140"/>
      <c r="F391" s="140"/>
      <c r="G391" s="140"/>
      <c r="H391" s="140"/>
      <c r="I391" s="140"/>
      <c r="J391" s="140"/>
      <c r="K391" s="140"/>
      <c r="M391" s="140"/>
      <c r="N391" s="140"/>
      <c r="O391" s="140"/>
      <c r="P391" s="140"/>
      <c r="Q391" s="140"/>
      <c r="R391" s="140"/>
      <c r="T391" s="140"/>
      <c r="U391" s="140"/>
      <c r="V391" s="140"/>
      <c r="W391" s="140"/>
      <c r="X391" s="140"/>
      <c r="Y391" s="140"/>
      <c r="AA391" s="140"/>
      <c r="AB391" s="140"/>
      <c r="AD391" s="140"/>
      <c r="AE391" s="140"/>
      <c r="AF391" s="140"/>
    </row>
    <row r="392" spans="1:32" x14ac:dyDescent="0.35">
      <c r="A392" s="140"/>
      <c r="B392" s="140"/>
      <c r="C392" s="140"/>
      <c r="E392" s="140"/>
      <c r="F392" s="140"/>
      <c r="G392" s="140"/>
      <c r="H392" s="140"/>
      <c r="I392" s="140"/>
      <c r="J392" s="140"/>
      <c r="K392" s="140"/>
      <c r="M392" s="140"/>
      <c r="N392" s="140"/>
      <c r="O392" s="140"/>
      <c r="P392" s="140"/>
      <c r="Q392" s="140"/>
      <c r="R392" s="140"/>
      <c r="T392" s="140"/>
      <c r="U392" s="140"/>
      <c r="V392" s="140"/>
      <c r="W392" s="140"/>
      <c r="X392" s="140"/>
      <c r="Y392" s="140"/>
      <c r="AA392" s="140"/>
      <c r="AB392" s="140"/>
      <c r="AD392" s="140"/>
      <c r="AE392" s="140"/>
      <c r="AF392" s="140"/>
    </row>
    <row r="393" spans="1:32" x14ac:dyDescent="0.35">
      <c r="A393" s="140"/>
      <c r="B393" s="140"/>
      <c r="C393" s="140"/>
      <c r="E393" s="140"/>
      <c r="F393" s="140"/>
      <c r="G393" s="140"/>
      <c r="H393" s="140"/>
      <c r="I393" s="140"/>
      <c r="J393" s="140"/>
      <c r="K393" s="140"/>
      <c r="M393" s="140"/>
      <c r="N393" s="140"/>
      <c r="O393" s="140"/>
      <c r="P393" s="140"/>
      <c r="Q393" s="140"/>
      <c r="R393" s="140"/>
      <c r="T393" s="140"/>
      <c r="U393" s="140"/>
      <c r="V393" s="140"/>
      <c r="W393" s="140"/>
      <c r="X393" s="140"/>
      <c r="Y393" s="140"/>
      <c r="AA393" s="140"/>
      <c r="AB393" s="140"/>
      <c r="AD393" s="140"/>
      <c r="AE393" s="140"/>
      <c r="AF393" s="140"/>
    </row>
    <row r="394" spans="1:32" x14ac:dyDescent="0.35">
      <c r="A394" s="140"/>
      <c r="B394" s="140"/>
      <c r="C394" s="140"/>
      <c r="E394" s="140"/>
      <c r="F394" s="140"/>
      <c r="G394" s="140"/>
      <c r="H394" s="140"/>
      <c r="I394" s="140"/>
      <c r="J394" s="140"/>
      <c r="K394" s="140"/>
      <c r="M394" s="140"/>
      <c r="N394" s="140"/>
      <c r="O394" s="140"/>
      <c r="P394" s="140"/>
      <c r="Q394" s="140"/>
      <c r="R394" s="140"/>
      <c r="T394" s="140"/>
      <c r="U394" s="140"/>
      <c r="V394" s="140"/>
      <c r="W394" s="140"/>
      <c r="X394" s="140"/>
      <c r="Y394" s="140"/>
      <c r="AA394" s="140"/>
      <c r="AB394" s="140"/>
      <c r="AD394" s="140"/>
      <c r="AE394" s="140"/>
      <c r="AF394" s="140"/>
    </row>
    <row r="395" spans="1:32" x14ac:dyDescent="0.35">
      <c r="A395" s="140"/>
      <c r="B395" s="140"/>
      <c r="C395" s="140"/>
      <c r="E395" s="140"/>
      <c r="F395" s="140"/>
      <c r="G395" s="140"/>
      <c r="H395" s="140"/>
      <c r="I395" s="140"/>
      <c r="J395" s="140"/>
      <c r="K395" s="140"/>
      <c r="M395" s="140"/>
      <c r="N395" s="140"/>
      <c r="O395" s="140"/>
      <c r="P395" s="140"/>
      <c r="Q395" s="140"/>
      <c r="R395" s="140"/>
      <c r="T395" s="140"/>
      <c r="U395" s="140"/>
      <c r="V395" s="140"/>
      <c r="W395" s="140"/>
      <c r="X395" s="140"/>
      <c r="Y395" s="140"/>
      <c r="AA395" s="140"/>
      <c r="AB395" s="140"/>
      <c r="AD395" s="140"/>
      <c r="AE395" s="140"/>
      <c r="AF395" s="140"/>
    </row>
    <row r="396" spans="1:32" x14ac:dyDescent="0.35">
      <c r="A396" s="140"/>
      <c r="B396" s="140"/>
      <c r="C396" s="140"/>
      <c r="E396" s="140"/>
      <c r="F396" s="140"/>
      <c r="G396" s="140"/>
      <c r="H396" s="140"/>
      <c r="I396" s="140"/>
      <c r="J396" s="140"/>
      <c r="K396" s="140"/>
      <c r="M396" s="140"/>
      <c r="N396" s="140"/>
      <c r="O396" s="140"/>
      <c r="P396" s="140"/>
      <c r="Q396" s="140"/>
      <c r="R396" s="140"/>
      <c r="T396" s="140"/>
      <c r="U396" s="140"/>
      <c r="V396" s="140"/>
      <c r="W396" s="140"/>
      <c r="X396" s="140"/>
      <c r="Y396" s="140"/>
      <c r="AA396" s="140"/>
      <c r="AB396" s="140"/>
      <c r="AD396" s="140"/>
      <c r="AE396" s="140"/>
      <c r="AF396" s="140"/>
    </row>
    <row r="397" spans="1:32" x14ac:dyDescent="0.35">
      <c r="A397" s="140"/>
      <c r="B397" s="140"/>
      <c r="C397" s="140"/>
      <c r="E397" s="140"/>
      <c r="F397" s="140"/>
      <c r="G397" s="140"/>
      <c r="H397" s="140"/>
      <c r="I397" s="140"/>
      <c r="J397" s="140"/>
      <c r="K397" s="140"/>
      <c r="M397" s="140"/>
      <c r="N397" s="140"/>
      <c r="O397" s="140"/>
      <c r="P397" s="140"/>
      <c r="Q397" s="140"/>
      <c r="R397" s="140"/>
      <c r="T397" s="140"/>
      <c r="U397" s="140"/>
      <c r="V397" s="140"/>
      <c r="W397" s="140"/>
      <c r="X397" s="140"/>
      <c r="Y397" s="140"/>
      <c r="AA397" s="140"/>
      <c r="AB397" s="140"/>
      <c r="AD397" s="140"/>
      <c r="AE397" s="140"/>
      <c r="AF397" s="140"/>
    </row>
    <row r="398" spans="1:32" x14ac:dyDescent="0.35">
      <c r="A398" s="140"/>
      <c r="B398" s="140"/>
      <c r="C398" s="140"/>
      <c r="E398" s="140"/>
      <c r="F398" s="140"/>
      <c r="G398" s="140"/>
      <c r="H398" s="140"/>
      <c r="I398" s="140"/>
      <c r="J398" s="140"/>
      <c r="K398" s="140"/>
      <c r="M398" s="140"/>
      <c r="N398" s="140"/>
      <c r="O398" s="140"/>
      <c r="P398" s="140"/>
      <c r="Q398" s="140"/>
      <c r="R398" s="140"/>
      <c r="T398" s="140"/>
      <c r="U398" s="140"/>
      <c r="V398" s="140"/>
      <c r="W398" s="140"/>
      <c r="X398" s="140"/>
      <c r="Y398" s="140"/>
      <c r="AA398" s="140"/>
      <c r="AB398" s="140"/>
      <c r="AD398" s="140"/>
      <c r="AE398" s="140"/>
      <c r="AF398" s="140"/>
    </row>
    <row r="399" spans="1:32" x14ac:dyDescent="0.35">
      <c r="A399" s="140"/>
      <c r="B399" s="140"/>
      <c r="C399" s="140"/>
      <c r="E399" s="140"/>
      <c r="F399" s="140"/>
      <c r="G399" s="140"/>
      <c r="H399" s="140"/>
      <c r="I399" s="140"/>
      <c r="J399" s="140"/>
      <c r="K399" s="140"/>
      <c r="M399" s="140"/>
      <c r="N399" s="140"/>
      <c r="O399" s="140"/>
      <c r="P399" s="140"/>
      <c r="Q399" s="140"/>
      <c r="R399" s="140"/>
      <c r="T399" s="140"/>
      <c r="U399" s="140"/>
      <c r="V399" s="140"/>
      <c r="W399" s="140"/>
      <c r="X399" s="140"/>
      <c r="Y399" s="140"/>
      <c r="AA399" s="140"/>
      <c r="AB399" s="140"/>
      <c r="AD399" s="140"/>
      <c r="AE399" s="140"/>
      <c r="AF399" s="140"/>
    </row>
    <row r="400" spans="1:32" x14ac:dyDescent="0.35">
      <c r="A400" s="140"/>
      <c r="B400" s="140"/>
      <c r="C400" s="140"/>
      <c r="E400" s="140"/>
      <c r="F400" s="140"/>
      <c r="G400" s="140"/>
      <c r="H400" s="140"/>
      <c r="I400" s="140"/>
      <c r="J400" s="140"/>
      <c r="K400" s="140"/>
      <c r="M400" s="140"/>
      <c r="N400" s="140"/>
      <c r="O400" s="140"/>
      <c r="P400" s="140"/>
      <c r="Q400" s="140"/>
      <c r="R400" s="140"/>
      <c r="T400" s="140"/>
      <c r="U400" s="140"/>
      <c r="V400" s="140"/>
      <c r="W400" s="140"/>
      <c r="X400" s="140"/>
      <c r="Y400" s="140"/>
      <c r="AA400" s="140"/>
      <c r="AB400" s="140"/>
      <c r="AD400" s="140"/>
      <c r="AE400" s="140"/>
      <c r="AF400" s="140"/>
    </row>
    <row r="401" spans="1:32" x14ac:dyDescent="0.35">
      <c r="A401" s="140"/>
      <c r="B401" s="140"/>
      <c r="C401" s="140"/>
      <c r="E401" s="140"/>
      <c r="F401" s="140"/>
      <c r="G401" s="140"/>
      <c r="H401" s="140"/>
      <c r="I401" s="140"/>
      <c r="J401" s="140"/>
      <c r="K401" s="140"/>
      <c r="M401" s="140"/>
      <c r="N401" s="140"/>
      <c r="O401" s="140"/>
      <c r="P401" s="140"/>
      <c r="Q401" s="140"/>
      <c r="R401" s="140"/>
      <c r="T401" s="140"/>
      <c r="U401" s="140"/>
      <c r="V401" s="140"/>
      <c r="W401" s="140"/>
      <c r="X401" s="140"/>
      <c r="Y401" s="140"/>
      <c r="AA401" s="140"/>
      <c r="AB401" s="140"/>
      <c r="AD401" s="140"/>
      <c r="AE401" s="140"/>
      <c r="AF401" s="140"/>
    </row>
    <row r="402" spans="1:32" x14ac:dyDescent="0.35">
      <c r="A402" s="140"/>
      <c r="B402" s="140"/>
      <c r="C402" s="140"/>
      <c r="E402" s="140"/>
      <c r="F402" s="140"/>
      <c r="G402" s="140"/>
      <c r="H402" s="140"/>
      <c r="I402" s="140"/>
      <c r="J402" s="140"/>
      <c r="K402" s="140"/>
      <c r="M402" s="140"/>
      <c r="N402" s="140"/>
      <c r="O402" s="140"/>
      <c r="P402" s="140"/>
      <c r="Q402" s="140"/>
      <c r="R402" s="140"/>
      <c r="T402" s="140"/>
      <c r="U402" s="140"/>
      <c r="V402" s="140"/>
      <c r="W402" s="140"/>
      <c r="X402" s="140"/>
      <c r="Y402" s="140"/>
      <c r="AA402" s="140"/>
      <c r="AB402" s="140"/>
      <c r="AD402" s="140"/>
      <c r="AE402" s="140"/>
      <c r="AF402" s="140"/>
    </row>
    <row r="403" spans="1:32" x14ac:dyDescent="0.35">
      <c r="A403" s="140"/>
      <c r="B403" s="140"/>
      <c r="C403" s="140"/>
      <c r="E403" s="140"/>
      <c r="F403" s="140"/>
      <c r="G403" s="140"/>
      <c r="H403" s="140"/>
      <c r="I403" s="140"/>
      <c r="J403" s="140"/>
      <c r="K403" s="140"/>
      <c r="M403" s="140"/>
      <c r="N403" s="140"/>
      <c r="O403" s="140"/>
      <c r="P403" s="140"/>
      <c r="Q403" s="140"/>
      <c r="R403" s="140"/>
      <c r="T403" s="140"/>
      <c r="U403" s="140"/>
      <c r="V403" s="140"/>
      <c r="W403" s="140"/>
      <c r="X403" s="140"/>
      <c r="Y403" s="140"/>
      <c r="AA403" s="140"/>
      <c r="AB403" s="140"/>
      <c r="AD403" s="140"/>
      <c r="AE403" s="140"/>
      <c r="AF403" s="140"/>
    </row>
    <row r="404" spans="1:32" x14ac:dyDescent="0.35">
      <c r="A404" s="140"/>
      <c r="B404" s="140"/>
      <c r="C404" s="140"/>
      <c r="E404" s="140"/>
      <c r="F404" s="140"/>
      <c r="G404" s="140"/>
      <c r="H404" s="140"/>
      <c r="I404" s="140"/>
      <c r="J404" s="140"/>
      <c r="K404" s="140"/>
      <c r="M404" s="140"/>
      <c r="N404" s="140"/>
      <c r="O404" s="140"/>
      <c r="P404" s="140"/>
      <c r="Q404" s="140"/>
      <c r="R404" s="140"/>
      <c r="T404" s="140"/>
      <c r="U404" s="140"/>
      <c r="V404" s="140"/>
      <c r="W404" s="140"/>
      <c r="X404" s="140"/>
      <c r="Y404" s="140"/>
      <c r="AA404" s="140"/>
      <c r="AB404" s="140"/>
      <c r="AD404" s="140"/>
      <c r="AE404" s="140"/>
      <c r="AF404" s="140"/>
    </row>
    <row r="405" spans="1:32" x14ac:dyDescent="0.35">
      <c r="A405" s="140"/>
      <c r="B405" s="140"/>
      <c r="C405" s="140"/>
      <c r="E405" s="140"/>
      <c r="F405" s="140"/>
      <c r="G405" s="140"/>
      <c r="H405" s="140"/>
      <c r="I405" s="140"/>
      <c r="J405" s="140"/>
      <c r="K405" s="140"/>
      <c r="M405" s="140"/>
      <c r="N405" s="140"/>
      <c r="O405" s="140"/>
      <c r="P405" s="140"/>
      <c r="Q405" s="140"/>
      <c r="R405" s="140"/>
      <c r="T405" s="140"/>
      <c r="U405" s="140"/>
      <c r="V405" s="140"/>
      <c r="W405" s="140"/>
      <c r="X405" s="140"/>
      <c r="Y405" s="140"/>
      <c r="AA405" s="140"/>
      <c r="AB405" s="140"/>
      <c r="AD405" s="140"/>
      <c r="AE405" s="140"/>
      <c r="AF405" s="140"/>
    </row>
    <row r="406" spans="1:32" x14ac:dyDescent="0.35">
      <c r="A406" s="140"/>
      <c r="B406" s="140"/>
      <c r="C406" s="140"/>
      <c r="E406" s="140"/>
      <c r="F406" s="140"/>
      <c r="G406" s="140"/>
      <c r="H406" s="140"/>
      <c r="I406" s="140"/>
      <c r="J406" s="140"/>
      <c r="K406" s="140"/>
      <c r="M406" s="140"/>
      <c r="N406" s="140"/>
      <c r="O406" s="140"/>
      <c r="P406" s="140"/>
      <c r="Q406" s="140"/>
      <c r="R406" s="140"/>
      <c r="T406" s="140"/>
      <c r="U406" s="140"/>
      <c r="V406" s="140"/>
      <c r="W406" s="140"/>
      <c r="X406" s="140"/>
      <c r="Y406" s="140"/>
      <c r="AA406" s="140"/>
      <c r="AB406" s="140"/>
      <c r="AD406" s="140"/>
      <c r="AE406" s="140"/>
      <c r="AF406" s="140"/>
    </row>
    <row r="407" spans="1:32" x14ac:dyDescent="0.35">
      <c r="A407" s="140"/>
      <c r="B407" s="140"/>
      <c r="C407" s="140"/>
      <c r="E407" s="140"/>
      <c r="F407" s="140"/>
      <c r="G407" s="140"/>
      <c r="H407" s="140"/>
      <c r="I407" s="140"/>
      <c r="J407" s="140"/>
      <c r="K407" s="140"/>
      <c r="M407" s="140"/>
      <c r="N407" s="140"/>
      <c r="O407" s="140"/>
      <c r="P407" s="140"/>
      <c r="Q407" s="140"/>
      <c r="R407" s="140"/>
      <c r="T407" s="140"/>
      <c r="U407" s="140"/>
      <c r="V407" s="140"/>
      <c r="W407" s="140"/>
      <c r="X407" s="140"/>
      <c r="Y407" s="140"/>
      <c r="AA407" s="140"/>
      <c r="AB407" s="140"/>
      <c r="AD407" s="140"/>
      <c r="AE407" s="140"/>
      <c r="AF407" s="140"/>
    </row>
    <row r="408" spans="1:32" x14ac:dyDescent="0.35">
      <c r="A408" s="140"/>
      <c r="B408" s="140"/>
      <c r="C408" s="140"/>
      <c r="E408" s="140"/>
      <c r="F408" s="140"/>
      <c r="G408" s="140"/>
      <c r="H408" s="140"/>
      <c r="I408" s="140"/>
      <c r="J408" s="140"/>
      <c r="K408" s="140"/>
      <c r="M408" s="140"/>
      <c r="N408" s="140"/>
      <c r="O408" s="140"/>
      <c r="P408" s="140"/>
      <c r="Q408" s="140"/>
      <c r="R408" s="140"/>
      <c r="T408" s="140"/>
      <c r="U408" s="140"/>
      <c r="V408" s="140"/>
      <c r="W408" s="140"/>
      <c r="X408" s="140"/>
      <c r="Y408" s="140"/>
      <c r="AA408" s="140"/>
      <c r="AB408" s="140"/>
      <c r="AD408" s="140"/>
      <c r="AE408" s="140"/>
      <c r="AF408" s="140"/>
    </row>
    <row r="409" spans="1:32" x14ac:dyDescent="0.35">
      <c r="A409" s="140"/>
      <c r="B409" s="140"/>
      <c r="C409" s="140"/>
      <c r="E409" s="140"/>
      <c r="F409" s="140"/>
      <c r="G409" s="140"/>
      <c r="H409" s="140"/>
      <c r="I409" s="140"/>
      <c r="J409" s="140"/>
      <c r="K409" s="140"/>
      <c r="M409" s="140"/>
      <c r="N409" s="140"/>
      <c r="O409" s="140"/>
      <c r="P409" s="140"/>
      <c r="Q409" s="140"/>
      <c r="R409" s="140"/>
      <c r="T409" s="140"/>
      <c r="U409" s="140"/>
      <c r="V409" s="140"/>
      <c r="W409" s="140"/>
      <c r="X409" s="140"/>
      <c r="Y409" s="140"/>
      <c r="AA409" s="140"/>
      <c r="AB409" s="140"/>
      <c r="AD409" s="140"/>
      <c r="AE409" s="140"/>
      <c r="AF409" s="140"/>
    </row>
    <row r="410" spans="1:32" x14ac:dyDescent="0.35">
      <c r="A410" s="140"/>
      <c r="B410" s="140"/>
      <c r="C410" s="140"/>
      <c r="E410" s="140"/>
      <c r="F410" s="140"/>
      <c r="G410" s="140"/>
      <c r="H410" s="140"/>
      <c r="I410" s="140"/>
      <c r="J410" s="140"/>
      <c r="K410" s="140"/>
      <c r="M410" s="140"/>
      <c r="N410" s="140"/>
      <c r="O410" s="140"/>
      <c r="P410" s="140"/>
      <c r="Q410" s="140"/>
      <c r="R410" s="140"/>
      <c r="T410" s="140"/>
      <c r="U410" s="140"/>
      <c r="V410" s="140"/>
      <c r="W410" s="140"/>
      <c r="X410" s="140"/>
      <c r="Y410" s="140"/>
      <c r="AA410" s="140"/>
      <c r="AB410" s="140"/>
      <c r="AD410" s="140"/>
      <c r="AE410" s="140"/>
      <c r="AF410" s="140"/>
    </row>
    <row r="411" spans="1:32" x14ac:dyDescent="0.35">
      <c r="A411" s="140"/>
      <c r="B411" s="140"/>
      <c r="C411" s="140"/>
      <c r="E411" s="140"/>
      <c r="F411" s="140"/>
      <c r="G411" s="140"/>
      <c r="H411" s="140"/>
      <c r="I411" s="140"/>
      <c r="J411" s="140"/>
      <c r="K411" s="140"/>
      <c r="M411" s="140"/>
      <c r="N411" s="140"/>
      <c r="O411" s="140"/>
      <c r="P411" s="140"/>
      <c r="Q411" s="140"/>
      <c r="R411" s="140"/>
      <c r="T411" s="140"/>
      <c r="U411" s="140"/>
      <c r="V411" s="140"/>
      <c r="W411" s="140"/>
      <c r="X411" s="140"/>
      <c r="Y411" s="140"/>
      <c r="AA411" s="140"/>
      <c r="AB411" s="140"/>
      <c r="AD411" s="140"/>
      <c r="AE411" s="140"/>
      <c r="AF411" s="140"/>
    </row>
    <row r="412" spans="1:32" x14ac:dyDescent="0.35">
      <c r="A412" s="140"/>
      <c r="B412" s="140"/>
      <c r="C412" s="140"/>
      <c r="E412" s="140"/>
      <c r="F412" s="140"/>
      <c r="G412" s="140"/>
      <c r="H412" s="140"/>
      <c r="I412" s="140"/>
      <c r="J412" s="140"/>
      <c r="K412" s="140"/>
      <c r="M412" s="140"/>
      <c r="N412" s="140"/>
      <c r="O412" s="140"/>
      <c r="P412" s="140"/>
      <c r="Q412" s="140"/>
      <c r="R412" s="140"/>
      <c r="T412" s="140"/>
      <c r="U412" s="140"/>
      <c r="V412" s="140"/>
      <c r="W412" s="140"/>
      <c r="X412" s="140"/>
      <c r="Y412" s="140"/>
      <c r="AA412" s="140"/>
      <c r="AB412" s="140"/>
      <c r="AD412" s="140"/>
      <c r="AE412" s="140"/>
      <c r="AF412" s="140"/>
    </row>
    <row r="413" spans="1:32" x14ac:dyDescent="0.35">
      <c r="A413" s="140"/>
      <c r="B413" s="140"/>
      <c r="C413" s="140"/>
      <c r="E413" s="140"/>
      <c r="F413" s="140"/>
      <c r="G413" s="140"/>
      <c r="H413" s="140"/>
      <c r="I413" s="140"/>
      <c r="J413" s="140"/>
      <c r="K413" s="140"/>
      <c r="M413" s="140"/>
      <c r="N413" s="140"/>
      <c r="O413" s="140"/>
      <c r="P413" s="140"/>
      <c r="Q413" s="140"/>
      <c r="R413" s="140"/>
      <c r="T413" s="140"/>
      <c r="U413" s="140"/>
      <c r="V413" s="140"/>
      <c r="W413" s="140"/>
      <c r="X413" s="140"/>
      <c r="Y413" s="140"/>
      <c r="AA413" s="140"/>
      <c r="AB413" s="140"/>
      <c r="AD413" s="140"/>
      <c r="AE413" s="140"/>
      <c r="AF413" s="140"/>
    </row>
    <row r="414" spans="1:32" x14ac:dyDescent="0.35">
      <c r="A414" s="140"/>
      <c r="B414" s="140"/>
      <c r="C414" s="140"/>
      <c r="E414" s="140"/>
      <c r="F414" s="140"/>
      <c r="G414" s="140"/>
      <c r="H414" s="140"/>
      <c r="I414" s="140"/>
      <c r="J414" s="140"/>
      <c r="K414" s="140"/>
      <c r="M414" s="140"/>
      <c r="N414" s="140"/>
      <c r="O414" s="140"/>
      <c r="P414" s="140"/>
      <c r="Q414" s="140"/>
      <c r="R414" s="140"/>
      <c r="T414" s="140"/>
      <c r="U414" s="140"/>
      <c r="V414" s="140"/>
      <c r="W414" s="140"/>
      <c r="X414" s="140"/>
      <c r="Y414" s="140"/>
      <c r="AA414" s="140"/>
      <c r="AB414" s="140"/>
      <c r="AD414" s="140"/>
      <c r="AE414" s="140"/>
      <c r="AF414" s="140"/>
    </row>
    <row r="415" spans="1:32" x14ac:dyDescent="0.35">
      <c r="A415" s="140"/>
      <c r="B415" s="140"/>
      <c r="C415" s="140"/>
      <c r="E415" s="140"/>
      <c r="F415" s="140"/>
      <c r="G415" s="140"/>
      <c r="H415" s="140"/>
      <c r="I415" s="140"/>
      <c r="J415" s="140"/>
      <c r="K415" s="140"/>
      <c r="M415" s="140"/>
      <c r="N415" s="140"/>
      <c r="O415" s="140"/>
      <c r="P415" s="140"/>
      <c r="Q415" s="140"/>
      <c r="R415" s="140"/>
      <c r="T415" s="140"/>
      <c r="U415" s="140"/>
      <c r="V415" s="140"/>
      <c r="W415" s="140"/>
      <c r="X415" s="140"/>
      <c r="Y415" s="140"/>
      <c r="AA415" s="140"/>
      <c r="AB415" s="140"/>
      <c r="AD415" s="140"/>
      <c r="AE415" s="140"/>
      <c r="AF415" s="140"/>
    </row>
    <row r="416" spans="1:32" x14ac:dyDescent="0.35">
      <c r="A416" s="140"/>
      <c r="B416" s="140"/>
      <c r="C416" s="140"/>
      <c r="E416" s="140"/>
      <c r="F416" s="140"/>
      <c r="G416" s="140"/>
      <c r="H416" s="140"/>
      <c r="I416" s="140"/>
      <c r="J416" s="140"/>
      <c r="K416" s="140"/>
      <c r="M416" s="140"/>
      <c r="N416" s="140"/>
      <c r="O416" s="140"/>
      <c r="P416" s="140"/>
      <c r="Q416" s="140"/>
      <c r="R416" s="140"/>
      <c r="T416" s="140"/>
      <c r="U416" s="140"/>
      <c r="V416" s="140"/>
      <c r="W416" s="140"/>
      <c r="X416" s="140"/>
      <c r="Y416" s="140"/>
      <c r="AA416" s="140"/>
      <c r="AB416" s="140"/>
      <c r="AD416" s="140"/>
      <c r="AE416" s="140"/>
      <c r="AF416" s="140"/>
    </row>
    <row r="417" spans="1:32" x14ac:dyDescent="0.35">
      <c r="A417" s="140"/>
      <c r="B417" s="140"/>
      <c r="C417" s="140"/>
      <c r="E417" s="140"/>
      <c r="F417" s="140"/>
      <c r="G417" s="140"/>
      <c r="H417" s="140"/>
      <c r="I417" s="140"/>
      <c r="J417" s="140"/>
      <c r="K417" s="140"/>
      <c r="M417" s="140"/>
      <c r="N417" s="140"/>
      <c r="O417" s="140"/>
      <c r="P417" s="140"/>
      <c r="Q417" s="140"/>
      <c r="R417" s="140"/>
      <c r="T417" s="140"/>
      <c r="U417" s="140"/>
      <c r="V417" s="140"/>
      <c r="W417" s="140"/>
      <c r="X417" s="140"/>
      <c r="Y417" s="140"/>
      <c r="AA417" s="140"/>
      <c r="AB417" s="140"/>
      <c r="AD417" s="140"/>
      <c r="AE417" s="140"/>
      <c r="AF417" s="140"/>
    </row>
    <row r="418" spans="1:32" x14ac:dyDescent="0.35">
      <c r="A418" s="140"/>
      <c r="B418" s="140"/>
      <c r="C418" s="140"/>
      <c r="E418" s="140"/>
      <c r="F418" s="140"/>
      <c r="G418" s="140"/>
      <c r="H418" s="140"/>
      <c r="I418" s="140"/>
      <c r="J418" s="140"/>
      <c r="K418" s="140"/>
      <c r="M418" s="140"/>
      <c r="N418" s="140"/>
      <c r="O418" s="140"/>
      <c r="P418" s="140"/>
      <c r="Q418" s="140"/>
      <c r="R418" s="140"/>
      <c r="T418" s="140"/>
      <c r="U418" s="140"/>
      <c r="V418" s="140"/>
      <c r="W418" s="140"/>
      <c r="X418" s="140"/>
      <c r="Y418" s="140"/>
      <c r="AA418" s="140"/>
      <c r="AB418" s="140"/>
      <c r="AD418" s="140"/>
      <c r="AE418" s="140"/>
      <c r="AF418" s="140"/>
    </row>
    <row r="419" spans="1:32" x14ac:dyDescent="0.35">
      <c r="A419" s="140"/>
      <c r="B419" s="140"/>
      <c r="C419" s="140"/>
      <c r="E419" s="140"/>
      <c r="F419" s="140"/>
      <c r="G419" s="140"/>
      <c r="H419" s="140"/>
      <c r="I419" s="140"/>
      <c r="J419" s="140"/>
      <c r="K419" s="140"/>
      <c r="M419" s="140"/>
      <c r="N419" s="140"/>
      <c r="O419" s="140"/>
      <c r="P419" s="140"/>
      <c r="Q419" s="140"/>
      <c r="R419" s="140"/>
      <c r="T419" s="140"/>
      <c r="U419" s="140"/>
      <c r="V419" s="140"/>
      <c r="W419" s="140"/>
      <c r="X419" s="140"/>
      <c r="Y419" s="140"/>
      <c r="AA419" s="140"/>
      <c r="AB419" s="140"/>
      <c r="AD419" s="140"/>
      <c r="AE419" s="140"/>
      <c r="AF419" s="140"/>
    </row>
    <row r="420" spans="1:32" x14ac:dyDescent="0.35">
      <c r="A420" s="140"/>
      <c r="B420" s="140"/>
      <c r="C420" s="140"/>
      <c r="E420" s="140"/>
      <c r="F420" s="140"/>
      <c r="G420" s="140"/>
      <c r="H420" s="140"/>
      <c r="I420" s="140"/>
      <c r="J420" s="140"/>
      <c r="K420" s="140"/>
      <c r="M420" s="140"/>
      <c r="N420" s="140"/>
      <c r="O420" s="140"/>
      <c r="P420" s="140"/>
      <c r="Q420" s="140"/>
      <c r="R420" s="140"/>
      <c r="T420" s="140"/>
      <c r="U420" s="140"/>
      <c r="V420" s="140"/>
      <c r="W420" s="140"/>
      <c r="X420" s="140"/>
      <c r="Y420" s="140"/>
      <c r="AA420" s="140"/>
      <c r="AB420" s="140"/>
      <c r="AD420" s="140"/>
      <c r="AE420" s="140"/>
      <c r="AF420" s="140"/>
    </row>
    <row r="421" spans="1:32" x14ac:dyDescent="0.35">
      <c r="A421" s="140"/>
      <c r="B421" s="140"/>
      <c r="C421" s="140"/>
      <c r="E421" s="140"/>
      <c r="F421" s="140"/>
      <c r="G421" s="140"/>
      <c r="H421" s="140"/>
      <c r="I421" s="140"/>
      <c r="J421" s="140"/>
      <c r="K421" s="140"/>
      <c r="M421" s="140"/>
      <c r="N421" s="140"/>
      <c r="O421" s="140"/>
      <c r="P421" s="140"/>
      <c r="Q421" s="140"/>
      <c r="R421" s="140"/>
      <c r="T421" s="140"/>
      <c r="U421" s="140"/>
      <c r="V421" s="140"/>
      <c r="W421" s="140"/>
      <c r="X421" s="140"/>
      <c r="Y421" s="140"/>
      <c r="AA421" s="140"/>
      <c r="AB421" s="140"/>
      <c r="AD421" s="140"/>
      <c r="AE421" s="140"/>
      <c r="AF421" s="140"/>
    </row>
    <row r="422" spans="1:32" x14ac:dyDescent="0.35">
      <c r="A422" s="140"/>
      <c r="B422" s="140"/>
      <c r="C422" s="140"/>
      <c r="E422" s="140"/>
      <c r="F422" s="140"/>
      <c r="G422" s="140"/>
      <c r="H422" s="140"/>
      <c r="I422" s="140"/>
      <c r="J422" s="140"/>
      <c r="K422" s="140"/>
      <c r="M422" s="140"/>
      <c r="N422" s="140"/>
      <c r="O422" s="140"/>
      <c r="P422" s="140"/>
      <c r="Q422" s="140"/>
      <c r="R422" s="140"/>
      <c r="T422" s="140"/>
      <c r="U422" s="140"/>
      <c r="V422" s="140"/>
      <c r="W422" s="140"/>
      <c r="X422" s="140"/>
      <c r="Y422" s="140"/>
      <c r="AA422" s="140"/>
      <c r="AB422" s="140"/>
      <c r="AD422" s="140"/>
      <c r="AE422" s="140"/>
      <c r="AF422" s="140"/>
    </row>
    <row r="423" spans="1:32" x14ac:dyDescent="0.35">
      <c r="A423" s="140"/>
      <c r="B423" s="140"/>
      <c r="C423" s="140"/>
      <c r="E423" s="140"/>
      <c r="F423" s="140"/>
      <c r="G423" s="140"/>
      <c r="H423" s="140"/>
      <c r="I423" s="140"/>
      <c r="J423" s="140"/>
      <c r="K423" s="140"/>
      <c r="M423" s="140"/>
      <c r="N423" s="140"/>
      <c r="O423" s="140"/>
      <c r="P423" s="140"/>
      <c r="Q423" s="140"/>
      <c r="R423" s="140"/>
      <c r="T423" s="140"/>
      <c r="U423" s="140"/>
      <c r="V423" s="140"/>
      <c r="W423" s="140"/>
      <c r="X423" s="140"/>
      <c r="Y423" s="140"/>
      <c r="AA423" s="140"/>
      <c r="AB423" s="140"/>
      <c r="AD423" s="140"/>
      <c r="AE423" s="140"/>
      <c r="AF423" s="140"/>
    </row>
    <row r="424" spans="1:32" x14ac:dyDescent="0.35">
      <c r="A424" s="140"/>
      <c r="B424" s="140"/>
      <c r="C424" s="140"/>
      <c r="E424" s="140"/>
      <c r="F424" s="140"/>
      <c r="G424" s="140"/>
      <c r="H424" s="140"/>
      <c r="I424" s="140"/>
      <c r="J424" s="140"/>
      <c r="K424" s="140"/>
      <c r="M424" s="140"/>
      <c r="N424" s="140"/>
      <c r="O424" s="140"/>
      <c r="P424" s="140"/>
      <c r="Q424" s="140"/>
      <c r="R424" s="140"/>
      <c r="T424" s="140"/>
      <c r="U424" s="140"/>
      <c r="V424" s="140"/>
      <c r="W424" s="140"/>
      <c r="X424" s="140"/>
      <c r="Y424" s="140"/>
      <c r="AA424" s="140"/>
      <c r="AB424" s="140"/>
      <c r="AD424" s="140"/>
      <c r="AE424" s="140"/>
      <c r="AF424" s="140"/>
    </row>
    <row r="425" spans="1:32" x14ac:dyDescent="0.35">
      <c r="A425" s="140"/>
      <c r="B425" s="140"/>
      <c r="C425" s="140"/>
      <c r="E425" s="140"/>
      <c r="F425" s="140"/>
      <c r="G425" s="140"/>
      <c r="H425" s="140"/>
      <c r="I425" s="140"/>
      <c r="J425" s="140"/>
      <c r="K425" s="140"/>
      <c r="M425" s="140"/>
      <c r="N425" s="140"/>
      <c r="O425" s="140"/>
      <c r="P425" s="140"/>
      <c r="Q425" s="140"/>
      <c r="R425" s="140"/>
      <c r="T425" s="140"/>
      <c r="U425" s="140"/>
      <c r="V425" s="140"/>
      <c r="W425" s="140"/>
      <c r="X425" s="140"/>
      <c r="Y425" s="140"/>
      <c r="AA425" s="140"/>
      <c r="AB425" s="140"/>
      <c r="AD425" s="140"/>
      <c r="AE425" s="140"/>
      <c r="AF425" s="140"/>
    </row>
    <row r="426" spans="1:32" x14ac:dyDescent="0.35">
      <c r="A426" s="140"/>
      <c r="B426" s="140"/>
      <c r="C426" s="140"/>
      <c r="E426" s="140"/>
      <c r="F426" s="140"/>
      <c r="G426" s="140"/>
      <c r="H426" s="140"/>
      <c r="I426" s="140"/>
      <c r="J426" s="140"/>
      <c r="K426" s="140"/>
      <c r="M426" s="140"/>
      <c r="N426" s="140"/>
      <c r="O426" s="140"/>
      <c r="P426" s="140"/>
      <c r="Q426" s="140"/>
      <c r="R426" s="140"/>
      <c r="T426" s="140"/>
      <c r="U426" s="140"/>
      <c r="V426" s="140"/>
      <c r="W426" s="140"/>
      <c r="X426" s="140"/>
      <c r="Y426" s="140"/>
      <c r="AA426" s="140"/>
      <c r="AB426" s="140"/>
      <c r="AD426" s="140"/>
      <c r="AE426" s="140"/>
      <c r="AF426" s="140"/>
    </row>
    <row r="427" spans="1:32" x14ac:dyDescent="0.35">
      <c r="A427" s="140"/>
      <c r="B427" s="140"/>
      <c r="C427" s="140"/>
      <c r="E427" s="140"/>
      <c r="F427" s="140"/>
      <c r="G427" s="140"/>
      <c r="H427" s="140"/>
      <c r="I427" s="140"/>
      <c r="J427" s="140"/>
      <c r="K427" s="140"/>
      <c r="M427" s="140"/>
      <c r="N427" s="140"/>
      <c r="O427" s="140"/>
      <c r="P427" s="140"/>
      <c r="Q427" s="140"/>
      <c r="R427" s="140"/>
      <c r="T427" s="140"/>
      <c r="U427" s="140"/>
      <c r="V427" s="140"/>
      <c r="W427" s="140"/>
      <c r="X427" s="140"/>
      <c r="Y427" s="140"/>
      <c r="AA427" s="140"/>
      <c r="AB427" s="140"/>
      <c r="AD427" s="140"/>
      <c r="AE427" s="140"/>
      <c r="AF427" s="140"/>
    </row>
    <row r="428" spans="1:32" x14ac:dyDescent="0.35">
      <c r="A428" s="140"/>
      <c r="B428" s="140"/>
      <c r="C428" s="140"/>
      <c r="E428" s="140"/>
      <c r="F428" s="140"/>
      <c r="G428" s="140"/>
      <c r="H428" s="140"/>
      <c r="I428" s="140"/>
      <c r="J428" s="140"/>
      <c r="K428" s="140"/>
      <c r="M428" s="140"/>
      <c r="N428" s="140"/>
      <c r="O428" s="140"/>
      <c r="P428" s="140"/>
      <c r="Q428" s="140"/>
      <c r="R428" s="140"/>
      <c r="T428" s="140"/>
      <c r="U428" s="140"/>
      <c r="V428" s="140"/>
      <c r="W428" s="140"/>
      <c r="X428" s="140"/>
      <c r="Y428" s="140"/>
      <c r="AA428" s="140"/>
      <c r="AB428" s="140"/>
      <c r="AD428" s="140"/>
      <c r="AE428" s="140"/>
      <c r="AF428" s="140"/>
    </row>
    <row r="429" spans="1:32" x14ac:dyDescent="0.35">
      <c r="A429" s="140"/>
      <c r="B429" s="140"/>
      <c r="C429" s="140"/>
      <c r="E429" s="140"/>
      <c r="F429" s="140"/>
      <c r="G429" s="140"/>
      <c r="H429" s="140"/>
      <c r="I429" s="140"/>
      <c r="J429" s="140"/>
      <c r="K429" s="140"/>
      <c r="M429" s="140"/>
      <c r="N429" s="140"/>
      <c r="O429" s="140"/>
      <c r="P429" s="140"/>
      <c r="Q429" s="140"/>
      <c r="R429" s="140"/>
      <c r="T429" s="140"/>
      <c r="U429" s="140"/>
      <c r="V429" s="140"/>
      <c r="W429" s="140"/>
      <c r="X429" s="140"/>
      <c r="Y429" s="140"/>
      <c r="AA429" s="140"/>
      <c r="AB429" s="140"/>
      <c r="AD429" s="140"/>
      <c r="AE429" s="140"/>
      <c r="AF429" s="140"/>
    </row>
    <row r="430" spans="1:32" x14ac:dyDescent="0.35">
      <c r="A430" s="140"/>
      <c r="B430" s="140"/>
      <c r="C430" s="140"/>
      <c r="E430" s="140"/>
      <c r="F430" s="140"/>
      <c r="G430" s="140"/>
      <c r="H430" s="140"/>
      <c r="I430" s="140"/>
      <c r="J430" s="140"/>
      <c r="K430" s="140"/>
      <c r="M430" s="140"/>
      <c r="N430" s="140"/>
      <c r="O430" s="140"/>
      <c r="P430" s="140"/>
      <c r="Q430" s="140"/>
      <c r="R430" s="140"/>
      <c r="T430" s="140"/>
      <c r="U430" s="140"/>
      <c r="V430" s="140"/>
      <c r="W430" s="140"/>
      <c r="X430" s="140"/>
      <c r="Y430" s="140"/>
      <c r="AA430" s="140"/>
      <c r="AB430" s="140"/>
      <c r="AD430" s="140"/>
      <c r="AE430" s="140"/>
      <c r="AF430" s="140"/>
    </row>
    <row r="431" spans="1:32" x14ac:dyDescent="0.35">
      <c r="A431" s="140"/>
      <c r="B431" s="140"/>
      <c r="C431" s="140"/>
      <c r="E431" s="140"/>
      <c r="F431" s="140"/>
      <c r="G431" s="140"/>
      <c r="H431" s="140"/>
      <c r="I431" s="140"/>
      <c r="J431" s="140"/>
      <c r="K431" s="140"/>
      <c r="M431" s="140"/>
      <c r="N431" s="140"/>
      <c r="O431" s="140"/>
      <c r="P431" s="140"/>
      <c r="Q431" s="140"/>
      <c r="R431" s="140"/>
      <c r="T431" s="140"/>
      <c r="U431" s="140"/>
      <c r="V431" s="140"/>
      <c r="W431" s="140"/>
      <c r="X431" s="140"/>
      <c r="Y431" s="140"/>
      <c r="AA431" s="140"/>
      <c r="AB431" s="140"/>
      <c r="AD431" s="140"/>
      <c r="AE431" s="140"/>
      <c r="AF431" s="140"/>
    </row>
    <row r="432" spans="1:32" x14ac:dyDescent="0.35">
      <c r="A432" s="140"/>
      <c r="B432" s="140"/>
      <c r="C432" s="140"/>
      <c r="E432" s="140"/>
      <c r="F432" s="140"/>
      <c r="G432" s="140"/>
      <c r="H432" s="140"/>
      <c r="I432" s="140"/>
      <c r="J432" s="140"/>
      <c r="K432" s="140"/>
      <c r="M432" s="140"/>
      <c r="N432" s="140"/>
      <c r="O432" s="140"/>
      <c r="P432" s="140"/>
      <c r="Q432" s="140"/>
      <c r="R432" s="140"/>
      <c r="T432" s="140"/>
      <c r="U432" s="140"/>
      <c r="V432" s="140"/>
      <c r="W432" s="140"/>
      <c r="X432" s="140"/>
      <c r="Y432" s="140"/>
      <c r="AA432" s="140"/>
      <c r="AB432" s="140"/>
      <c r="AD432" s="140"/>
      <c r="AE432" s="140"/>
      <c r="AF432" s="140"/>
    </row>
    <row r="433" spans="1:32" x14ac:dyDescent="0.35">
      <c r="A433" s="140"/>
      <c r="B433" s="140"/>
      <c r="C433" s="140"/>
      <c r="E433" s="140"/>
      <c r="F433" s="140"/>
      <c r="G433" s="140"/>
      <c r="H433" s="140"/>
      <c r="I433" s="140"/>
      <c r="J433" s="140"/>
      <c r="K433" s="140"/>
      <c r="M433" s="140"/>
      <c r="N433" s="140"/>
      <c r="O433" s="140"/>
      <c r="P433" s="140"/>
      <c r="Q433" s="140"/>
      <c r="R433" s="140"/>
      <c r="T433" s="140"/>
      <c r="U433" s="140"/>
      <c r="V433" s="140"/>
      <c r="W433" s="140"/>
      <c r="X433" s="140"/>
      <c r="Y433" s="140"/>
      <c r="AA433" s="140"/>
      <c r="AB433" s="140"/>
      <c r="AD433" s="140"/>
      <c r="AE433" s="140"/>
      <c r="AF433" s="140"/>
    </row>
    <row r="434" spans="1:32" x14ac:dyDescent="0.35">
      <c r="A434" s="140"/>
      <c r="B434" s="140"/>
      <c r="C434" s="140"/>
      <c r="E434" s="140"/>
      <c r="F434" s="140"/>
      <c r="G434" s="140"/>
      <c r="H434" s="140"/>
      <c r="I434" s="140"/>
      <c r="J434" s="140"/>
      <c r="K434" s="140"/>
      <c r="M434" s="140"/>
      <c r="N434" s="140"/>
      <c r="O434" s="140"/>
      <c r="P434" s="140"/>
      <c r="Q434" s="140"/>
      <c r="R434" s="140"/>
      <c r="T434" s="140"/>
      <c r="U434" s="140"/>
      <c r="V434" s="140"/>
      <c r="W434" s="140"/>
      <c r="X434" s="140"/>
      <c r="Y434" s="140"/>
      <c r="AA434" s="140"/>
      <c r="AB434" s="140"/>
      <c r="AD434" s="140"/>
      <c r="AE434" s="140"/>
      <c r="AF434" s="140"/>
    </row>
    <row r="435" spans="1:32" x14ac:dyDescent="0.35">
      <c r="A435" s="140"/>
      <c r="B435" s="140"/>
      <c r="C435" s="140"/>
      <c r="E435" s="140"/>
      <c r="F435" s="140"/>
      <c r="G435" s="140"/>
      <c r="H435" s="140"/>
      <c r="I435" s="140"/>
      <c r="J435" s="140"/>
      <c r="K435" s="140"/>
      <c r="M435" s="140"/>
      <c r="N435" s="140"/>
      <c r="O435" s="140"/>
      <c r="P435" s="140"/>
      <c r="Q435" s="140"/>
      <c r="R435" s="140"/>
      <c r="T435" s="140"/>
      <c r="U435" s="140"/>
      <c r="V435" s="140"/>
      <c r="W435" s="140"/>
      <c r="X435" s="140"/>
      <c r="Y435" s="140"/>
      <c r="AA435" s="140"/>
      <c r="AB435" s="140"/>
      <c r="AD435" s="140"/>
      <c r="AE435" s="140"/>
      <c r="AF435" s="140"/>
    </row>
    <row r="436" spans="1:32" x14ac:dyDescent="0.35">
      <c r="A436" s="140"/>
      <c r="B436" s="140"/>
      <c r="C436" s="140"/>
      <c r="E436" s="140"/>
      <c r="F436" s="140"/>
      <c r="G436" s="140"/>
      <c r="H436" s="140"/>
      <c r="I436" s="140"/>
      <c r="J436" s="140"/>
      <c r="K436" s="140"/>
      <c r="M436" s="140"/>
      <c r="N436" s="140"/>
      <c r="O436" s="140"/>
      <c r="P436" s="140"/>
      <c r="Q436" s="140"/>
      <c r="R436" s="140"/>
      <c r="T436" s="140"/>
      <c r="U436" s="140"/>
      <c r="V436" s="140"/>
      <c r="W436" s="140"/>
      <c r="X436" s="140"/>
      <c r="Y436" s="140"/>
      <c r="AA436" s="140"/>
      <c r="AB436" s="140"/>
      <c r="AD436" s="140"/>
      <c r="AE436" s="140"/>
      <c r="AF436" s="140"/>
    </row>
    <row r="437" spans="1:32" x14ac:dyDescent="0.35">
      <c r="A437" s="140"/>
      <c r="B437" s="140"/>
      <c r="C437" s="140"/>
      <c r="E437" s="140"/>
      <c r="F437" s="140"/>
      <c r="G437" s="140"/>
      <c r="H437" s="140"/>
      <c r="I437" s="140"/>
      <c r="J437" s="140"/>
      <c r="K437" s="140"/>
      <c r="M437" s="140"/>
      <c r="N437" s="140"/>
      <c r="O437" s="140"/>
      <c r="P437" s="140"/>
      <c r="Q437" s="140"/>
      <c r="R437" s="140"/>
      <c r="T437" s="140"/>
      <c r="U437" s="140"/>
      <c r="V437" s="140"/>
      <c r="W437" s="140"/>
      <c r="X437" s="140"/>
      <c r="Y437" s="140"/>
      <c r="AA437" s="140"/>
      <c r="AB437" s="140"/>
      <c r="AD437" s="140"/>
      <c r="AE437" s="140"/>
      <c r="AF437" s="140"/>
    </row>
    <row r="438" spans="1:32" x14ac:dyDescent="0.35">
      <c r="A438" s="140"/>
      <c r="B438" s="140"/>
      <c r="C438" s="140"/>
      <c r="E438" s="140"/>
      <c r="F438" s="140"/>
      <c r="G438" s="140"/>
      <c r="H438" s="140"/>
      <c r="I438" s="140"/>
      <c r="J438" s="140"/>
      <c r="K438" s="140"/>
      <c r="M438" s="140"/>
      <c r="N438" s="140"/>
      <c r="O438" s="140"/>
      <c r="P438" s="140"/>
      <c r="Q438" s="140"/>
      <c r="R438" s="140"/>
      <c r="T438" s="140"/>
      <c r="U438" s="140"/>
      <c r="V438" s="140"/>
      <c r="W438" s="140"/>
      <c r="X438" s="140"/>
      <c r="Y438" s="140"/>
      <c r="AA438" s="140"/>
      <c r="AB438" s="140"/>
      <c r="AD438" s="140"/>
      <c r="AE438" s="140"/>
      <c r="AF438" s="140"/>
    </row>
    <row r="439" spans="1:32" x14ac:dyDescent="0.35">
      <c r="A439" s="140"/>
      <c r="B439" s="140"/>
      <c r="C439" s="140"/>
      <c r="E439" s="140"/>
      <c r="F439" s="140"/>
      <c r="G439" s="140"/>
      <c r="H439" s="140"/>
      <c r="I439" s="140"/>
      <c r="J439" s="140"/>
      <c r="K439" s="140"/>
      <c r="M439" s="140"/>
      <c r="N439" s="140"/>
      <c r="O439" s="140"/>
      <c r="P439" s="140"/>
      <c r="Q439" s="140"/>
      <c r="R439" s="140"/>
      <c r="T439" s="140"/>
      <c r="U439" s="140"/>
      <c r="V439" s="140"/>
      <c r="W439" s="140"/>
      <c r="X439" s="140"/>
      <c r="Y439" s="140"/>
      <c r="AA439" s="140"/>
      <c r="AB439" s="140"/>
      <c r="AD439" s="140"/>
      <c r="AE439" s="140"/>
      <c r="AF439" s="140"/>
    </row>
    <row r="440" spans="1:32" x14ac:dyDescent="0.35">
      <c r="A440" s="140"/>
      <c r="B440" s="140"/>
      <c r="C440" s="140"/>
      <c r="E440" s="140"/>
      <c r="F440" s="140"/>
      <c r="G440" s="140"/>
      <c r="H440" s="140"/>
      <c r="I440" s="140"/>
      <c r="J440" s="140"/>
      <c r="K440" s="140"/>
      <c r="M440" s="140"/>
      <c r="N440" s="140"/>
      <c r="O440" s="140"/>
      <c r="P440" s="140"/>
      <c r="Q440" s="140"/>
      <c r="R440" s="140"/>
      <c r="T440" s="140"/>
      <c r="U440" s="140"/>
      <c r="V440" s="140"/>
      <c r="W440" s="140"/>
      <c r="X440" s="140"/>
      <c r="Y440" s="140"/>
      <c r="AA440" s="140"/>
      <c r="AB440" s="140"/>
      <c r="AD440" s="140"/>
      <c r="AE440" s="140"/>
      <c r="AF440" s="140"/>
    </row>
    <row r="441" spans="1:32" x14ac:dyDescent="0.35">
      <c r="A441" s="140"/>
      <c r="B441" s="140"/>
      <c r="C441" s="140"/>
      <c r="E441" s="140"/>
      <c r="F441" s="140"/>
      <c r="G441" s="140"/>
      <c r="H441" s="140"/>
      <c r="I441" s="140"/>
      <c r="J441" s="140"/>
      <c r="K441" s="140"/>
      <c r="M441" s="140"/>
      <c r="N441" s="140"/>
      <c r="O441" s="140"/>
      <c r="P441" s="140"/>
      <c r="Q441" s="140"/>
      <c r="R441" s="140"/>
      <c r="T441" s="140"/>
      <c r="U441" s="140"/>
      <c r="V441" s="140"/>
      <c r="W441" s="140"/>
      <c r="X441" s="140"/>
      <c r="Y441" s="140"/>
      <c r="AA441" s="140"/>
      <c r="AB441" s="140"/>
      <c r="AD441" s="140"/>
      <c r="AE441" s="140"/>
      <c r="AF441" s="140"/>
    </row>
    <row r="442" spans="1:32" x14ac:dyDescent="0.35">
      <c r="A442" s="140"/>
      <c r="B442" s="140"/>
      <c r="C442" s="140"/>
      <c r="E442" s="140"/>
      <c r="F442" s="140"/>
      <c r="G442" s="140"/>
      <c r="H442" s="140"/>
      <c r="I442" s="140"/>
      <c r="J442" s="140"/>
      <c r="K442" s="140"/>
      <c r="M442" s="140"/>
      <c r="N442" s="140"/>
      <c r="O442" s="140"/>
      <c r="P442" s="140"/>
      <c r="Q442" s="140"/>
      <c r="R442" s="140"/>
      <c r="T442" s="140"/>
      <c r="U442" s="140"/>
      <c r="V442" s="140"/>
      <c r="W442" s="140"/>
      <c r="X442" s="140"/>
      <c r="Y442" s="140"/>
      <c r="AA442" s="140"/>
      <c r="AB442" s="140"/>
      <c r="AD442" s="140"/>
      <c r="AE442" s="140"/>
      <c r="AF442" s="140"/>
    </row>
    <row r="443" spans="1:32" x14ac:dyDescent="0.35">
      <c r="A443" s="140"/>
      <c r="B443" s="140"/>
      <c r="C443" s="140"/>
      <c r="E443" s="140"/>
      <c r="F443" s="140"/>
      <c r="G443" s="140"/>
      <c r="H443" s="140"/>
      <c r="I443" s="140"/>
      <c r="J443" s="140"/>
      <c r="K443" s="140"/>
      <c r="M443" s="140"/>
      <c r="N443" s="140"/>
      <c r="O443" s="140"/>
      <c r="P443" s="140"/>
      <c r="Q443" s="140"/>
      <c r="R443" s="140"/>
      <c r="T443" s="140"/>
      <c r="U443" s="140"/>
      <c r="V443" s="140"/>
      <c r="W443" s="140"/>
      <c r="X443" s="140"/>
      <c r="Y443" s="140"/>
      <c r="AA443" s="140"/>
      <c r="AB443" s="140"/>
      <c r="AD443" s="140"/>
      <c r="AE443" s="140"/>
      <c r="AF443" s="140"/>
    </row>
    <row r="444" spans="1:32" x14ac:dyDescent="0.35">
      <c r="A444" s="140"/>
      <c r="B444" s="140"/>
      <c r="C444" s="140"/>
      <c r="E444" s="140"/>
      <c r="F444" s="140"/>
      <c r="G444" s="140"/>
      <c r="H444" s="140"/>
      <c r="I444" s="140"/>
      <c r="J444" s="140"/>
      <c r="K444" s="140"/>
      <c r="M444" s="140"/>
      <c r="N444" s="140"/>
      <c r="O444" s="140"/>
      <c r="P444" s="140"/>
      <c r="Q444" s="140"/>
      <c r="R444" s="140"/>
      <c r="T444" s="140"/>
      <c r="U444" s="140"/>
      <c r="V444" s="140"/>
      <c r="W444" s="140"/>
      <c r="X444" s="140"/>
      <c r="Y444" s="140"/>
      <c r="AA444" s="140"/>
      <c r="AB444" s="140"/>
      <c r="AD444" s="140"/>
      <c r="AE444" s="140"/>
      <c r="AF444" s="140"/>
    </row>
    <row r="445" spans="1:32" x14ac:dyDescent="0.35">
      <c r="A445" s="140"/>
      <c r="B445" s="140"/>
      <c r="C445" s="140"/>
      <c r="E445" s="140"/>
      <c r="F445" s="140"/>
      <c r="G445" s="140"/>
      <c r="H445" s="140"/>
      <c r="I445" s="140"/>
      <c r="J445" s="140"/>
      <c r="K445" s="140"/>
      <c r="M445" s="140"/>
      <c r="N445" s="140"/>
      <c r="O445" s="140"/>
      <c r="P445" s="140"/>
      <c r="Q445" s="140"/>
      <c r="R445" s="140"/>
      <c r="T445" s="140"/>
      <c r="U445" s="140"/>
      <c r="V445" s="140"/>
      <c r="W445" s="140"/>
      <c r="X445" s="140"/>
      <c r="Y445" s="140"/>
      <c r="AA445" s="140"/>
      <c r="AB445" s="140"/>
      <c r="AD445" s="140"/>
      <c r="AE445" s="140"/>
      <c r="AF445" s="140"/>
    </row>
    <row r="446" spans="1:32" x14ac:dyDescent="0.35">
      <c r="A446" s="140"/>
      <c r="B446" s="140"/>
      <c r="C446" s="140"/>
      <c r="E446" s="140"/>
      <c r="F446" s="140"/>
      <c r="G446" s="140"/>
      <c r="H446" s="140"/>
      <c r="I446" s="140"/>
      <c r="J446" s="140"/>
      <c r="K446" s="140"/>
      <c r="M446" s="140"/>
      <c r="N446" s="140"/>
      <c r="O446" s="140"/>
      <c r="P446" s="140"/>
      <c r="Q446" s="140"/>
      <c r="R446" s="140"/>
      <c r="T446" s="140"/>
      <c r="U446" s="140"/>
      <c r="V446" s="140"/>
      <c r="W446" s="140"/>
      <c r="X446" s="140"/>
      <c r="Y446" s="140"/>
      <c r="AA446" s="140"/>
      <c r="AB446" s="140"/>
      <c r="AD446" s="140"/>
      <c r="AE446" s="140"/>
      <c r="AF446" s="140"/>
    </row>
    <row r="447" spans="1:32" x14ac:dyDescent="0.35">
      <c r="A447" s="140"/>
      <c r="B447" s="140"/>
      <c r="C447" s="140"/>
      <c r="E447" s="140"/>
      <c r="F447" s="140"/>
      <c r="G447" s="140"/>
      <c r="H447" s="140"/>
      <c r="I447" s="140"/>
      <c r="J447" s="140"/>
      <c r="K447" s="140"/>
      <c r="M447" s="140"/>
      <c r="N447" s="140"/>
      <c r="O447" s="140"/>
      <c r="P447" s="140"/>
      <c r="Q447" s="140"/>
      <c r="R447" s="140"/>
      <c r="T447" s="140"/>
      <c r="U447" s="140"/>
      <c r="V447" s="140"/>
      <c r="W447" s="140"/>
      <c r="X447" s="140"/>
      <c r="Y447" s="140"/>
      <c r="AA447" s="140"/>
      <c r="AB447" s="140"/>
      <c r="AD447" s="140"/>
      <c r="AE447" s="140"/>
      <c r="AF447" s="140"/>
    </row>
    <row r="448" spans="1:32" x14ac:dyDescent="0.35">
      <c r="A448" s="140"/>
      <c r="B448" s="140"/>
      <c r="C448" s="140"/>
      <c r="E448" s="140"/>
      <c r="F448" s="140"/>
      <c r="G448" s="140"/>
      <c r="H448" s="140"/>
      <c r="I448" s="140"/>
      <c r="J448" s="140"/>
      <c r="K448" s="140"/>
      <c r="M448" s="140"/>
      <c r="N448" s="140"/>
      <c r="O448" s="140"/>
      <c r="P448" s="140"/>
      <c r="Q448" s="140"/>
      <c r="R448" s="140"/>
      <c r="T448" s="140"/>
      <c r="U448" s="140"/>
      <c r="V448" s="140"/>
      <c r="W448" s="140"/>
      <c r="X448" s="140"/>
      <c r="Y448" s="140"/>
      <c r="AA448" s="140"/>
      <c r="AB448" s="140"/>
      <c r="AD448" s="140"/>
      <c r="AE448" s="140"/>
      <c r="AF448" s="140"/>
    </row>
    <row r="449" spans="1:32" x14ac:dyDescent="0.35">
      <c r="A449" s="140"/>
      <c r="B449" s="140"/>
      <c r="C449" s="140"/>
      <c r="E449" s="140"/>
      <c r="F449" s="140"/>
      <c r="G449" s="140"/>
      <c r="H449" s="140"/>
      <c r="I449" s="140"/>
      <c r="J449" s="140"/>
      <c r="K449" s="140"/>
      <c r="M449" s="140"/>
      <c r="N449" s="140"/>
      <c r="O449" s="140"/>
      <c r="P449" s="140"/>
      <c r="Q449" s="140"/>
      <c r="R449" s="140"/>
      <c r="T449" s="140"/>
      <c r="U449" s="140"/>
      <c r="V449" s="140"/>
      <c r="W449" s="140"/>
      <c r="X449" s="140"/>
      <c r="Y449" s="140"/>
      <c r="AA449" s="140"/>
      <c r="AB449" s="140"/>
      <c r="AD449" s="140"/>
      <c r="AE449" s="140"/>
      <c r="AF449" s="140"/>
    </row>
    <row r="450" spans="1:32" x14ac:dyDescent="0.35">
      <c r="A450" s="140"/>
      <c r="B450" s="140"/>
      <c r="C450" s="140"/>
      <c r="E450" s="140"/>
      <c r="F450" s="140"/>
      <c r="G450" s="140"/>
      <c r="H450" s="140"/>
      <c r="I450" s="140"/>
      <c r="J450" s="140"/>
      <c r="K450" s="140"/>
      <c r="M450" s="140"/>
      <c r="N450" s="140"/>
      <c r="O450" s="140"/>
      <c r="P450" s="140"/>
      <c r="Q450" s="140"/>
      <c r="R450" s="140"/>
      <c r="T450" s="140"/>
      <c r="U450" s="140"/>
      <c r="V450" s="140"/>
      <c r="W450" s="140"/>
      <c r="X450" s="140"/>
      <c r="Y450" s="140"/>
      <c r="AA450" s="140"/>
      <c r="AB450" s="140"/>
      <c r="AD450" s="140"/>
      <c r="AE450" s="140"/>
      <c r="AF450" s="140"/>
    </row>
    <row r="451" spans="1:32" x14ac:dyDescent="0.35">
      <c r="A451" s="140"/>
      <c r="B451" s="140"/>
      <c r="C451" s="140"/>
      <c r="E451" s="140"/>
      <c r="F451" s="140"/>
      <c r="G451" s="140"/>
      <c r="H451" s="140"/>
      <c r="I451" s="140"/>
      <c r="J451" s="140"/>
      <c r="K451" s="140"/>
      <c r="M451" s="140"/>
      <c r="N451" s="140"/>
      <c r="O451" s="140"/>
      <c r="P451" s="140"/>
      <c r="Q451" s="140"/>
      <c r="R451" s="140"/>
      <c r="T451" s="140"/>
      <c r="U451" s="140"/>
      <c r="V451" s="140"/>
      <c r="W451" s="140"/>
      <c r="X451" s="140"/>
      <c r="Y451" s="140"/>
      <c r="AA451" s="140"/>
      <c r="AB451" s="140"/>
      <c r="AD451" s="140"/>
      <c r="AE451" s="140"/>
      <c r="AF451" s="140"/>
    </row>
    <row r="452" spans="1:32" x14ac:dyDescent="0.35">
      <c r="A452" s="140"/>
      <c r="B452" s="140"/>
      <c r="C452" s="140"/>
      <c r="E452" s="140"/>
      <c r="F452" s="140"/>
      <c r="G452" s="140"/>
      <c r="H452" s="140"/>
      <c r="I452" s="140"/>
      <c r="J452" s="140"/>
      <c r="K452" s="140"/>
      <c r="M452" s="140"/>
      <c r="N452" s="140"/>
      <c r="O452" s="140"/>
      <c r="P452" s="140"/>
      <c r="Q452" s="140"/>
      <c r="R452" s="140"/>
      <c r="T452" s="140"/>
      <c r="U452" s="140"/>
      <c r="V452" s="140"/>
      <c r="W452" s="140"/>
      <c r="X452" s="140"/>
      <c r="Y452" s="140"/>
      <c r="AA452" s="140"/>
      <c r="AB452" s="140"/>
      <c r="AD452" s="140"/>
      <c r="AE452" s="140"/>
      <c r="AF452" s="140"/>
    </row>
    <row r="453" spans="1:32" x14ac:dyDescent="0.35">
      <c r="A453" s="140"/>
      <c r="B453" s="140"/>
      <c r="C453" s="140"/>
      <c r="E453" s="140"/>
      <c r="F453" s="140"/>
      <c r="G453" s="140"/>
      <c r="H453" s="140"/>
      <c r="I453" s="140"/>
      <c r="J453" s="140"/>
      <c r="K453" s="140"/>
      <c r="M453" s="140"/>
      <c r="N453" s="140"/>
      <c r="O453" s="140"/>
      <c r="P453" s="140"/>
      <c r="Q453" s="140"/>
      <c r="R453" s="140"/>
      <c r="T453" s="140"/>
      <c r="U453" s="140"/>
      <c r="V453" s="140"/>
      <c r="W453" s="140"/>
      <c r="X453" s="140"/>
      <c r="Y453" s="140"/>
      <c r="AA453" s="140"/>
      <c r="AB453" s="140"/>
      <c r="AD453" s="140"/>
      <c r="AE453" s="140"/>
      <c r="AF453" s="140"/>
    </row>
    <row r="454" spans="1:32" x14ac:dyDescent="0.35">
      <c r="A454" s="140"/>
      <c r="B454" s="140"/>
      <c r="C454" s="140"/>
      <c r="E454" s="140"/>
      <c r="F454" s="140"/>
      <c r="G454" s="140"/>
      <c r="H454" s="140"/>
      <c r="I454" s="140"/>
      <c r="J454" s="140"/>
      <c r="K454" s="140"/>
      <c r="M454" s="140"/>
      <c r="N454" s="140"/>
      <c r="O454" s="140"/>
      <c r="P454" s="140"/>
      <c r="Q454" s="140"/>
      <c r="R454" s="140"/>
      <c r="T454" s="140"/>
      <c r="U454" s="140"/>
      <c r="V454" s="140"/>
      <c r="W454" s="140"/>
      <c r="X454" s="140"/>
      <c r="Y454" s="140"/>
      <c r="AA454" s="140"/>
      <c r="AB454" s="140"/>
      <c r="AD454" s="140"/>
      <c r="AE454" s="140"/>
      <c r="AF454" s="140"/>
    </row>
    <row r="455" spans="1:32" x14ac:dyDescent="0.35">
      <c r="A455" s="140"/>
      <c r="B455" s="140"/>
      <c r="C455" s="140"/>
      <c r="E455" s="140"/>
      <c r="F455" s="140"/>
      <c r="G455" s="140"/>
      <c r="H455" s="140"/>
      <c r="I455" s="140"/>
      <c r="J455" s="140"/>
      <c r="K455" s="140"/>
      <c r="M455" s="140"/>
      <c r="N455" s="140"/>
      <c r="O455" s="140"/>
      <c r="P455" s="140"/>
      <c r="Q455" s="140"/>
      <c r="R455" s="140"/>
      <c r="T455" s="140"/>
      <c r="U455" s="140"/>
      <c r="V455" s="140"/>
      <c r="W455" s="140"/>
      <c r="X455" s="140"/>
      <c r="Y455" s="140"/>
      <c r="AA455" s="140"/>
      <c r="AB455" s="140"/>
      <c r="AD455" s="140"/>
      <c r="AE455" s="140"/>
      <c r="AF455" s="140"/>
    </row>
    <row r="456" spans="1:32" x14ac:dyDescent="0.35">
      <c r="A456" s="140"/>
      <c r="B456" s="140"/>
      <c r="C456" s="140"/>
      <c r="E456" s="140"/>
      <c r="F456" s="140"/>
      <c r="G456" s="140"/>
      <c r="H456" s="140"/>
      <c r="I456" s="140"/>
      <c r="J456" s="140"/>
      <c r="K456" s="140"/>
      <c r="M456" s="140"/>
      <c r="N456" s="140"/>
      <c r="O456" s="140"/>
      <c r="P456" s="140"/>
      <c r="Q456" s="140"/>
      <c r="R456" s="140"/>
      <c r="T456" s="140"/>
      <c r="U456" s="140"/>
      <c r="V456" s="140"/>
      <c r="W456" s="140"/>
      <c r="X456" s="140"/>
      <c r="Y456" s="140"/>
      <c r="AA456" s="140"/>
      <c r="AB456" s="140"/>
      <c r="AD456" s="140"/>
      <c r="AE456" s="140"/>
      <c r="AF456" s="140"/>
    </row>
    <row r="457" spans="1:32" x14ac:dyDescent="0.35">
      <c r="A457" s="140"/>
      <c r="B457" s="140"/>
      <c r="C457" s="140"/>
      <c r="E457" s="140"/>
      <c r="F457" s="140"/>
      <c r="G457" s="140"/>
      <c r="H457" s="140"/>
      <c r="I457" s="140"/>
      <c r="J457" s="140"/>
      <c r="K457" s="140"/>
      <c r="M457" s="140"/>
      <c r="N457" s="140"/>
      <c r="O457" s="140"/>
      <c r="P457" s="140"/>
      <c r="Q457" s="140"/>
      <c r="R457" s="140"/>
      <c r="T457" s="140"/>
      <c r="U457" s="140"/>
      <c r="V457" s="140"/>
      <c r="W457" s="140"/>
      <c r="X457" s="140"/>
      <c r="Y457" s="140"/>
      <c r="AA457" s="140"/>
      <c r="AB457" s="140"/>
      <c r="AD457" s="140"/>
      <c r="AE457" s="140"/>
      <c r="AF457" s="140"/>
    </row>
    <row r="458" spans="1:32" x14ac:dyDescent="0.35">
      <c r="A458" s="140"/>
      <c r="B458" s="140"/>
      <c r="C458" s="140"/>
      <c r="E458" s="140"/>
      <c r="F458" s="140"/>
      <c r="G458" s="140"/>
      <c r="H458" s="140"/>
      <c r="I458" s="140"/>
      <c r="J458" s="140"/>
      <c r="K458" s="140"/>
      <c r="M458" s="140"/>
      <c r="N458" s="140"/>
      <c r="O458" s="140"/>
      <c r="P458" s="140"/>
      <c r="Q458" s="140"/>
      <c r="R458" s="140"/>
      <c r="T458" s="140"/>
      <c r="U458" s="140"/>
      <c r="V458" s="140"/>
      <c r="W458" s="140"/>
      <c r="X458" s="140"/>
      <c r="Y458" s="140"/>
      <c r="AA458" s="140"/>
      <c r="AB458" s="140"/>
      <c r="AD458" s="140"/>
      <c r="AE458" s="140"/>
      <c r="AF458" s="140"/>
    </row>
    <row r="459" spans="1:32" x14ac:dyDescent="0.35">
      <c r="A459" s="140"/>
      <c r="B459" s="140"/>
      <c r="C459" s="140"/>
      <c r="E459" s="140"/>
      <c r="F459" s="140"/>
      <c r="G459" s="140"/>
      <c r="H459" s="140"/>
      <c r="I459" s="140"/>
      <c r="J459" s="140"/>
      <c r="K459" s="140"/>
      <c r="M459" s="140"/>
      <c r="N459" s="140"/>
      <c r="O459" s="140"/>
      <c r="P459" s="140"/>
      <c r="Q459" s="140"/>
      <c r="R459" s="140"/>
      <c r="T459" s="140"/>
      <c r="U459" s="140"/>
      <c r="V459" s="140"/>
      <c r="W459" s="140"/>
      <c r="X459" s="140"/>
      <c r="Y459" s="140"/>
      <c r="AA459" s="140"/>
      <c r="AB459" s="140"/>
      <c r="AD459" s="140"/>
      <c r="AE459" s="140"/>
      <c r="AF459" s="140"/>
    </row>
    <row r="460" spans="1:32" x14ac:dyDescent="0.35">
      <c r="A460" s="140"/>
      <c r="B460" s="140"/>
      <c r="C460" s="140"/>
      <c r="E460" s="140"/>
      <c r="F460" s="140"/>
      <c r="G460" s="140"/>
      <c r="H460" s="140"/>
      <c r="I460" s="140"/>
      <c r="J460" s="140"/>
      <c r="K460" s="140"/>
      <c r="M460" s="140"/>
      <c r="N460" s="140"/>
      <c r="O460" s="140"/>
      <c r="P460" s="140"/>
      <c r="Q460" s="140"/>
      <c r="R460" s="140"/>
      <c r="T460" s="140"/>
      <c r="U460" s="140"/>
      <c r="V460" s="140"/>
      <c r="W460" s="140"/>
      <c r="X460" s="140"/>
      <c r="Y460" s="140"/>
      <c r="AA460" s="140"/>
      <c r="AB460" s="140"/>
      <c r="AD460" s="140"/>
      <c r="AE460" s="140"/>
      <c r="AF460" s="140"/>
    </row>
    <row r="461" spans="1:32" x14ac:dyDescent="0.35">
      <c r="A461" s="140"/>
      <c r="B461" s="140"/>
      <c r="C461" s="140"/>
      <c r="E461" s="140"/>
      <c r="F461" s="140"/>
      <c r="G461" s="140"/>
      <c r="H461" s="140"/>
      <c r="I461" s="140"/>
      <c r="J461" s="140"/>
      <c r="K461" s="140"/>
      <c r="M461" s="140"/>
      <c r="N461" s="140"/>
      <c r="O461" s="140"/>
      <c r="P461" s="140"/>
      <c r="Q461" s="140"/>
      <c r="R461" s="140"/>
      <c r="T461" s="140"/>
      <c r="U461" s="140"/>
      <c r="V461" s="140"/>
      <c r="W461" s="140"/>
      <c r="X461" s="140"/>
      <c r="Y461" s="140"/>
      <c r="AA461" s="140"/>
      <c r="AB461" s="140"/>
      <c r="AD461" s="140"/>
      <c r="AE461" s="140"/>
      <c r="AF461" s="140"/>
    </row>
    <row r="462" spans="1:32" x14ac:dyDescent="0.35">
      <c r="A462" s="140"/>
      <c r="B462" s="140"/>
      <c r="C462" s="140"/>
      <c r="E462" s="140"/>
      <c r="F462" s="140"/>
      <c r="G462" s="140"/>
      <c r="H462" s="140"/>
      <c r="I462" s="140"/>
      <c r="J462" s="140"/>
      <c r="K462" s="140"/>
      <c r="M462" s="140"/>
      <c r="N462" s="140"/>
      <c r="O462" s="140"/>
      <c r="P462" s="140"/>
      <c r="Q462" s="140"/>
      <c r="R462" s="140"/>
      <c r="T462" s="140"/>
      <c r="U462" s="140"/>
      <c r="V462" s="140"/>
      <c r="W462" s="140"/>
      <c r="X462" s="140"/>
      <c r="Y462" s="140"/>
      <c r="AA462" s="140"/>
      <c r="AB462" s="140"/>
      <c r="AD462" s="140"/>
      <c r="AE462" s="140"/>
      <c r="AF462" s="140"/>
    </row>
    <row r="463" spans="1:32" x14ac:dyDescent="0.35">
      <c r="A463" s="140"/>
      <c r="B463" s="140"/>
      <c r="C463" s="140"/>
      <c r="E463" s="140"/>
      <c r="F463" s="140"/>
      <c r="G463" s="140"/>
      <c r="H463" s="140"/>
      <c r="I463" s="140"/>
      <c r="J463" s="140"/>
      <c r="K463" s="140"/>
      <c r="M463" s="140"/>
      <c r="N463" s="140"/>
      <c r="O463" s="140"/>
      <c r="P463" s="140"/>
      <c r="Q463" s="140"/>
      <c r="R463" s="140"/>
      <c r="T463" s="140"/>
      <c r="U463" s="140"/>
      <c r="V463" s="140"/>
      <c r="W463" s="140"/>
      <c r="X463" s="140"/>
      <c r="Y463" s="140"/>
      <c r="AA463" s="140"/>
      <c r="AB463" s="140"/>
      <c r="AD463" s="140"/>
      <c r="AE463" s="140"/>
      <c r="AF463" s="140"/>
    </row>
    <row r="464" spans="1:32" x14ac:dyDescent="0.35">
      <c r="A464" s="140"/>
      <c r="B464" s="140"/>
      <c r="C464" s="140"/>
      <c r="E464" s="140"/>
      <c r="F464" s="140"/>
      <c r="G464" s="140"/>
      <c r="H464" s="140"/>
      <c r="I464" s="140"/>
      <c r="J464" s="140"/>
      <c r="K464" s="140"/>
      <c r="M464" s="140"/>
      <c r="N464" s="140"/>
      <c r="O464" s="140"/>
      <c r="P464" s="140"/>
      <c r="Q464" s="140"/>
      <c r="R464" s="140"/>
      <c r="T464" s="140"/>
      <c r="U464" s="140"/>
      <c r="V464" s="140"/>
      <c r="W464" s="140"/>
      <c r="X464" s="140"/>
      <c r="Y464" s="140"/>
      <c r="AA464" s="140"/>
      <c r="AB464" s="140"/>
      <c r="AD464" s="140"/>
      <c r="AE464" s="140"/>
      <c r="AF464" s="140"/>
    </row>
    <row r="465" spans="1:32" x14ac:dyDescent="0.35">
      <c r="A465" s="140"/>
      <c r="B465" s="140"/>
      <c r="C465" s="140"/>
      <c r="E465" s="140"/>
      <c r="F465" s="140"/>
      <c r="G465" s="140"/>
      <c r="H465" s="140"/>
      <c r="I465" s="140"/>
      <c r="J465" s="140"/>
      <c r="K465" s="140"/>
      <c r="M465" s="140"/>
      <c r="N465" s="140"/>
      <c r="O465" s="140"/>
      <c r="P465" s="140"/>
      <c r="Q465" s="140"/>
      <c r="R465" s="140"/>
      <c r="T465" s="140"/>
      <c r="U465" s="140"/>
      <c r="V465" s="140"/>
      <c r="W465" s="140"/>
      <c r="X465" s="140"/>
      <c r="Y465" s="140"/>
      <c r="AA465" s="140"/>
      <c r="AB465" s="140"/>
      <c r="AD465" s="140"/>
      <c r="AE465" s="140"/>
      <c r="AF465" s="140"/>
    </row>
    <row r="466" spans="1:32" x14ac:dyDescent="0.35">
      <c r="A466" s="140"/>
      <c r="B466" s="140"/>
      <c r="C466" s="140"/>
      <c r="E466" s="140"/>
      <c r="F466" s="140"/>
      <c r="G466" s="140"/>
      <c r="H466" s="140"/>
      <c r="I466" s="140"/>
      <c r="J466" s="140"/>
      <c r="K466" s="140"/>
      <c r="M466" s="140"/>
      <c r="N466" s="140"/>
      <c r="O466" s="140"/>
      <c r="P466" s="140"/>
      <c r="Q466" s="140"/>
      <c r="R466" s="140"/>
      <c r="T466" s="140"/>
      <c r="U466" s="140"/>
      <c r="V466" s="140"/>
      <c r="W466" s="140"/>
      <c r="X466" s="140"/>
      <c r="Y466" s="140"/>
      <c r="AA466" s="140"/>
      <c r="AB466" s="140"/>
      <c r="AD466" s="140"/>
      <c r="AE466" s="140"/>
      <c r="AF466" s="140"/>
    </row>
    <row r="467" spans="1:32" x14ac:dyDescent="0.35">
      <c r="A467" s="140"/>
      <c r="B467" s="140"/>
      <c r="C467" s="140"/>
      <c r="E467" s="140"/>
      <c r="F467" s="140"/>
      <c r="G467" s="140"/>
      <c r="H467" s="140"/>
      <c r="I467" s="140"/>
      <c r="J467" s="140"/>
      <c r="K467" s="140"/>
      <c r="M467" s="140"/>
      <c r="N467" s="140"/>
      <c r="O467" s="140"/>
      <c r="P467" s="140"/>
      <c r="Q467" s="140"/>
      <c r="R467" s="140"/>
      <c r="T467" s="140"/>
      <c r="U467" s="140"/>
      <c r="V467" s="140"/>
      <c r="W467" s="140"/>
      <c r="X467" s="140"/>
      <c r="Y467" s="140"/>
      <c r="AA467" s="140"/>
      <c r="AB467" s="140"/>
      <c r="AD467" s="140"/>
      <c r="AE467" s="140"/>
      <c r="AF467" s="140"/>
    </row>
    <row r="468" spans="1:32" x14ac:dyDescent="0.35">
      <c r="A468" s="140"/>
      <c r="B468" s="140"/>
      <c r="C468" s="140"/>
      <c r="E468" s="140"/>
      <c r="F468" s="140"/>
      <c r="G468" s="140"/>
      <c r="H468" s="140"/>
      <c r="I468" s="140"/>
      <c r="J468" s="140"/>
      <c r="K468" s="140"/>
      <c r="M468" s="140"/>
      <c r="N468" s="140"/>
      <c r="O468" s="140"/>
      <c r="P468" s="140"/>
      <c r="Q468" s="140"/>
      <c r="R468" s="140"/>
      <c r="T468" s="140"/>
      <c r="U468" s="140"/>
      <c r="V468" s="140"/>
      <c r="W468" s="140"/>
      <c r="X468" s="140"/>
      <c r="Y468" s="140"/>
      <c r="AA468" s="140"/>
      <c r="AB468" s="140"/>
      <c r="AD468" s="140"/>
      <c r="AE468" s="140"/>
      <c r="AF468" s="140"/>
    </row>
    <row r="469" spans="1:32" x14ac:dyDescent="0.35">
      <c r="A469" s="140"/>
      <c r="B469" s="140"/>
      <c r="C469" s="140"/>
      <c r="E469" s="140"/>
      <c r="F469" s="140"/>
      <c r="G469" s="140"/>
      <c r="H469" s="140"/>
      <c r="I469" s="140"/>
      <c r="J469" s="140"/>
      <c r="K469" s="140"/>
      <c r="M469" s="140"/>
      <c r="N469" s="140"/>
      <c r="O469" s="140"/>
      <c r="P469" s="140"/>
      <c r="Q469" s="140"/>
      <c r="R469" s="140"/>
      <c r="T469" s="140"/>
      <c r="U469" s="140"/>
      <c r="V469" s="140"/>
      <c r="W469" s="140"/>
      <c r="X469" s="140"/>
      <c r="Y469" s="140"/>
      <c r="AA469" s="140"/>
      <c r="AB469" s="140"/>
      <c r="AD469" s="140"/>
      <c r="AE469" s="140"/>
      <c r="AF469" s="140"/>
    </row>
    <row r="470" spans="1:32" x14ac:dyDescent="0.35">
      <c r="A470" s="140"/>
      <c r="B470" s="140"/>
      <c r="C470" s="140"/>
      <c r="E470" s="140"/>
      <c r="F470" s="140"/>
      <c r="G470" s="140"/>
      <c r="H470" s="140"/>
      <c r="I470" s="140"/>
      <c r="J470" s="140"/>
      <c r="K470" s="140"/>
      <c r="M470" s="140"/>
      <c r="N470" s="140"/>
      <c r="O470" s="140"/>
      <c r="P470" s="140"/>
      <c r="Q470" s="140"/>
      <c r="R470" s="140"/>
      <c r="T470" s="140"/>
      <c r="U470" s="140"/>
      <c r="V470" s="140"/>
      <c r="W470" s="140"/>
      <c r="X470" s="140"/>
      <c r="Y470" s="140"/>
      <c r="AA470" s="140"/>
      <c r="AB470" s="140"/>
      <c r="AD470" s="140"/>
      <c r="AE470" s="140"/>
      <c r="AF470" s="140"/>
    </row>
    <row r="471" spans="1:32" x14ac:dyDescent="0.35">
      <c r="A471" s="140"/>
      <c r="B471" s="140"/>
      <c r="C471" s="140"/>
      <c r="E471" s="140"/>
      <c r="F471" s="140"/>
      <c r="G471" s="140"/>
      <c r="H471" s="140"/>
      <c r="I471" s="140"/>
      <c r="J471" s="140"/>
      <c r="K471" s="140"/>
      <c r="M471" s="140"/>
      <c r="N471" s="140"/>
      <c r="O471" s="140"/>
      <c r="P471" s="140"/>
      <c r="Q471" s="140"/>
      <c r="R471" s="140"/>
      <c r="T471" s="140"/>
      <c r="U471" s="140"/>
      <c r="V471" s="140"/>
      <c r="W471" s="140"/>
      <c r="X471" s="140"/>
      <c r="Y471" s="140"/>
      <c r="AA471" s="140"/>
      <c r="AB471" s="140"/>
      <c r="AD471" s="140"/>
      <c r="AE471" s="140"/>
      <c r="AF471" s="140"/>
    </row>
    <row r="472" spans="1:32" x14ac:dyDescent="0.35">
      <c r="A472" s="140"/>
      <c r="B472" s="140"/>
      <c r="C472" s="140"/>
      <c r="E472" s="140"/>
      <c r="F472" s="140"/>
      <c r="G472" s="140"/>
      <c r="H472" s="140"/>
      <c r="I472" s="140"/>
      <c r="J472" s="140"/>
      <c r="K472" s="140"/>
      <c r="M472" s="140"/>
      <c r="N472" s="140"/>
      <c r="O472" s="140"/>
      <c r="P472" s="140"/>
      <c r="Q472" s="140"/>
      <c r="R472" s="140"/>
      <c r="T472" s="140"/>
      <c r="U472" s="140"/>
      <c r="V472" s="140"/>
      <c r="W472" s="140"/>
      <c r="X472" s="140"/>
      <c r="Y472" s="140"/>
      <c r="AA472" s="140"/>
      <c r="AB472" s="140"/>
      <c r="AD472" s="140"/>
      <c r="AE472" s="140"/>
      <c r="AF472" s="140"/>
    </row>
    <row r="473" spans="1:32" x14ac:dyDescent="0.35">
      <c r="A473" s="140"/>
      <c r="B473" s="140"/>
      <c r="C473" s="140"/>
      <c r="E473" s="140"/>
      <c r="F473" s="140"/>
      <c r="G473" s="140"/>
      <c r="H473" s="140"/>
      <c r="I473" s="140"/>
      <c r="J473" s="140"/>
      <c r="K473" s="140"/>
      <c r="M473" s="140"/>
      <c r="N473" s="140"/>
      <c r="O473" s="140"/>
      <c r="P473" s="140"/>
      <c r="Q473" s="140"/>
      <c r="R473" s="140"/>
      <c r="T473" s="140"/>
      <c r="U473" s="140"/>
      <c r="V473" s="140"/>
      <c r="W473" s="140"/>
      <c r="X473" s="140"/>
      <c r="Y473" s="140"/>
      <c r="AA473" s="140"/>
      <c r="AB473" s="140"/>
      <c r="AD473" s="140"/>
      <c r="AE473" s="140"/>
      <c r="AF473" s="140"/>
    </row>
    <row r="474" spans="1:32" x14ac:dyDescent="0.35">
      <c r="A474" s="140"/>
      <c r="B474" s="140"/>
      <c r="C474" s="140"/>
      <c r="E474" s="140"/>
      <c r="F474" s="140"/>
      <c r="G474" s="140"/>
      <c r="H474" s="140"/>
      <c r="I474" s="140"/>
      <c r="J474" s="140"/>
      <c r="K474" s="140"/>
      <c r="M474" s="140"/>
      <c r="N474" s="140"/>
      <c r="O474" s="140"/>
      <c r="P474" s="140"/>
      <c r="Q474" s="140"/>
      <c r="R474" s="140"/>
      <c r="T474" s="140"/>
      <c r="U474" s="140"/>
      <c r="V474" s="140"/>
      <c r="W474" s="140"/>
      <c r="X474" s="140"/>
      <c r="Y474" s="140"/>
      <c r="AA474" s="140"/>
      <c r="AB474" s="140"/>
      <c r="AD474" s="140"/>
      <c r="AE474" s="140"/>
      <c r="AF474" s="140"/>
    </row>
    <row r="475" spans="1:32" x14ac:dyDescent="0.35">
      <c r="A475" s="140"/>
      <c r="B475" s="140"/>
      <c r="C475" s="140"/>
      <c r="E475" s="140"/>
      <c r="F475" s="140"/>
      <c r="G475" s="140"/>
      <c r="H475" s="140"/>
      <c r="I475" s="140"/>
      <c r="J475" s="140"/>
      <c r="K475" s="140"/>
      <c r="M475" s="140"/>
      <c r="N475" s="140"/>
      <c r="O475" s="140"/>
      <c r="P475" s="140"/>
      <c r="Q475" s="140"/>
      <c r="R475" s="140"/>
      <c r="T475" s="140"/>
      <c r="U475" s="140"/>
      <c r="V475" s="140"/>
      <c r="W475" s="140"/>
      <c r="X475" s="140"/>
      <c r="Y475" s="140"/>
      <c r="AA475" s="140"/>
      <c r="AB475" s="140"/>
      <c r="AD475" s="140"/>
      <c r="AE475" s="140"/>
      <c r="AF475" s="140"/>
    </row>
    <row r="476" spans="1:32" x14ac:dyDescent="0.35">
      <c r="A476" s="140"/>
      <c r="B476" s="140"/>
      <c r="C476" s="140"/>
      <c r="E476" s="140"/>
      <c r="F476" s="140"/>
      <c r="G476" s="140"/>
      <c r="H476" s="140"/>
      <c r="I476" s="140"/>
      <c r="J476" s="140"/>
      <c r="K476" s="140"/>
      <c r="M476" s="140"/>
      <c r="N476" s="140"/>
      <c r="O476" s="140"/>
      <c r="P476" s="140"/>
      <c r="Q476" s="140"/>
      <c r="R476" s="140"/>
      <c r="T476" s="140"/>
      <c r="U476" s="140"/>
      <c r="V476" s="140"/>
      <c r="W476" s="140"/>
      <c r="X476" s="140"/>
      <c r="Y476" s="140"/>
      <c r="AA476" s="140"/>
      <c r="AB476" s="140"/>
      <c r="AD476" s="140"/>
      <c r="AE476" s="140"/>
      <c r="AF476" s="140"/>
    </row>
    <row r="477" spans="1:32" x14ac:dyDescent="0.35">
      <c r="A477" s="140"/>
      <c r="B477" s="140"/>
      <c r="C477" s="140"/>
      <c r="E477" s="140"/>
      <c r="F477" s="140"/>
      <c r="G477" s="140"/>
      <c r="H477" s="140"/>
      <c r="I477" s="140"/>
      <c r="J477" s="140"/>
      <c r="K477" s="140"/>
      <c r="M477" s="140"/>
      <c r="N477" s="140"/>
      <c r="O477" s="140"/>
      <c r="P477" s="140"/>
      <c r="Q477" s="140"/>
      <c r="R477" s="140"/>
      <c r="T477" s="140"/>
      <c r="U477" s="140"/>
      <c r="V477" s="140"/>
      <c r="W477" s="140"/>
      <c r="X477" s="140"/>
      <c r="Y477" s="140"/>
      <c r="AA477" s="140"/>
      <c r="AB477" s="140"/>
      <c r="AD477" s="140"/>
      <c r="AE477" s="140"/>
      <c r="AF477" s="140"/>
    </row>
    <row r="478" spans="1:32" x14ac:dyDescent="0.35">
      <c r="A478" s="140"/>
      <c r="B478" s="140"/>
      <c r="C478" s="140"/>
      <c r="E478" s="140"/>
      <c r="F478" s="140"/>
      <c r="G478" s="140"/>
      <c r="H478" s="140"/>
      <c r="I478" s="140"/>
      <c r="J478" s="140"/>
      <c r="K478" s="140"/>
      <c r="M478" s="140"/>
      <c r="N478" s="140"/>
      <c r="O478" s="140"/>
      <c r="P478" s="140"/>
      <c r="Q478" s="140"/>
      <c r="R478" s="140"/>
      <c r="T478" s="140"/>
      <c r="U478" s="140"/>
      <c r="V478" s="140"/>
      <c r="W478" s="140"/>
      <c r="X478" s="140"/>
      <c r="Y478" s="140"/>
      <c r="AA478" s="140"/>
      <c r="AB478" s="140"/>
      <c r="AD478" s="140"/>
      <c r="AE478" s="140"/>
      <c r="AF478" s="140"/>
    </row>
    <row r="479" spans="1:32" x14ac:dyDescent="0.35">
      <c r="A479" s="140"/>
      <c r="B479" s="140"/>
      <c r="C479" s="140"/>
      <c r="E479" s="140"/>
      <c r="F479" s="140"/>
      <c r="G479" s="140"/>
      <c r="H479" s="140"/>
      <c r="I479" s="140"/>
      <c r="J479" s="140"/>
      <c r="K479" s="140"/>
      <c r="M479" s="140"/>
      <c r="N479" s="140"/>
      <c r="O479" s="140"/>
      <c r="P479" s="140"/>
      <c r="Q479" s="140"/>
      <c r="R479" s="140"/>
      <c r="T479" s="140"/>
      <c r="U479" s="140"/>
      <c r="V479" s="140"/>
      <c r="W479" s="140"/>
      <c r="X479" s="140"/>
      <c r="Y479" s="140"/>
      <c r="AA479" s="140"/>
      <c r="AB479" s="140"/>
      <c r="AD479" s="140"/>
      <c r="AE479" s="140"/>
      <c r="AF479" s="140"/>
    </row>
    <row r="480" spans="1:32" x14ac:dyDescent="0.35">
      <c r="A480" s="140"/>
      <c r="B480" s="140"/>
      <c r="C480" s="140"/>
      <c r="E480" s="140"/>
      <c r="F480" s="140"/>
      <c r="G480" s="140"/>
      <c r="H480" s="140"/>
      <c r="I480" s="140"/>
      <c r="J480" s="140"/>
      <c r="K480" s="140"/>
      <c r="M480" s="140"/>
      <c r="N480" s="140"/>
      <c r="O480" s="140"/>
      <c r="P480" s="140"/>
      <c r="Q480" s="140"/>
      <c r="R480" s="140"/>
      <c r="T480" s="140"/>
      <c r="U480" s="140"/>
      <c r="V480" s="140"/>
      <c r="W480" s="140"/>
      <c r="X480" s="140"/>
      <c r="Y480" s="140"/>
      <c r="AA480" s="140"/>
      <c r="AB480" s="140"/>
      <c r="AD480" s="140"/>
      <c r="AE480" s="140"/>
      <c r="AF480" s="140"/>
    </row>
    <row r="481" spans="1:32" x14ac:dyDescent="0.35">
      <c r="A481" s="140"/>
      <c r="B481" s="140"/>
      <c r="C481" s="140"/>
      <c r="E481" s="140"/>
      <c r="F481" s="140"/>
      <c r="G481" s="140"/>
      <c r="H481" s="140"/>
      <c r="I481" s="140"/>
      <c r="J481" s="140"/>
      <c r="K481" s="140"/>
      <c r="M481" s="140"/>
      <c r="N481" s="140"/>
      <c r="O481" s="140"/>
      <c r="P481" s="140"/>
      <c r="Q481" s="140"/>
      <c r="R481" s="140"/>
      <c r="T481" s="140"/>
      <c r="U481" s="140"/>
      <c r="V481" s="140"/>
      <c r="W481" s="140"/>
      <c r="X481" s="140"/>
      <c r="Y481" s="140"/>
      <c r="AA481" s="140"/>
      <c r="AB481" s="140"/>
      <c r="AD481" s="140"/>
      <c r="AE481" s="140"/>
      <c r="AF481" s="140"/>
    </row>
    <row r="482" spans="1:32" x14ac:dyDescent="0.35">
      <c r="A482" s="140"/>
      <c r="B482" s="140"/>
      <c r="C482" s="140"/>
      <c r="E482" s="140"/>
      <c r="F482" s="140"/>
      <c r="G482" s="140"/>
      <c r="H482" s="140"/>
      <c r="I482" s="140"/>
      <c r="J482" s="140"/>
      <c r="K482" s="140"/>
      <c r="M482" s="140"/>
      <c r="N482" s="140"/>
      <c r="O482" s="140"/>
      <c r="P482" s="140"/>
      <c r="Q482" s="140"/>
      <c r="R482" s="140"/>
      <c r="T482" s="140"/>
      <c r="U482" s="140"/>
      <c r="V482" s="140"/>
      <c r="W482" s="140"/>
      <c r="X482" s="140"/>
      <c r="Y482" s="140"/>
      <c r="AA482" s="140"/>
      <c r="AB482" s="140"/>
      <c r="AD482" s="140"/>
      <c r="AE482" s="140"/>
      <c r="AF482" s="140"/>
    </row>
    <row r="483" spans="1:32" x14ac:dyDescent="0.35">
      <c r="A483" s="140"/>
      <c r="B483" s="140"/>
      <c r="C483" s="140"/>
      <c r="E483" s="140"/>
      <c r="F483" s="140"/>
      <c r="G483" s="140"/>
      <c r="H483" s="140"/>
      <c r="I483" s="140"/>
      <c r="J483" s="140"/>
      <c r="K483" s="140"/>
      <c r="M483" s="140"/>
      <c r="N483" s="140"/>
      <c r="O483" s="140"/>
      <c r="P483" s="140"/>
      <c r="Q483" s="140"/>
      <c r="R483" s="140"/>
      <c r="T483" s="140"/>
      <c r="U483" s="140"/>
      <c r="V483" s="140"/>
      <c r="W483" s="140"/>
      <c r="X483" s="140"/>
      <c r="Y483" s="140"/>
      <c r="AA483" s="140"/>
      <c r="AB483" s="140"/>
      <c r="AD483" s="140"/>
      <c r="AE483" s="140"/>
      <c r="AF483" s="140"/>
    </row>
    <row r="484" spans="1:32" x14ac:dyDescent="0.35">
      <c r="A484" s="140"/>
      <c r="B484" s="140"/>
      <c r="C484" s="140"/>
      <c r="E484" s="140"/>
      <c r="F484" s="140"/>
      <c r="G484" s="140"/>
      <c r="H484" s="140"/>
      <c r="I484" s="140"/>
      <c r="J484" s="140"/>
      <c r="K484" s="140"/>
      <c r="M484" s="140"/>
      <c r="N484" s="140"/>
      <c r="O484" s="140"/>
      <c r="P484" s="140"/>
      <c r="Q484" s="140"/>
      <c r="R484" s="140"/>
      <c r="T484" s="140"/>
      <c r="U484" s="140"/>
      <c r="V484" s="140"/>
      <c r="W484" s="140"/>
      <c r="X484" s="140"/>
      <c r="Y484" s="140"/>
      <c r="AA484" s="140"/>
      <c r="AB484" s="140"/>
      <c r="AD484" s="140"/>
      <c r="AE484" s="140"/>
      <c r="AF484" s="140"/>
    </row>
    <row r="485" spans="1:32" x14ac:dyDescent="0.35">
      <c r="A485" s="140"/>
      <c r="B485" s="140"/>
      <c r="C485" s="140"/>
      <c r="E485" s="140"/>
      <c r="F485" s="140"/>
      <c r="G485" s="140"/>
      <c r="H485" s="140"/>
      <c r="I485" s="140"/>
      <c r="J485" s="140"/>
      <c r="K485" s="140"/>
      <c r="M485" s="140"/>
      <c r="N485" s="140"/>
      <c r="O485" s="140"/>
      <c r="P485" s="140"/>
      <c r="Q485" s="140"/>
      <c r="R485" s="140"/>
      <c r="T485" s="140"/>
      <c r="U485" s="140"/>
      <c r="V485" s="140"/>
      <c r="W485" s="140"/>
      <c r="X485" s="140"/>
      <c r="Y485" s="140"/>
      <c r="AA485" s="140"/>
      <c r="AB485" s="140"/>
      <c r="AD485" s="140"/>
      <c r="AE485" s="140"/>
      <c r="AF485" s="140"/>
    </row>
    <row r="486" spans="1:32" x14ac:dyDescent="0.35">
      <c r="A486" s="140"/>
      <c r="B486" s="140"/>
      <c r="C486" s="140"/>
      <c r="E486" s="140"/>
      <c r="F486" s="140"/>
      <c r="G486" s="140"/>
      <c r="H486" s="140"/>
      <c r="I486" s="140"/>
      <c r="J486" s="140"/>
      <c r="K486" s="140"/>
      <c r="M486" s="140"/>
      <c r="N486" s="140"/>
      <c r="O486" s="140"/>
      <c r="P486" s="140"/>
      <c r="Q486" s="140"/>
      <c r="R486" s="140"/>
      <c r="T486" s="140"/>
      <c r="U486" s="140"/>
      <c r="V486" s="140"/>
      <c r="W486" s="140"/>
      <c r="X486" s="140"/>
      <c r="Y486" s="140"/>
      <c r="AA486" s="140"/>
      <c r="AB486" s="140"/>
      <c r="AD486" s="140"/>
      <c r="AE486" s="140"/>
      <c r="AF486" s="140"/>
    </row>
    <row r="487" spans="1:32" x14ac:dyDescent="0.35">
      <c r="A487" s="140"/>
      <c r="B487" s="140"/>
      <c r="C487" s="140"/>
      <c r="E487" s="140"/>
      <c r="F487" s="140"/>
      <c r="G487" s="140"/>
      <c r="H487" s="140"/>
      <c r="I487" s="140"/>
      <c r="J487" s="140"/>
      <c r="K487" s="140"/>
      <c r="M487" s="140"/>
      <c r="N487" s="140"/>
      <c r="O487" s="140"/>
      <c r="P487" s="140"/>
      <c r="Q487" s="140"/>
      <c r="R487" s="140"/>
      <c r="T487" s="140"/>
      <c r="U487" s="140"/>
      <c r="V487" s="140"/>
      <c r="W487" s="140"/>
      <c r="X487" s="140"/>
      <c r="Y487" s="140"/>
      <c r="AA487" s="140"/>
      <c r="AB487" s="140"/>
      <c r="AD487" s="140"/>
      <c r="AE487" s="140"/>
      <c r="AF487" s="140"/>
    </row>
    <row r="488" spans="1:32" x14ac:dyDescent="0.35">
      <c r="A488" s="140"/>
      <c r="B488" s="140"/>
      <c r="C488" s="140"/>
      <c r="E488" s="140"/>
      <c r="F488" s="140"/>
      <c r="G488" s="140"/>
      <c r="H488" s="140"/>
      <c r="I488" s="140"/>
      <c r="J488" s="140"/>
      <c r="K488" s="140"/>
      <c r="M488" s="140"/>
      <c r="N488" s="140"/>
      <c r="O488" s="140"/>
      <c r="P488" s="140"/>
      <c r="Q488" s="140"/>
      <c r="R488" s="140"/>
      <c r="T488" s="140"/>
      <c r="U488" s="140"/>
      <c r="V488" s="140"/>
      <c r="W488" s="140"/>
      <c r="X488" s="140"/>
      <c r="Y488" s="140"/>
      <c r="AA488" s="140"/>
      <c r="AB488" s="140"/>
      <c r="AD488" s="140"/>
      <c r="AE488" s="140"/>
      <c r="AF488" s="140"/>
    </row>
    <row r="489" spans="1:32" x14ac:dyDescent="0.35">
      <c r="A489" s="140"/>
      <c r="B489" s="140"/>
      <c r="C489" s="140"/>
      <c r="E489" s="140"/>
      <c r="F489" s="140"/>
      <c r="G489" s="140"/>
      <c r="H489" s="140"/>
      <c r="I489" s="140"/>
      <c r="J489" s="140"/>
      <c r="K489" s="140"/>
      <c r="M489" s="140"/>
      <c r="N489" s="140"/>
      <c r="O489" s="140"/>
      <c r="P489" s="140"/>
      <c r="Q489" s="140"/>
      <c r="R489" s="140"/>
      <c r="T489" s="140"/>
      <c r="U489" s="140"/>
      <c r="V489" s="140"/>
      <c r="W489" s="140"/>
      <c r="X489" s="140"/>
      <c r="Y489" s="140"/>
      <c r="AA489" s="140"/>
      <c r="AB489" s="140"/>
      <c r="AD489" s="140"/>
      <c r="AE489" s="140"/>
      <c r="AF489" s="140"/>
    </row>
    <row r="490" spans="1:32" x14ac:dyDescent="0.35">
      <c r="A490" s="140"/>
      <c r="B490" s="140"/>
      <c r="C490" s="140"/>
      <c r="E490" s="140"/>
      <c r="F490" s="140"/>
      <c r="G490" s="140"/>
      <c r="H490" s="140"/>
      <c r="I490" s="140"/>
      <c r="J490" s="140"/>
      <c r="K490" s="140"/>
      <c r="M490" s="140"/>
      <c r="N490" s="140"/>
      <c r="O490" s="140"/>
      <c r="P490" s="140"/>
      <c r="Q490" s="140"/>
      <c r="R490" s="140"/>
      <c r="T490" s="140"/>
      <c r="U490" s="140"/>
      <c r="V490" s="140"/>
      <c r="W490" s="140"/>
      <c r="X490" s="140"/>
      <c r="Y490" s="140"/>
      <c r="AA490" s="140"/>
      <c r="AB490" s="140"/>
      <c r="AD490" s="140"/>
      <c r="AE490" s="140"/>
      <c r="AF490" s="140"/>
    </row>
    <row r="491" spans="1:32" x14ac:dyDescent="0.35">
      <c r="A491" s="140"/>
      <c r="B491" s="140"/>
      <c r="C491" s="140"/>
      <c r="E491" s="140"/>
      <c r="F491" s="140"/>
      <c r="G491" s="140"/>
      <c r="H491" s="140"/>
      <c r="I491" s="140"/>
      <c r="J491" s="140"/>
      <c r="K491" s="140"/>
      <c r="M491" s="140"/>
      <c r="N491" s="140"/>
      <c r="O491" s="140"/>
      <c r="P491" s="140"/>
      <c r="Q491" s="140"/>
      <c r="R491" s="140"/>
      <c r="T491" s="140"/>
      <c r="U491" s="140"/>
      <c r="V491" s="140"/>
      <c r="W491" s="140"/>
      <c r="X491" s="140"/>
      <c r="Y491" s="140"/>
      <c r="AA491" s="140"/>
      <c r="AB491" s="140"/>
      <c r="AD491" s="140"/>
      <c r="AE491" s="140"/>
      <c r="AF491" s="140"/>
    </row>
    <row r="492" spans="1:32" x14ac:dyDescent="0.35">
      <c r="A492" s="140"/>
      <c r="B492" s="140"/>
      <c r="C492" s="140"/>
      <c r="E492" s="140"/>
      <c r="F492" s="140"/>
      <c r="G492" s="140"/>
      <c r="H492" s="140"/>
      <c r="I492" s="140"/>
      <c r="J492" s="140"/>
      <c r="K492" s="140"/>
      <c r="M492" s="140"/>
      <c r="N492" s="140"/>
      <c r="O492" s="140"/>
      <c r="P492" s="140"/>
      <c r="Q492" s="140"/>
      <c r="R492" s="140"/>
      <c r="T492" s="140"/>
      <c r="U492" s="140"/>
      <c r="V492" s="140"/>
      <c r="W492" s="140"/>
      <c r="X492" s="140"/>
      <c r="Y492" s="140"/>
      <c r="AA492" s="140"/>
      <c r="AB492" s="140"/>
      <c r="AD492" s="140"/>
      <c r="AE492" s="140"/>
      <c r="AF492" s="140"/>
    </row>
    <row r="493" spans="1:32" x14ac:dyDescent="0.35">
      <c r="A493" s="140"/>
      <c r="B493" s="140"/>
      <c r="C493" s="140"/>
      <c r="E493" s="140"/>
      <c r="F493" s="140"/>
      <c r="G493" s="140"/>
      <c r="H493" s="140"/>
      <c r="I493" s="140"/>
      <c r="J493" s="140"/>
      <c r="K493" s="140"/>
      <c r="M493" s="140"/>
      <c r="N493" s="140"/>
      <c r="O493" s="140"/>
      <c r="P493" s="140"/>
      <c r="Q493" s="140"/>
      <c r="R493" s="140"/>
      <c r="T493" s="140"/>
      <c r="U493" s="140"/>
      <c r="V493" s="140"/>
      <c r="W493" s="140"/>
      <c r="X493" s="140"/>
      <c r="Y493" s="140"/>
      <c r="AA493" s="140"/>
      <c r="AB493" s="140"/>
      <c r="AD493" s="140"/>
      <c r="AE493" s="140"/>
      <c r="AF493" s="140"/>
    </row>
    <row r="494" spans="1:32" x14ac:dyDescent="0.35">
      <c r="A494" s="140"/>
      <c r="B494" s="140"/>
      <c r="C494" s="140"/>
      <c r="E494" s="140"/>
      <c r="F494" s="140"/>
      <c r="G494" s="140"/>
      <c r="H494" s="140"/>
      <c r="I494" s="140"/>
      <c r="J494" s="140"/>
      <c r="K494" s="140"/>
      <c r="M494" s="140"/>
      <c r="N494" s="140"/>
      <c r="O494" s="140"/>
      <c r="P494" s="140"/>
      <c r="Q494" s="140"/>
      <c r="R494" s="140"/>
      <c r="T494" s="140"/>
      <c r="U494" s="140"/>
      <c r="V494" s="140"/>
      <c r="W494" s="140"/>
      <c r="X494" s="140"/>
      <c r="Y494" s="140"/>
      <c r="AA494" s="140"/>
      <c r="AB494" s="140"/>
      <c r="AD494" s="140"/>
      <c r="AE494" s="140"/>
      <c r="AF494" s="140"/>
    </row>
    <row r="495" spans="1:32" x14ac:dyDescent="0.35">
      <c r="A495" s="140"/>
      <c r="B495" s="140"/>
      <c r="C495" s="140"/>
      <c r="E495" s="140"/>
      <c r="F495" s="140"/>
      <c r="G495" s="140"/>
      <c r="H495" s="140"/>
      <c r="I495" s="140"/>
      <c r="J495" s="140"/>
      <c r="K495" s="140"/>
      <c r="M495" s="140"/>
      <c r="N495" s="140"/>
      <c r="O495" s="140"/>
      <c r="P495" s="140"/>
      <c r="Q495" s="140"/>
      <c r="R495" s="140"/>
      <c r="T495" s="140"/>
      <c r="U495" s="140"/>
      <c r="V495" s="140"/>
      <c r="W495" s="140"/>
      <c r="X495" s="140"/>
      <c r="Y495" s="140"/>
      <c r="AA495" s="140"/>
      <c r="AB495" s="140"/>
      <c r="AD495" s="140"/>
      <c r="AE495" s="140"/>
      <c r="AF495" s="140"/>
    </row>
    <row r="496" spans="1:32" x14ac:dyDescent="0.35">
      <c r="A496" s="140"/>
      <c r="B496" s="140"/>
      <c r="C496" s="140"/>
      <c r="E496" s="140"/>
      <c r="F496" s="140"/>
      <c r="G496" s="140"/>
      <c r="H496" s="140"/>
      <c r="I496" s="140"/>
      <c r="J496" s="140"/>
      <c r="K496" s="140"/>
      <c r="M496" s="140"/>
      <c r="N496" s="140"/>
      <c r="O496" s="140"/>
      <c r="P496" s="140"/>
      <c r="Q496" s="140"/>
      <c r="R496" s="140"/>
      <c r="T496" s="140"/>
      <c r="U496" s="140"/>
      <c r="V496" s="140"/>
      <c r="W496" s="140"/>
      <c r="X496" s="140"/>
      <c r="Y496" s="140"/>
      <c r="AA496" s="140"/>
      <c r="AB496" s="140"/>
      <c r="AD496" s="140"/>
      <c r="AE496" s="140"/>
      <c r="AF496" s="140"/>
    </row>
    <row r="497" spans="1:32" x14ac:dyDescent="0.35">
      <c r="A497" s="140"/>
      <c r="B497" s="140"/>
      <c r="C497" s="140"/>
      <c r="E497" s="140"/>
      <c r="F497" s="140"/>
      <c r="G497" s="140"/>
      <c r="H497" s="140"/>
      <c r="I497" s="140"/>
      <c r="J497" s="140"/>
      <c r="K497" s="140"/>
      <c r="M497" s="140"/>
      <c r="N497" s="140"/>
      <c r="O497" s="140"/>
      <c r="P497" s="140"/>
      <c r="Q497" s="140"/>
      <c r="R497" s="140"/>
      <c r="T497" s="140"/>
      <c r="U497" s="140"/>
      <c r="V497" s="140"/>
      <c r="W497" s="140"/>
      <c r="X497" s="140"/>
      <c r="Y497" s="140"/>
      <c r="AA497" s="140"/>
      <c r="AB497" s="140"/>
      <c r="AD497" s="140"/>
      <c r="AE497" s="140"/>
      <c r="AF497" s="140"/>
    </row>
    <row r="498" spans="1:32" x14ac:dyDescent="0.35">
      <c r="A498" s="140"/>
      <c r="B498" s="140"/>
      <c r="C498" s="140"/>
      <c r="E498" s="140"/>
      <c r="F498" s="140"/>
      <c r="G498" s="140"/>
      <c r="H498" s="140"/>
      <c r="I498" s="140"/>
      <c r="J498" s="140"/>
      <c r="K498" s="140"/>
      <c r="M498" s="140"/>
      <c r="N498" s="140"/>
      <c r="O498" s="140"/>
      <c r="P498" s="140"/>
      <c r="Q498" s="140"/>
      <c r="R498" s="140"/>
      <c r="T498" s="140"/>
      <c r="U498" s="140"/>
      <c r="V498" s="140"/>
      <c r="W498" s="140"/>
      <c r="X498" s="140"/>
      <c r="Y498" s="140"/>
      <c r="AA498" s="140"/>
      <c r="AB498" s="140"/>
      <c r="AD498" s="140"/>
      <c r="AE498" s="140"/>
      <c r="AF498" s="140"/>
    </row>
    <row r="499" spans="1:32" x14ac:dyDescent="0.35">
      <c r="A499" s="140"/>
      <c r="B499" s="140"/>
      <c r="C499" s="140"/>
      <c r="E499" s="140"/>
      <c r="F499" s="140"/>
      <c r="G499" s="140"/>
      <c r="H499" s="140"/>
      <c r="I499" s="140"/>
      <c r="J499" s="140"/>
      <c r="K499" s="140"/>
      <c r="M499" s="140"/>
      <c r="N499" s="140"/>
      <c r="O499" s="140"/>
      <c r="P499" s="140"/>
      <c r="Q499" s="140"/>
      <c r="R499" s="140"/>
      <c r="T499" s="140"/>
      <c r="U499" s="140"/>
      <c r="V499" s="140"/>
      <c r="W499" s="140"/>
      <c r="X499" s="140"/>
      <c r="Y499" s="140"/>
      <c r="AA499" s="140"/>
      <c r="AB499" s="140"/>
      <c r="AD499" s="140"/>
      <c r="AE499" s="140"/>
      <c r="AF499" s="140"/>
    </row>
    <row r="500" spans="1:32" x14ac:dyDescent="0.35">
      <c r="A500" s="140"/>
      <c r="B500" s="140"/>
      <c r="C500" s="140"/>
      <c r="E500" s="140"/>
      <c r="F500" s="140"/>
      <c r="G500" s="140"/>
      <c r="H500" s="140"/>
      <c r="I500" s="140"/>
      <c r="J500" s="140"/>
      <c r="K500" s="140"/>
      <c r="M500" s="140"/>
      <c r="N500" s="140"/>
      <c r="O500" s="140"/>
      <c r="P500" s="140"/>
      <c r="Q500" s="140"/>
      <c r="R500" s="140"/>
      <c r="T500" s="140"/>
      <c r="U500" s="140"/>
      <c r="V500" s="140"/>
      <c r="W500" s="140"/>
      <c r="X500" s="140"/>
      <c r="Y500" s="140"/>
      <c r="AA500" s="140"/>
      <c r="AB500" s="140"/>
      <c r="AD500" s="140"/>
      <c r="AE500" s="140"/>
      <c r="AF500" s="140"/>
    </row>
    <row r="501" spans="1:32" x14ac:dyDescent="0.35">
      <c r="A501" s="140"/>
      <c r="B501" s="140"/>
      <c r="C501" s="140"/>
      <c r="E501" s="140"/>
      <c r="F501" s="140"/>
      <c r="G501" s="140"/>
      <c r="H501" s="140"/>
      <c r="I501" s="140"/>
      <c r="J501" s="140"/>
      <c r="K501" s="140"/>
      <c r="M501" s="140"/>
      <c r="N501" s="140"/>
      <c r="O501" s="140"/>
      <c r="P501" s="140"/>
      <c r="Q501" s="140"/>
      <c r="R501" s="140"/>
      <c r="T501" s="140"/>
      <c r="U501" s="140"/>
      <c r="V501" s="140"/>
      <c r="W501" s="140"/>
      <c r="X501" s="140"/>
      <c r="Y501" s="140"/>
      <c r="AA501" s="140"/>
      <c r="AB501" s="140"/>
      <c r="AD501" s="140"/>
      <c r="AE501" s="140"/>
      <c r="AF501" s="140"/>
    </row>
    <row r="502" spans="1:32" x14ac:dyDescent="0.35">
      <c r="A502" s="140"/>
      <c r="B502" s="140"/>
      <c r="C502" s="140"/>
      <c r="E502" s="140"/>
      <c r="F502" s="140"/>
      <c r="G502" s="140"/>
      <c r="H502" s="140"/>
      <c r="I502" s="140"/>
      <c r="J502" s="140"/>
      <c r="K502" s="140"/>
      <c r="M502" s="140"/>
      <c r="N502" s="140"/>
      <c r="O502" s="140"/>
      <c r="P502" s="140"/>
      <c r="Q502" s="140"/>
      <c r="R502" s="140"/>
      <c r="T502" s="140"/>
      <c r="U502" s="140"/>
      <c r="V502" s="140"/>
      <c r="W502" s="140"/>
      <c r="X502" s="140"/>
      <c r="Y502" s="140"/>
      <c r="AA502" s="140"/>
      <c r="AB502" s="140"/>
      <c r="AD502" s="140"/>
      <c r="AE502" s="140"/>
      <c r="AF502" s="140"/>
    </row>
    <row r="503" spans="1:32" x14ac:dyDescent="0.35">
      <c r="A503" s="140"/>
      <c r="B503" s="140"/>
      <c r="C503" s="140"/>
      <c r="E503" s="140"/>
      <c r="F503" s="140"/>
      <c r="G503" s="140"/>
      <c r="H503" s="140"/>
      <c r="I503" s="140"/>
      <c r="J503" s="140"/>
      <c r="K503" s="140"/>
      <c r="M503" s="140"/>
      <c r="N503" s="140"/>
      <c r="O503" s="140"/>
      <c r="P503" s="140"/>
      <c r="Q503" s="140"/>
      <c r="R503" s="140"/>
      <c r="T503" s="140"/>
      <c r="U503" s="140"/>
      <c r="V503" s="140"/>
      <c r="W503" s="140"/>
      <c r="X503" s="140"/>
      <c r="Y503" s="140"/>
      <c r="AA503" s="140"/>
      <c r="AB503" s="140"/>
      <c r="AD503" s="140"/>
      <c r="AE503" s="140"/>
      <c r="AF503" s="140"/>
    </row>
    <row r="504" spans="1:32" x14ac:dyDescent="0.35">
      <c r="A504" s="140"/>
      <c r="B504" s="140"/>
      <c r="C504" s="140"/>
      <c r="E504" s="140"/>
      <c r="F504" s="140"/>
      <c r="G504" s="140"/>
      <c r="H504" s="140"/>
      <c r="I504" s="140"/>
      <c r="J504" s="140"/>
      <c r="K504" s="140"/>
      <c r="M504" s="140"/>
      <c r="N504" s="140"/>
      <c r="O504" s="140"/>
      <c r="P504" s="140"/>
      <c r="Q504" s="140"/>
      <c r="R504" s="140"/>
      <c r="T504" s="140"/>
      <c r="U504" s="140"/>
      <c r="V504" s="140"/>
      <c r="W504" s="140"/>
      <c r="X504" s="140"/>
      <c r="Y504" s="140"/>
      <c r="AA504" s="140"/>
      <c r="AB504" s="140"/>
      <c r="AD504" s="140"/>
      <c r="AE504" s="140"/>
      <c r="AF504" s="140"/>
    </row>
    <row r="505" spans="1:32" x14ac:dyDescent="0.35">
      <c r="A505" s="140"/>
      <c r="B505" s="140"/>
      <c r="C505" s="140"/>
      <c r="E505" s="140"/>
      <c r="F505" s="140"/>
      <c r="G505" s="140"/>
      <c r="H505" s="140"/>
      <c r="I505" s="140"/>
      <c r="J505" s="140"/>
      <c r="K505" s="140"/>
      <c r="M505" s="140"/>
      <c r="N505" s="140"/>
      <c r="O505" s="140"/>
      <c r="P505" s="140"/>
      <c r="Q505" s="140"/>
      <c r="R505" s="140"/>
      <c r="T505" s="140"/>
      <c r="U505" s="140"/>
      <c r="V505" s="140"/>
      <c r="W505" s="140"/>
      <c r="X505" s="140"/>
      <c r="Y505" s="140"/>
      <c r="AA505" s="140"/>
      <c r="AB505" s="140"/>
      <c r="AD505" s="140"/>
      <c r="AE505" s="140"/>
      <c r="AF505" s="140"/>
    </row>
    <row r="506" spans="1:32" x14ac:dyDescent="0.35">
      <c r="A506" s="140"/>
      <c r="B506" s="140"/>
      <c r="C506" s="140"/>
      <c r="E506" s="140"/>
      <c r="F506" s="140"/>
      <c r="G506" s="140"/>
      <c r="H506" s="140"/>
      <c r="I506" s="140"/>
      <c r="J506" s="140"/>
      <c r="K506" s="140"/>
      <c r="M506" s="140"/>
      <c r="N506" s="140"/>
      <c r="O506" s="140"/>
      <c r="P506" s="140"/>
      <c r="Q506" s="140"/>
      <c r="R506" s="140"/>
      <c r="T506" s="140"/>
      <c r="U506" s="140"/>
      <c r="V506" s="140"/>
      <c r="W506" s="140"/>
      <c r="X506" s="140"/>
      <c r="Y506" s="140"/>
      <c r="AA506" s="140"/>
      <c r="AB506" s="140"/>
      <c r="AD506" s="140"/>
      <c r="AE506" s="140"/>
      <c r="AF506" s="140"/>
    </row>
    <row r="507" spans="1:32" x14ac:dyDescent="0.35">
      <c r="A507" s="140"/>
      <c r="B507" s="140"/>
      <c r="C507" s="140"/>
      <c r="E507" s="140"/>
      <c r="F507" s="140"/>
      <c r="G507" s="140"/>
      <c r="H507" s="140"/>
      <c r="I507" s="140"/>
      <c r="J507" s="140"/>
      <c r="K507" s="140"/>
      <c r="M507" s="140"/>
      <c r="N507" s="140"/>
      <c r="O507" s="140"/>
      <c r="P507" s="140"/>
      <c r="Q507" s="140"/>
      <c r="R507" s="140"/>
      <c r="T507" s="140"/>
      <c r="U507" s="140"/>
      <c r="V507" s="140"/>
      <c r="W507" s="140"/>
      <c r="X507" s="140"/>
      <c r="Y507" s="140"/>
      <c r="AA507" s="140"/>
      <c r="AB507" s="140"/>
      <c r="AD507" s="140"/>
      <c r="AE507" s="140"/>
      <c r="AF507" s="140"/>
    </row>
    <row r="508" spans="1:32" x14ac:dyDescent="0.35">
      <c r="A508" s="140"/>
      <c r="B508" s="140"/>
      <c r="C508" s="140"/>
      <c r="E508" s="140"/>
      <c r="F508" s="140"/>
      <c r="G508" s="140"/>
      <c r="H508" s="140"/>
      <c r="I508" s="140"/>
      <c r="J508" s="140"/>
      <c r="K508" s="140"/>
      <c r="M508" s="140"/>
      <c r="N508" s="140"/>
      <c r="O508" s="140"/>
      <c r="P508" s="140"/>
      <c r="Q508" s="140"/>
      <c r="R508" s="140"/>
      <c r="T508" s="140"/>
      <c r="U508" s="140"/>
      <c r="V508" s="140"/>
      <c r="W508" s="140"/>
      <c r="X508" s="140"/>
      <c r="Y508" s="140"/>
      <c r="AA508" s="140"/>
      <c r="AB508" s="140"/>
      <c r="AD508" s="140"/>
      <c r="AE508" s="140"/>
      <c r="AF508" s="140"/>
    </row>
    <row r="509" spans="1:32" x14ac:dyDescent="0.35">
      <c r="A509" s="140"/>
      <c r="B509" s="140"/>
      <c r="C509" s="140"/>
      <c r="E509" s="140"/>
      <c r="F509" s="140"/>
      <c r="G509" s="140"/>
      <c r="H509" s="140"/>
      <c r="I509" s="140"/>
      <c r="J509" s="140"/>
      <c r="K509" s="140"/>
      <c r="M509" s="140"/>
      <c r="N509" s="140"/>
      <c r="O509" s="140"/>
      <c r="P509" s="140"/>
      <c r="Q509" s="140"/>
      <c r="R509" s="140"/>
      <c r="T509" s="140"/>
      <c r="U509" s="140"/>
      <c r="V509" s="140"/>
      <c r="W509" s="140"/>
      <c r="X509" s="140"/>
      <c r="Y509" s="140"/>
      <c r="AA509" s="140"/>
      <c r="AB509" s="140"/>
      <c r="AD509" s="140"/>
      <c r="AE509" s="140"/>
      <c r="AF509" s="140"/>
    </row>
    <row r="510" spans="1:32" x14ac:dyDescent="0.35">
      <c r="A510" s="140"/>
      <c r="B510" s="140"/>
      <c r="C510" s="140"/>
      <c r="E510" s="140"/>
      <c r="F510" s="140"/>
      <c r="G510" s="140"/>
      <c r="H510" s="140"/>
      <c r="I510" s="140"/>
      <c r="J510" s="140"/>
      <c r="K510" s="140"/>
      <c r="M510" s="140"/>
      <c r="N510" s="140"/>
      <c r="O510" s="140"/>
      <c r="P510" s="140"/>
      <c r="Q510" s="140"/>
      <c r="R510" s="140"/>
      <c r="T510" s="140"/>
      <c r="U510" s="140"/>
      <c r="V510" s="140"/>
      <c r="W510" s="140"/>
      <c r="X510" s="140"/>
      <c r="Y510" s="140"/>
      <c r="AA510" s="140"/>
      <c r="AB510" s="140"/>
      <c r="AD510" s="140"/>
      <c r="AE510" s="140"/>
      <c r="AF510" s="140"/>
    </row>
    <row r="511" spans="1:32" x14ac:dyDescent="0.35">
      <c r="A511" s="140"/>
      <c r="B511" s="140"/>
      <c r="C511" s="140"/>
      <c r="E511" s="140"/>
      <c r="F511" s="140"/>
      <c r="G511" s="140"/>
      <c r="H511" s="140"/>
      <c r="I511" s="140"/>
      <c r="J511" s="140"/>
      <c r="K511" s="140"/>
      <c r="M511" s="140"/>
      <c r="N511" s="140"/>
      <c r="O511" s="140"/>
      <c r="P511" s="140"/>
      <c r="Q511" s="140"/>
      <c r="R511" s="140"/>
      <c r="T511" s="140"/>
      <c r="U511" s="140"/>
      <c r="V511" s="140"/>
      <c r="W511" s="140"/>
      <c r="X511" s="140"/>
      <c r="Y511" s="140"/>
      <c r="AA511" s="140"/>
      <c r="AB511" s="140"/>
      <c r="AD511" s="140"/>
      <c r="AE511" s="140"/>
      <c r="AF511" s="140"/>
    </row>
    <row r="512" spans="1:32" x14ac:dyDescent="0.35">
      <c r="A512" s="140"/>
      <c r="B512" s="140"/>
      <c r="C512" s="140"/>
      <c r="E512" s="140"/>
      <c r="F512" s="140"/>
      <c r="G512" s="140"/>
      <c r="H512" s="140"/>
      <c r="I512" s="140"/>
      <c r="J512" s="140"/>
      <c r="K512" s="140"/>
      <c r="M512" s="140"/>
      <c r="N512" s="140"/>
      <c r="O512" s="140"/>
      <c r="P512" s="140"/>
      <c r="Q512" s="140"/>
      <c r="R512" s="140"/>
      <c r="T512" s="140"/>
      <c r="U512" s="140"/>
      <c r="V512" s="140"/>
      <c r="W512" s="140"/>
      <c r="X512" s="140"/>
      <c r="Y512" s="140"/>
      <c r="AA512" s="140"/>
      <c r="AB512" s="140"/>
      <c r="AD512" s="140"/>
      <c r="AE512" s="140"/>
      <c r="AF512" s="140"/>
    </row>
    <row r="513" spans="1:32" x14ac:dyDescent="0.35">
      <c r="A513" s="140"/>
      <c r="B513" s="140"/>
      <c r="C513" s="140"/>
      <c r="E513" s="140"/>
      <c r="F513" s="140"/>
      <c r="G513" s="140"/>
      <c r="H513" s="140"/>
      <c r="I513" s="140"/>
      <c r="J513" s="140"/>
      <c r="K513" s="140"/>
      <c r="M513" s="140"/>
      <c r="N513" s="140"/>
      <c r="O513" s="140"/>
      <c r="P513" s="140"/>
      <c r="Q513" s="140"/>
      <c r="R513" s="140"/>
      <c r="T513" s="140"/>
      <c r="U513" s="140"/>
      <c r="V513" s="140"/>
      <c r="W513" s="140"/>
      <c r="X513" s="140"/>
      <c r="Y513" s="140"/>
      <c r="AA513" s="140"/>
      <c r="AB513" s="140"/>
      <c r="AD513" s="140"/>
      <c r="AE513" s="140"/>
      <c r="AF513" s="140"/>
    </row>
    <row r="514" spans="1:32" x14ac:dyDescent="0.35">
      <c r="A514" s="140"/>
      <c r="B514" s="140"/>
      <c r="C514" s="140"/>
      <c r="E514" s="140"/>
      <c r="F514" s="140"/>
      <c r="G514" s="140"/>
      <c r="H514" s="140"/>
      <c r="I514" s="140"/>
      <c r="J514" s="140"/>
      <c r="K514" s="140"/>
      <c r="M514" s="140"/>
      <c r="N514" s="140"/>
      <c r="O514" s="140"/>
      <c r="P514" s="140"/>
      <c r="Q514" s="140"/>
      <c r="R514" s="140"/>
      <c r="T514" s="140"/>
      <c r="U514" s="140"/>
      <c r="V514" s="140"/>
      <c r="W514" s="140"/>
      <c r="X514" s="140"/>
      <c r="Y514" s="140"/>
      <c r="AA514" s="140"/>
      <c r="AB514" s="140"/>
      <c r="AD514" s="140"/>
      <c r="AE514" s="140"/>
      <c r="AF514" s="140"/>
    </row>
    <row r="515" spans="1:32" x14ac:dyDescent="0.35">
      <c r="A515" s="140"/>
      <c r="B515" s="140"/>
      <c r="C515" s="140"/>
      <c r="E515" s="140"/>
      <c r="F515" s="140"/>
      <c r="G515" s="140"/>
      <c r="H515" s="140"/>
      <c r="I515" s="140"/>
      <c r="J515" s="140"/>
      <c r="K515" s="140"/>
      <c r="M515" s="140"/>
      <c r="N515" s="140"/>
      <c r="O515" s="140"/>
      <c r="P515" s="140"/>
      <c r="Q515" s="140"/>
      <c r="R515" s="140"/>
      <c r="T515" s="140"/>
      <c r="U515" s="140"/>
      <c r="V515" s="140"/>
      <c r="W515" s="140"/>
      <c r="X515" s="140"/>
      <c r="Y515" s="140"/>
      <c r="AA515" s="140"/>
      <c r="AB515" s="140"/>
      <c r="AD515" s="140"/>
      <c r="AE515" s="140"/>
      <c r="AF515" s="140"/>
    </row>
    <row r="516" spans="1:32" x14ac:dyDescent="0.35">
      <c r="A516" s="140"/>
      <c r="B516" s="140"/>
      <c r="C516" s="140"/>
      <c r="E516" s="140"/>
      <c r="F516" s="140"/>
      <c r="G516" s="140"/>
      <c r="H516" s="140"/>
      <c r="I516" s="140"/>
      <c r="J516" s="140"/>
      <c r="K516" s="140"/>
      <c r="M516" s="140"/>
      <c r="N516" s="140"/>
      <c r="O516" s="140"/>
      <c r="P516" s="140"/>
      <c r="Q516" s="140"/>
      <c r="R516" s="140"/>
      <c r="T516" s="140"/>
      <c r="U516" s="140"/>
      <c r="V516" s="140"/>
      <c r="W516" s="140"/>
      <c r="X516" s="140"/>
      <c r="Y516" s="140"/>
      <c r="AA516" s="140"/>
      <c r="AB516" s="140"/>
      <c r="AD516" s="140"/>
      <c r="AE516" s="140"/>
      <c r="AF516" s="140"/>
    </row>
    <row r="517" spans="1:32" x14ac:dyDescent="0.35">
      <c r="A517" s="140"/>
      <c r="B517" s="140"/>
      <c r="C517" s="140"/>
      <c r="E517" s="140"/>
      <c r="F517" s="140"/>
      <c r="G517" s="140"/>
      <c r="H517" s="140"/>
      <c r="I517" s="140"/>
      <c r="J517" s="140"/>
      <c r="K517" s="140"/>
      <c r="M517" s="140"/>
      <c r="N517" s="140"/>
      <c r="O517" s="140"/>
      <c r="P517" s="140"/>
      <c r="Q517" s="140"/>
      <c r="R517" s="140"/>
      <c r="T517" s="140"/>
      <c r="U517" s="140"/>
      <c r="V517" s="140"/>
      <c r="W517" s="140"/>
      <c r="X517" s="140"/>
      <c r="Y517" s="140"/>
      <c r="AA517" s="140"/>
      <c r="AB517" s="140"/>
      <c r="AD517" s="140"/>
      <c r="AE517" s="140"/>
      <c r="AF517" s="140"/>
    </row>
    <row r="518" spans="1:32" x14ac:dyDescent="0.35">
      <c r="A518" s="140"/>
      <c r="B518" s="140"/>
      <c r="C518" s="140"/>
      <c r="E518" s="140"/>
      <c r="F518" s="140"/>
      <c r="G518" s="140"/>
      <c r="H518" s="140"/>
      <c r="I518" s="140"/>
      <c r="J518" s="140"/>
      <c r="K518" s="140"/>
      <c r="M518" s="140"/>
      <c r="N518" s="140"/>
      <c r="O518" s="140"/>
      <c r="P518" s="140"/>
      <c r="Q518" s="140"/>
      <c r="R518" s="140"/>
      <c r="T518" s="140"/>
      <c r="U518" s="140"/>
      <c r="V518" s="140"/>
      <c r="W518" s="140"/>
      <c r="X518" s="140"/>
      <c r="Y518" s="140"/>
      <c r="AA518" s="140"/>
      <c r="AB518" s="140"/>
      <c r="AD518" s="140"/>
      <c r="AE518" s="140"/>
      <c r="AF518" s="140"/>
    </row>
    <row r="519" spans="1:32" x14ac:dyDescent="0.35">
      <c r="A519" s="140"/>
      <c r="B519" s="140"/>
      <c r="C519" s="140"/>
      <c r="E519" s="140"/>
      <c r="F519" s="140"/>
      <c r="G519" s="140"/>
      <c r="H519" s="140"/>
      <c r="I519" s="140"/>
      <c r="J519" s="140"/>
      <c r="K519" s="140"/>
      <c r="M519" s="140"/>
      <c r="N519" s="140"/>
      <c r="O519" s="140"/>
      <c r="P519" s="140"/>
      <c r="Q519" s="140"/>
      <c r="R519" s="140"/>
      <c r="T519" s="140"/>
      <c r="U519" s="140"/>
      <c r="V519" s="140"/>
      <c r="W519" s="140"/>
      <c r="X519" s="140"/>
      <c r="Y519" s="140"/>
      <c r="AA519" s="140"/>
      <c r="AB519" s="140"/>
      <c r="AD519" s="140"/>
      <c r="AE519" s="140"/>
      <c r="AF519" s="140"/>
    </row>
    <row r="520" spans="1:32" x14ac:dyDescent="0.35">
      <c r="A520" s="140"/>
      <c r="B520" s="140"/>
      <c r="C520" s="140"/>
      <c r="E520" s="140"/>
      <c r="F520" s="140"/>
      <c r="G520" s="140"/>
      <c r="H520" s="140"/>
      <c r="I520" s="140"/>
      <c r="J520" s="140"/>
      <c r="K520" s="140"/>
      <c r="M520" s="140"/>
      <c r="N520" s="140"/>
      <c r="O520" s="140"/>
      <c r="P520" s="140"/>
      <c r="Q520" s="140"/>
      <c r="R520" s="140"/>
      <c r="T520" s="140"/>
      <c r="U520" s="140"/>
      <c r="V520" s="140"/>
      <c r="W520" s="140"/>
      <c r="X520" s="140"/>
      <c r="Y520" s="140"/>
      <c r="AA520" s="140"/>
      <c r="AB520" s="140"/>
      <c r="AD520" s="140"/>
      <c r="AE520" s="140"/>
      <c r="AF520" s="140"/>
    </row>
    <row r="521" spans="1:32" x14ac:dyDescent="0.35">
      <c r="A521" s="140"/>
      <c r="B521" s="140"/>
      <c r="C521" s="140"/>
      <c r="E521" s="140"/>
      <c r="F521" s="140"/>
      <c r="G521" s="140"/>
      <c r="H521" s="140"/>
      <c r="I521" s="140"/>
      <c r="J521" s="140"/>
      <c r="K521" s="140"/>
      <c r="M521" s="140"/>
      <c r="N521" s="140"/>
      <c r="O521" s="140"/>
      <c r="P521" s="140"/>
      <c r="Q521" s="140"/>
      <c r="R521" s="140"/>
      <c r="T521" s="140"/>
      <c r="U521" s="140"/>
      <c r="V521" s="140"/>
      <c r="W521" s="140"/>
      <c r="X521" s="140"/>
      <c r="Y521" s="140"/>
      <c r="AA521" s="140"/>
      <c r="AB521" s="140"/>
      <c r="AD521" s="140"/>
      <c r="AE521" s="140"/>
      <c r="AF521" s="140"/>
    </row>
    <row r="522" spans="1:32" x14ac:dyDescent="0.35">
      <c r="A522" s="140"/>
      <c r="B522" s="140"/>
      <c r="C522" s="140"/>
      <c r="E522" s="140"/>
      <c r="F522" s="140"/>
      <c r="G522" s="140"/>
      <c r="H522" s="140"/>
      <c r="I522" s="140"/>
      <c r="J522" s="140"/>
      <c r="K522" s="140"/>
      <c r="M522" s="140"/>
      <c r="N522" s="140"/>
      <c r="O522" s="140"/>
      <c r="P522" s="140"/>
      <c r="Q522" s="140"/>
      <c r="R522" s="140"/>
      <c r="T522" s="140"/>
      <c r="U522" s="140"/>
      <c r="V522" s="140"/>
      <c r="W522" s="140"/>
      <c r="X522" s="140"/>
      <c r="Y522" s="140"/>
      <c r="AA522" s="140"/>
      <c r="AB522" s="140"/>
      <c r="AD522" s="140"/>
      <c r="AE522" s="140"/>
      <c r="AF522" s="140"/>
    </row>
    <row r="523" spans="1:32" x14ac:dyDescent="0.35">
      <c r="A523" s="140"/>
      <c r="B523" s="140"/>
      <c r="C523" s="140"/>
      <c r="E523" s="140"/>
      <c r="F523" s="140"/>
      <c r="G523" s="140"/>
      <c r="H523" s="140"/>
      <c r="I523" s="140"/>
      <c r="J523" s="140"/>
      <c r="K523" s="140"/>
      <c r="M523" s="140"/>
      <c r="N523" s="140"/>
      <c r="O523" s="140"/>
      <c r="P523" s="140"/>
      <c r="Q523" s="140"/>
      <c r="R523" s="140"/>
      <c r="T523" s="140"/>
      <c r="U523" s="140"/>
      <c r="V523" s="140"/>
      <c r="W523" s="140"/>
      <c r="X523" s="140"/>
      <c r="Y523" s="140"/>
      <c r="AA523" s="140"/>
      <c r="AB523" s="140"/>
      <c r="AD523" s="140"/>
      <c r="AE523" s="140"/>
      <c r="AF523" s="140"/>
    </row>
    <row r="524" spans="1:32" x14ac:dyDescent="0.35">
      <c r="A524" s="140"/>
      <c r="B524" s="140"/>
      <c r="C524" s="140"/>
      <c r="E524" s="140"/>
      <c r="F524" s="140"/>
      <c r="G524" s="140"/>
      <c r="H524" s="140"/>
      <c r="I524" s="140"/>
      <c r="J524" s="140"/>
      <c r="K524" s="140"/>
      <c r="M524" s="140"/>
      <c r="N524" s="140"/>
      <c r="O524" s="140"/>
      <c r="P524" s="140"/>
      <c r="Q524" s="140"/>
      <c r="R524" s="140"/>
      <c r="T524" s="140"/>
      <c r="U524" s="140"/>
      <c r="V524" s="140"/>
      <c r="W524" s="140"/>
      <c r="X524" s="140"/>
      <c r="Y524" s="140"/>
      <c r="AA524" s="140"/>
      <c r="AB524" s="140"/>
      <c r="AD524" s="140"/>
      <c r="AE524" s="140"/>
      <c r="AF524" s="140"/>
    </row>
    <row r="525" spans="1:32" x14ac:dyDescent="0.35">
      <c r="A525" s="140"/>
      <c r="B525" s="140"/>
      <c r="C525" s="140"/>
      <c r="E525" s="140"/>
      <c r="F525" s="140"/>
      <c r="G525" s="140"/>
      <c r="H525" s="140"/>
      <c r="I525" s="140"/>
      <c r="J525" s="140"/>
      <c r="K525" s="140"/>
      <c r="M525" s="140"/>
      <c r="N525" s="140"/>
      <c r="O525" s="140"/>
      <c r="P525" s="140"/>
      <c r="Q525" s="140"/>
      <c r="R525" s="140"/>
      <c r="T525" s="140"/>
      <c r="U525" s="140"/>
      <c r="V525" s="140"/>
      <c r="W525" s="140"/>
      <c r="X525" s="140"/>
      <c r="Y525" s="140"/>
      <c r="AA525" s="140"/>
      <c r="AB525" s="140"/>
      <c r="AD525" s="140"/>
      <c r="AE525" s="140"/>
      <c r="AF525" s="140"/>
    </row>
    <row r="526" spans="1:32" x14ac:dyDescent="0.35">
      <c r="A526" s="140"/>
      <c r="B526" s="140"/>
      <c r="C526" s="140"/>
      <c r="E526" s="140"/>
      <c r="F526" s="140"/>
      <c r="G526" s="140"/>
      <c r="H526" s="140"/>
      <c r="I526" s="140"/>
      <c r="J526" s="140"/>
      <c r="K526" s="140"/>
      <c r="M526" s="140"/>
      <c r="N526" s="140"/>
      <c r="O526" s="140"/>
      <c r="P526" s="140"/>
      <c r="Q526" s="140"/>
      <c r="R526" s="140"/>
      <c r="T526" s="140"/>
      <c r="U526" s="140"/>
      <c r="V526" s="140"/>
      <c r="W526" s="140"/>
      <c r="X526" s="140"/>
      <c r="Y526" s="140"/>
      <c r="AA526" s="140"/>
      <c r="AB526" s="140"/>
      <c r="AD526" s="140"/>
      <c r="AE526" s="140"/>
      <c r="AF526" s="140"/>
    </row>
    <row r="527" spans="1:32" x14ac:dyDescent="0.35">
      <c r="A527" s="140"/>
      <c r="B527" s="140"/>
      <c r="C527" s="140"/>
      <c r="E527" s="140"/>
      <c r="F527" s="140"/>
      <c r="G527" s="140"/>
      <c r="H527" s="140"/>
      <c r="I527" s="140"/>
      <c r="J527" s="140"/>
      <c r="K527" s="140"/>
      <c r="M527" s="140"/>
      <c r="N527" s="140"/>
      <c r="O527" s="140"/>
      <c r="P527" s="140"/>
      <c r="Q527" s="140"/>
      <c r="R527" s="140"/>
      <c r="T527" s="140"/>
      <c r="U527" s="140"/>
      <c r="V527" s="140"/>
      <c r="W527" s="140"/>
      <c r="X527" s="140"/>
      <c r="Y527" s="140"/>
      <c r="AA527" s="140"/>
      <c r="AB527" s="140"/>
      <c r="AD527" s="140"/>
      <c r="AE527" s="140"/>
      <c r="AF527" s="140"/>
    </row>
    <row r="528" spans="1:32" x14ac:dyDescent="0.35">
      <c r="A528" s="140"/>
      <c r="B528" s="140"/>
      <c r="C528" s="140"/>
      <c r="E528" s="140"/>
      <c r="F528" s="140"/>
      <c r="G528" s="140"/>
      <c r="H528" s="140"/>
      <c r="I528" s="140"/>
      <c r="J528" s="140"/>
      <c r="K528" s="140"/>
      <c r="M528" s="140"/>
      <c r="N528" s="140"/>
      <c r="O528" s="140"/>
      <c r="P528" s="140"/>
      <c r="Q528" s="140"/>
      <c r="R528" s="140"/>
      <c r="T528" s="140"/>
      <c r="U528" s="140"/>
      <c r="V528" s="140"/>
      <c r="W528" s="140"/>
      <c r="X528" s="140"/>
      <c r="Y528" s="140"/>
      <c r="AA528" s="140"/>
      <c r="AB528" s="140"/>
      <c r="AD528" s="140"/>
      <c r="AE528" s="140"/>
      <c r="AF528" s="140"/>
    </row>
    <row r="529" spans="1:32" x14ac:dyDescent="0.35">
      <c r="A529" s="140"/>
      <c r="B529" s="140"/>
      <c r="C529" s="140"/>
      <c r="E529" s="140"/>
      <c r="F529" s="140"/>
      <c r="G529" s="140"/>
      <c r="H529" s="140"/>
      <c r="I529" s="140"/>
      <c r="J529" s="140"/>
      <c r="K529" s="140"/>
      <c r="M529" s="140"/>
      <c r="N529" s="140"/>
      <c r="O529" s="140"/>
      <c r="P529" s="140"/>
      <c r="Q529" s="140"/>
      <c r="R529" s="140"/>
      <c r="T529" s="140"/>
      <c r="U529" s="140"/>
      <c r="V529" s="140"/>
      <c r="W529" s="140"/>
      <c r="X529" s="140"/>
      <c r="Y529" s="140"/>
      <c r="AA529" s="140"/>
      <c r="AB529" s="140"/>
      <c r="AD529" s="140"/>
      <c r="AE529" s="140"/>
      <c r="AF529" s="140"/>
    </row>
    <row r="530" spans="1:32" x14ac:dyDescent="0.35">
      <c r="A530" s="140"/>
      <c r="B530" s="140"/>
      <c r="C530" s="140"/>
      <c r="E530" s="140"/>
      <c r="F530" s="140"/>
      <c r="G530" s="140"/>
      <c r="H530" s="140"/>
      <c r="I530" s="140"/>
      <c r="J530" s="140"/>
      <c r="K530" s="140"/>
      <c r="M530" s="140"/>
      <c r="N530" s="140"/>
      <c r="O530" s="140"/>
      <c r="P530" s="140"/>
      <c r="Q530" s="140"/>
      <c r="R530" s="140"/>
      <c r="T530" s="140"/>
      <c r="U530" s="140"/>
      <c r="V530" s="140"/>
      <c r="W530" s="140"/>
      <c r="X530" s="140"/>
      <c r="Y530" s="140"/>
      <c r="AA530" s="140"/>
      <c r="AB530" s="140"/>
      <c r="AD530" s="140"/>
      <c r="AE530" s="140"/>
      <c r="AF530" s="140"/>
    </row>
    <row r="531" spans="1:32" x14ac:dyDescent="0.35">
      <c r="A531" s="140"/>
      <c r="B531" s="140"/>
      <c r="C531" s="140"/>
      <c r="E531" s="140"/>
      <c r="F531" s="140"/>
      <c r="G531" s="140"/>
      <c r="H531" s="140"/>
      <c r="I531" s="140"/>
      <c r="J531" s="140"/>
      <c r="K531" s="140"/>
      <c r="M531" s="140"/>
      <c r="N531" s="140"/>
      <c r="O531" s="140"/>
      <c r="P531" s="140"/>
      <c r="Q531" s="140"/>
      <c r="R531" s="140"/>
      <c r="T531" s="140"/>
      <c r="U531" s="140"/>
      <c r="V531" s="140"/>
      <c r="W531" s="140"/>
      <c r="X531" s="140"/>
      <c r="Y531" s="140"/>
      <c r="AA531" s="140"/>
      <c r="AB531" s="140"/>
      <c r="AD531" s="140"/>
      <c r="AE531" s="140"/>
      <c r="AF531" s="140"/>
    </row>
    <row r="532" spans="1:32" x14ac:dyDescent="0.35">
      <c r="A532" s="140"/>
      <c r="B532" s="140"/>
      <c r="C532" s="140"/>
      <c r="E532" s="140"/>
      <c r="F532" s="140"/>
      <c r="G532" s="140"/>
      <c r="H532" s="140"/>
      <c r="I532" s="140"/>
      <c r="J532" s="140"/>
      <c r="K532" s="140"/>
      <c r="M532" s="140"/>
      <c r="N532" s="140"/>
      <c r="O532" s="140"/>
      <c r="P532" s="140"/>
      <c r="Q532" s="140"/>
      <c r="R532" s="140"/>
      <c r="T532" s="140"/>
      <c r="U532" s="140"/>
      <c r="V532" s="140"/>
      <c r="W532" s="140"/>
      <c r="X532" s="140"/>
      <c r="Y532" s="140"/>
      <c r="AA532" s="140"/>
      <c r="AB532" s="140"/>
      <c r="AD532" s="140"/>
      <c r="AE532" s="140"/>
      <c r="AF532" s="140"/>
    </row>
    <row r="533" spans="1:32" x14ac:dyDescent="0.35">
      <c r="A533" s="140"/>
      <c r="B533" s="140"/>
      <c r="C533" s="140"/>
      <c r="E533" s="140"/>
      <c r="F533" s="140"/>
      <c r="G533" s="140"/>
      <c r="H533" s="140"/>
      <c r="I533" s="140"/>
      <c r="J533" s="140"/>
      <c r="K533" s="140"/>
      <c r="M533" s="140"/>
      <c r="N533" s="140"/>
      <c r="O533" s="140"/>
      <c r="P533" s="140"/>
      <c r="Q533" s="140"/>
      <c r="R533" s="140"/>
      <c r="T533" s="140"/>
      <c r="U533" s="140"/>
      <c r="V533" s="140"/>
      <c r="W533" s="140"/>
      <c r="X533" s="140"/>
      <c r="Y533" s="140"/>
      <c r="AA533" s="140"/>
      <c r="AB533" s="140"/>
      <c r="AD533" s="140"/>
      <c r="AE533" s="140"/>
      <c r="AF533" s="140"/>
    </row>
    <row r="534" spans="1:32" x14ac:dyDescent="0.35">
      <c r="A534" s="140"/>
      <c r="B534" s="140"/>
      <c r="C534" s="140"/>
      <c r="E534" s="140"/>
      <c r="F534" s="140"/>
      <c r="G534" s="140"/>
      <c r="H534" s="140"/>
      <c r="I534" s="140"/>
      <c r="J534" s="140"/>
      <c r="K534" s="140"/>
      <c r="M534" s="140"/>
      <c r="N534" s="140"/>
      <c r="O534" s="140"/>
      <c r="P534" s="140"/>
      <c r="Q534" s="140"/>
      <c r="R534" s="140"/>
      <c r="T534" s="140"/>
      <c r="U534" s="140"/>
      <c r="V534" s="140"/>
      <c r="W534" s="140"/>
      <c r="X534" s="140"/>
      <c r="Y534" s="140"/>
      <c r="AA534" s="140"/>
      <c r="AB534" s="140"/>
      <c r="AD534" s="140"/>
      <c r="AE534" s="140"/>
      <c r="AF534" s="140"/>
    </row>
    <row r="535" spans="1:32" x14ac:dyDescent="0.35">
      <c r="A535" s="140"/>
      <c r="B535" s="140"/>
      <c r="C535" s="140"/>
      <c r="E535" s="140"/>
      <c r="F535" s="140"/>
      <c r="G535" s="140"/>
      <c r="H535" s="140"/>
      <c r="I535" s="140"/>
      <c r="J535" s="140"/>
      <c r="K535" s="140"/>
      <c r="M535" s="140"/>
      <c r="N535" s="140"/>
      <c r="O535" s="140"/>
      <c r="P535" s="140"/>
      <c r="Q535" s="140"/>
      <c r="R535" s="140"/>
      <c r="T535" s="140"/>
      <c r="U535" s="140"/>
      <c r="V535" s="140"/>
      <c r="W535" s="140"/>
      <c r="X535" s="140"/>
      <c r="Y535" s="140"/>
      <c r="AA535" s="140"/>
      <c r="AB535" s="140"/>
      <c r="AD535" s="140"/>
      <c r="AE535" s="140"/>
      <c r="AF535" s="140"/>
    </row>
    <row r="536" spans="1:32" x14ac:dyDescent="0.35">
      <c r="A536" s="140"/>
      <c r="B536" s="140"/>
      <c r="C536" s="140"/>
      <c r="E536" s="140"/>
      <c r="F536" s="140"/>
      <c r="G536" s="140"/>
      <c r="H536" s="140"/>
      <c r="I536" s="140"/>
      <c r="J536" s="140"/>
      <c r="K536" s="140"/>
      <c r="M536" s="140"/>
      <c r="N536" s="140"/>
      <c r="O536" s="140"/>
      <c r="P536" s="140"/>
      <c r="Q536" s="140"/>
      <c r="R536" s="140"/>
      <c r="T536" s="140"/>
      <c r="U536" s="140"/>
      <c r="V536" s="140"/>
      <c r="W536" s="140"/>
      <c r="X536" s="140"/>
      <c r="Y536" s="140"/>
      <c r="AA536" s="140"/>
      <c r="AB536" s="140"/>
      <c r="AD536" s="140"/>
      <c r="AE536" s="140"/>
      <c r="AF536" s="140"/>
    </row>
    <row r="537" spans="1:32" x14ac:dyDescent="0.35">
      <c r="A537" s="140"/>
      <c r="B537" s="140"/>
      <c r="C537" s="140"/>
      <c r="E537" s="140"/>
      <c r="F537" s="140"/>
      <c r="G537" s="140"/>
      <c r="H537" s="140"/>
      <c r="I537" s="140"/>
      <c r="J537" s="140"/>
      <c r="K537" s="140"/>
      <c r="M537" s="140"/>
      <c r="N537" s="140"/>
      <c r="O537" s="140"/>
      <c r="P537" s="140"/>
      <c r="Q537" s="140"/>
      <c r="R537" s="140"/>
      <c r="T537" s="140"/>
      <c r="U537" s="140"/>
      <c r="V537" s="140"/>
      <c r="W537" s="140"/>
      <c r="X537" s="140"/>
      <c r="Y537" s="140"/>
      <c r="AA537" s="140"/>
      <c r="AB537" s="140"/>
      <c r="AD537" s="140"/>
      <c r="AE537" s="140"/>
      <c r="AF537" s="140"/>
    </row>
    <row r="538" spans="1:32" x14ac:dyDescent="0.35">
      <c r="A538" s="140"/>
      <c r="B538" s="140"/>
      <c r="C538" s="140"/>
      <c r="E538" s="140"/>
      <c r="F538" s="140"/>
      <c r="G538" s="140"/>
      <c r="H538" s="140"/>
      <c r="I538" s="140"/>
      <c r="J538" s="140"/>
      <c r="K538" s="140"/>
      <c r="M538" s="140"/>
      <c r="N538" s="140"/>
      <c r="O538" s="140"/>
      <c r="P538" s="140"/>
      <c r="Q538" s="140"/>
      <c r="R538" s="140"/>
      <c r="T538" s="140"/>
      <c r="U538" s="140"/>
      <c r="V538" s="140"/>
      <c r="W538" s="140"/>
      <c r="X538" s="140"/>
      <c r="Y538" s="140"/>
      <c r="AA538" s="140"/>
      <c r="AB538" s="140"/>
      <c r="AD538" s="140"/>
      <c r="AE538" s="140"/>
      <c r="AF538" s="140"/>
    </row>
    <row r="539" spans="1:32" x14ac:dyDescent="0.35">
      <c r="A539" s="140"/>
      <c r="B539" s="140"/>
      <c r="C539" s="140"/>
      <c r="E539" s="140"/>
      <c r="F539" s="140"/>
      <c r="G539" s="140"/>
      <c r="H539" s="140"/>
      <c r="I539" s="140"/>
      <c r="J539" s="140"/>
      <c r="K539" s="140"/>
      <c r="M539" s="140"/>
      <c r="N539" s="140"/>
      <c r="O539" s="140"/>
      <c r="P539" s="140"/>
      <c r="Q539" s="140"/>
      <c r="R539" s="140"/>
      <c r="T539" s="140"/>
      <c r="U539" s="140"/>
      <c r="V539" s="140"/>
      <c r="W539" s="140"/>
      <c r="X539" s="140"/>
      <c r="Y539" s="140"/>
      <c r="AA539" s="140"/>
      <c r="AB539" s="140"/>
      <c r="AD539" s="140"/>
      <c r="AE539" s="140"/>
      <c r="AF539" s="140"/>
    </row>
    <row r="540" spans="1:32" x14ac:dyDescent="0.35">
      <c r="A540" s="140"/>
      <c r="B540" s="140"/>
      <c r="C540" s="140"/>
      <c r="E540" s="140"/>
      <c r="F540" s="140"/>
      <c r="G540" s="140"/>
      <c r="H540" s="140"/>
      <c r="I540" s="140"/>
      <c r="J540" s="140"/>
      <c r="K540" s="140"/>
      <c r="M540" s="140"/>
      <c r="N540" s="140"/>
      <c r="O540" s="140"/>
      <c r="P540" s="140"/>
      <c r="Q540" s="140"/>
      <c r="R540" s="140"/>
      <c r="T540" s="140"/>
      <c r="U540" s="140"/>
      <c r="V540" s="140"/>
      <c r="W540" s="140"/>
      <c r="X540" s="140"/>
      <c r="Y540" s="140"/>
      <c r="AA540" s="140"/>
      <c r="AB540" s="140"/>
      <c r="AD540" s="140"/>
      <c r="AE540" s="140"/>
      <c r="AF540" s="140"/>
    </row>
    <row r="541" spans="1:32" x14ac:dyDescent="0.35">
      <c r="A541" s="140"/>
      <c r="B541" s="140"/>
      <c r="C541" s="140"/>
      <c r="E541" s="140"/>
      <c r="F541" s="140"/>
      <c r="G541" s="140"/>
      <c r="H541" s="140"/>
      <c r="I541" s="140"/>
      <c r="J541" s="140"/>
      <c r="K541" s="140"/>
      <c r="M541" s="140"/>
      <c r="N541" s="140"/>
      <c r="O541" s="140"/>
      <c r="P541" s="140"/>
      <c r="Q541" s="140"/>
      <c r="R541" s="140"/>
      <c r="T541" s="140"/>
      <c r="U541" s="140"/>
      <c r="V541" s="140"/>
      <c r="W541" s="140"/>
      <c r="X541" s="140"/>
      <c r="Y541" s="140"/>
      <c r="AA541" s="140"/>
      <c r="AB541" s="140"/>
      <c r="AD541" s="140"/>
      <c r="AE541" s="140"/>
      <c r="AF541" s="140"/>
    </row>
    <row r="542" spans="1:32" x14ac:dyDescent="0.35">
      <c r="A542" s="140"/>
      <c r="B542" s="140"/>
      <c r="C542" s="140"/>
      <c r="E542" s="140"/>
      <c r="F542" s="140"/>
      <c r="G542" s="140"/>
      <c r="H542" s="140"/>
      <c r="I542" s="140"/>
      <c r="J542" s="140"/>
      <c r="K542" s="140"/>
      <c r="M542" s="140"/>
      <c r="N542" s="140"/>
      <c r="O542" s="140"/>
      <c r="P542" s="140"/>
      <c r="Q542" s="140"/>
      <c r="R542" s="140"/>
      <c r="T542" s="140"/>
      <c r="U542" s="140"/>
      <c r="V542" s="140"/>
      <c r="W542" s="140"/>
      <c r="X542" s="140"/>
      <c r="Y542" s="140"/>
      <c r="AA542" s="140"/>
      <c r="AB542" s="140"/>
      <c r="AD542" s="140"/>
      <c r="AE542" s="140"/>
      <c r="AF542" s="140"/>
    </row>
    <row r="543" spans="1:32" x14ac:dyDescent="0.35">
      <c r="A543" s="140"/>
      <c r="B543" s="140"/>
      <c r="C543" s="140"/>
      <c r="E543" s="140"/>
      <c r="F543" s="140"/>
      <c r="G543" s="140"/>
      <c r="H543" s="140"/>
      <c r="I543" s="140"/>
      <c r="J543" s="140"/>
      <c r="K543" s="140"/>
      <c r="M543" s="140"/>
      <c r="N543" s="140"/>
      <c r="O543" s="140"/>
      <c r="P543" s="140"/>
      <c r="Q543" s="140"/>
      <c r="R543" s="140"/>
      <c r="T543" s="140"/>
      <c r="U543" s="140"/>
      <c r="V543" s="140"/>
      <c r="W543" s="140"/>
      <c r="X543" s="140"/>
      <c r="Y543" s="140"/>
      <c r="AA543" s="140"/>
      <c r="AB543" s="140"/>
      <c r="AD543" s="140"/>
      <c r="AE543" s="140"/>
      <c r="AF543" s="140"/>
    </row>
    <row r="544" spans="1:32" x14ac:dyDescent="0.35">
      <c r="A544" s="140"/>
      <c r="B544" s="140"/>
      <c r="C544" s="140"/>
      <c r="E544" s="140"/>
      <c r="F544" s="140"/>
      <c r="G544" s="140"/>
      <c r="H544" s="140"/>
      <c r="I544" s="140"/>
      <c r="J544" s="140"/>
      <c r="K544" s="140"/>
      <c r="M544" s="140"/>
      <c r="N544" s="140"/>
      <c r="O544" s="140"/>
      <c r="P544" s="140"/>
      <c r="Q544" s="140"/>
      <c r="R544" s="140"/>
      <c r="T544" s="140"/>
      <c r="U544" s="140"/>
      <c r="V544" s="140"/>
      <c r="W544" s="140"/>
      <c r="X544" s="140"/>
      <c r="Y544" s="140"/>
      <c r="AA544" s="140"/>
      <c r="AB544" s="140"/>
      <c r="AD544" s="140"/>
      <c r="AE544" s="140"/>
      <c r="AF544" s="140"/>
    </row>
    <row r="545" spans="1:32" x14ac:dyDescent="0.35">
      <c r="A545" s="140"/>
      <c r="B545" s="140"/>
      <c r="C545" s="140"/>
      <c r="E545" s="140"/>
      <c r="F545" s="140"/>
      <c r="G545" s="140"/>
      <c r="H545" s="140"/>
      <c r="I545" s="140"/>
      <c r="J545" s="140"/>
      <c r="K545" s="140"/>
      <c r="M545" s="140"/>
      <c r="N545" s="140"/>
      <c r="O545" s="140"/>
      <c r="P545" s="140"/>
      <c r="Q545" s="140"/>
      <c r="R545" s="140"/>
      <c r="T545" s="140"/>
      <c r="U545" s="140"/>
      <c r="V545" s="140"/>
      <c r="W545" s="140"/>
      <c r="X545" s="140"/>
      <c r="Y545" s="140"/>
      <c r="AA545" s="140"/>
      <c r="AB545" s="140"/>
      <c r="AD545" s="140"/>
      <c r="AE545" s="140"/>
      <c r="AF545" s="140"/>
    </row>
    <row r="546" spans="1:32" x14ac:dyDescent="0.35">
      <c r="E546" s="140"/>
      <c r="F546" s="140"/>
      <c r="G546" s="140"/>
      <c r="H546" s="140"/>
      <c r="I546" s="140"/>
      <c r="J546" s="140"/>
      <c r="K546" s="140"/>
      <c r="M546" s="140"/>
      <c r="N546" s="140"/>
      <c r="O546" s="140"/>
      <c r="P546" s="140"/>
      <c r="Q546" s="140"/>
      <c r="R546" s="140"/>
      <c r="T546" s="140"/>
      <c r="U546" s="140"/>
      <c r="V546" s="140"/>
      <c r="W546" s="140"/>
      <c r="X546" s="140"/>
      <c r="Y546" s="140"/>
      <c r="AA546" s="140"/>
      <c r="AB546" s="140"/>
      <c r="AD546" s="140"/>
      <c r="AE546" s="140"/>
      <c r="AF546" s="140"/>
    </row>
    <row r="547" spans="1:32" x14ac:dyDescent="0.35">
      <c r="E547" s="140"/>
      <c r="F547" s="140"/>
      <c r="G547" s="140"/>
      <c r="H547" s="140"/>
      <c r="I547" s="140"/>
      <c r="J547" s="140"/>
      <c r="K547" s="140"/>
      <c r="M547" s="140"/>
      <c r="N547" s="140"/>
      <c r="O547" s="140"/>
      <c r="P547" s="140"/>
      <c r="Q547" s="140"/>
      <c r="R547" s="140"/>
      <c r="T547" s="140"/>
      <c r="U547" s="140"/>
      <c r="V547" s="140"/>
      <c r="W547" s="140"/>
      <c r="X547" s="140"/>
      <c r="Y547" s="140"/>
      <c r="AA547" s="140"/>
      <c r="AB547" s="140"/>
      <c r="AD547" s="140"/>
      <c r="AE547" s="140"/>
      <c r="AF547" s="140"/>
    </row>
    <row r="548" spans="1:32" x14ac:dyDescent="0.35">
      <c r="E548" s="140"/>
      <c r="F548" s="140"/>
      <c r="G548" s="140"/>
      <c r="H548" s="140"/>
      <c r="I548" s="140"/>
      <c r="J548" s="140"/>
      <c r="K548" s="140"/>
      <c r="M548" s="140"/>
      <c r="N548" s="140"/>
      <c r="O548" s="140"/>
      <c r="P548" s="140"/>
      <c r="Q548" s="140"/>
      <c r="R548" s="140"/>
      <c r="T548" s="140"/>
      <c r="U548" s="140"/>
      <c r="V548" s="140"/>
      <c r="W548" s="140"/>
      <c r="X548" s="140"/>
      <c r="Y548" s="140"/>
      <c r="AA548" s="140"/>
      <c r="AB548" s="140"/>
      <c r="AD548" s="140"/>
      <c r="AE548" s="140"/>
      <c r="AF548" s="140"/>
    </row>
    <row r="549" spans="1:32" x14ac:dyDescent="0.35">
      <c r="E549" s="140"/>
      <c r="F549" s="140"/>
      <c r="G549" s="140"/>
      <c r="H549" s="140"/>
      <c r="I549" s="140"/>
      <c r="J549" s="140"/>
      <c r="K549" s="140"/>
      <c r="M549" s="140"/>
      <c r="N549" s="140"/>
      <c r="O549" s="140"/>
      <c r="P549" s="140"/>
      <c r="Q549" s="140"/>
      <c r="R549" s="140"/>
      <c r="T549" s="140"/>
      <c r="U549" s="140"/>
      <c r="V549" s="140"/>
      <c r="W549" s="140"/>
      <c r="X549" s="140"/>
      <c r="Y549" s="140"/>
      <c r="AA549" s="140"/>
      <c r="AB549" s="140"/>
      <c r="AD549" s="140"/>
      <c r="AE549" s="140"/>
      <c r="AF549" s="140"/>
    </row>
    <row r="550" spans="1:32" x14ac:dyDescent="0.35">
      <c r="E550" s="140"/>
      <c r="F550" s="140"/>
      <c r="G550" s="140"/>
      <c r="H550" s="140"/>
      <c r="I550" s="140"/>
      <c r="J550" s="140"/>
      <c r="K550" s="140"/>
      <c r="M550" s="140"/>
      <c r="N550" s="140"/>
      <c r="O550" s="140"/>
      <c r="P550" s="140"/>
      <c r="Q550" s="140"/>
      <c r="R550" s="140"/>
      <c r="T550" s="140"/>
      <c r="U550" s="140"/>
      <c r="V550" s="140"/>
      <c r="W550" s="140"/>
      <c r="X550" s="140"/>
      <c r="Y550" s="140"/>
      <c r="AA550" s="140"/>
      <c r="AB550" s="140"/>
      <c r="AD550" s="140"/>
      <c r="AE550" s="140"/>
      <c r="AF550" s="140"/>
    </row>
    <row r="551" spans="1:32" x14ac:dyDescent="0.35">
      <c r="E551" s="140"/>
      <c r="F551" s="140"/>
      <c r="G551" s="140"/>
      <c r="H551" s="140"/>
      <c r="I551" s="140"/>
      <c r="J551" s="140"/>
      <c r="K551" s="140"/>
      <c r="M551" s="140"/>
      <c r="N551" s="140"/>
      <c r="O551" s="140"/>
      <c r="P551" s="140"/>
      <c r="Q551" s="140"/>
      <c r="R551" s="140"/>
      <c r="T551" s="140"/>
      <c r="U551" s="140"/>
      <c r="V551" s="140"/>
      <c r="W551" s="140"/>
      <c r="X551" s="140"/>
      <c r="Y551" s="140"/>
      <c r="AA551" s="140"/>
      <c r="AB551" s="140"/>
      <c r="AD551" s="140"/>
      <c r="AE551" s="140"/>
      <c r="AF551" s="140"/>
    </row>
    <row r="552" spans="1:32" x14ac:dyDescent="0.35">
      <c r="E552" s="140"/>
      <c r="F552" s="140"/>
      <c r="G552" s="140"/>
      <c r="H552" s="140"/>
      <c r="I552" s="140"/>
      <c r="J552" s="140"/>
      <c r="K552" s="140"/>
      <c r="M552" s="140"/>
      <c r="N552" s="140"/>
      <c r="O552" s="140"/>
      <c r="P552" s="140"/>
      <c r="Q552" s="140"/>
      <c r="R552" s="140"/>
      <c r="T552" s="140"/>
      <c r="U552" s="140"/>
      <c r="V552" s="140"/>
      <c r="W552" s="140"/>
      <c r="X552" s="140"/>
      <c r="Y552" s="140"/>
      <c r="AA552" s="140"/>
      <c r="AB552" s="140"/>
      <c r="AD552" s="140"/>
      <c r="AE552" s="140"/>
      <c r="AF552" s="140"/>
    </row>
    <row r="553" spans="1:32" x14ac:dyDescent="0.35">
      <c r="E553" s="140"/>
      <c r="F553" s="140"/>
      <c r="G553" s="140"/>
      <c r="H553" s="140"/>
      <c r="I553" s="140"/>
      <c r="J553" s="140"/>
      <c r="K553" s="140"/>
      <c r="M553" s="140"/>
      <c r="N553" s="140"/>
      <c r="O553" s="140"/>
      <c r="P553" s="140"/>
      <c r="Q553" s="140"/>
      <c r="R553" s="140"/>
      <c r="T553" s="140"/>
      <c r="U553" s="140"/>
      <c r="V553" s="140"/>
      <c r="W553" s="140"/>
      <c r="X553" s="140"/>
      <c r="Y553" s="140"/>
      <c r="AA553" s="140"/>
      <c r="AB553" s="140"/>
      <c r="AD553" s="140"/>
      <c r="AE553" s="140"/>
      <c r="AF553" s="140"/>
    </row>
    <row r="554" spans="1:32" x14ac:dyDescent="0.35">
      <c r="E554" s="140"/>
      <c r="F554" s="140"/>
      <c r="G554" s="140"/>
      <c r="H554" s="140"/>
      <c r="I554" s="140"/>
      <c r="J554" s="140"/>
      <c r="K554" s="140"/>
      <c r="M554" s="140"/>
      <c r="N554" s="140"/>
      <c r="O554" s="140"/>
      <c r="P554" s="140"/>
      <c r="Q554" s="140"/>
      <c r="R554" s="140"/>
      <c r="T554" s="140"/>
      <c r="U554" s="140"/>
      <c r="V554" s="140"/>
      <c r="W554" s="140"/>
      <c r="X554" s="140"/>
      <c r="Y554" s="140"/>
      <c r="AA554" s="140"/>
      <c r="AB554" s="140"/>
      <c r="AD554" s="140"/>
      <c r="AE554" s="140"/>
      <c r="AF554" s="140"/>
    </row>
    <row r="555" spans="1:32" x14ac:dyDescent="0.35">
      <c r="E555" s="140"/>
      <c r="F555" s="140"/>
      <c r="G555" s="140"/>
      <c r="H555" s="140"/>
      <c r="I555" s="140"/>
      <c r="J555" s="140"/>
      <c r="K555" s="140"/>
      <c r="M555" s="140"/>
      <c r="N555" s="140"/>
      <c r="O555" s="140"/>
      <c r="P555" s="140"/>
      <c r="Q555" s="140"/>
      <c r="R555" s="140"/>
      <c r="T555" s="140"/>
      <c r="U555" s="140"/>
      <c r="V555" s="140"/>
      <c r="W555" s="140"/>
      <c r="X555" s="140"/>
      <c r="Y555" s="140"/>
      <c r="AA555" s="140"/>
      <c r="AB555" s="140"/>
      <c r="AD555" s="140"/>
      <c r="AE555" s="140"/>
      <c r="AF555" s="140"/>
    </row>
    <row r="556" spans="1:32" x14ac:dyDescent="0.35">
      <c r="E556" s="140"/>
      <c r="F556" s="140"/>
      <c r="G556" s="140"/>
      <c r="H556" s="140"/>
      <c r="I556" s="140"/>
      <c r="J556" s="140"/>
      <c r="K556" s="140"/>
      <c r="M556" s="140"/>
      <c r="N556" s="140"/>
      <c r="O556" s="140"/>
      <c r="P556" s="140"/>
      <c r="Q556" s="140"/>
      <c r="R556" s="140"/>
      <c r="T556" s="140"/>
      <c r="U556" s="140"/>
      <c r="V556" s="140"/>
      <c r="W556" s="140"/>
      <c r="X556" s="140"/>
      <c r="Y556" s="140"/>
      <c r="AA556" s="140"/>
      <c r="AB556" s="140"/>
      <c r="AD556" s="140"/>
      <c r="AE556" s="140"/>
      <c r="AF556" s="140"/>
    </row>
    <row r="557" spans="1:32" x14ac:dyDescent="0.35">
      <c r="E557" s="140"/>
      <c r="F557" s="140"/>
      <c r="G557" s="140"/>
      <c r="H557" s="140"/>
      <c r="I557" s="140"/>
      <c r="J557" s="140"/>
      <c r="K557" s="140"/>
      <c r="M557" s="140"/>
      <c r="N557" s="140"/>
      <c r="O557" s="140"/>
      <c r="P557" s="140"/>
      <c r="Q557" s="140"/>
      <c r="R557" s="140"/>
      <c r="T557" s="140"/>
      <c r="U557" s="140"/>
      <c r="V557" s="140"/>
      <c r="W557" s="140"/>
      <c r="X557" s="140"/>
      <c r="Y557" s="140"/>
      <c r="AA557" s="140"/>
      <c r="AB557" s="140"/>
      <c r="AD557" s="140"/>
      <c r="AE557" s="140"/>
      <c r="AF557" s="140"/>
    </row>
    <row r="558" spans="1:32" x14ac:dyDescent="0.35">
      <c r="E558" s="140"/>
      <c r="F558" s="140"/>
      <c r="G558" s="140"/>
      <c r="H558" s="140"/>
      <c r="I558" s="140"/>
      <c r="J558" s="140"/>
      <c r="K558" s="140"/>
      <c r="M558" s="140"/>
      <c r="N558" s="140"/>
      <c r="O558" s="140"/>
      <c r="P558" s="140"/>
      <c r="Q558" s="140"/>
      <c r="R558" s="140"/>
      <c r="T558" s="140"/>
      <c r="U558" s="140"/>
      <c r="V558" s="140"/>
      <c r="W558" s="140"/>
      <c r="X558" s="140"/>
      <c r="Y558" s="140"/>
      <c r="AA558" s="140"/>
      <c r="AB558" s="140"/>
      <c r="AD558" s="140"/>
      <c r="AE558" s="140"/>
      <c r="AF558" s="140"/>
    </row>
    <row r="559" spans="1:32" x14ac:dyDescent="0.35">
      <c r="E559" s="140"/>
      <c r="F559" s="140"/>
      <c r="G559" s="140"/>
      <c r="H559" s="140"/>
      <c r="I559" s="140"/>
      <c r="J559" s="140"/>
      <c r="K559" s="140"/>
      <c r="M559" s="140"/>
      <c r="N559" s="140"/>
      <c r="O559" s="140"/>
      <c r="P559" s="140"/>
      <c r="Q559" s="140"/>
      <c r="R559" s="140"/>
      <c r="T559" s="140"/>
      <c r="U559" s="140"/>
      <c r="V559" s="140"/>
      <c r="W559" s="140"/>
      <c r="X559" s="140"/>
      <c r="Y559" s="140"/>
      <c r="AA559" s="140"/>
      <c r="AB559" s="140"/>
      <c r="AD559" s="140"/>
      <c r="AE559" s="140"/>
      <c r="AF559" s="140"/>
    </row>
    <row r="560" spans="1:32" x14ac:dyDescent="0.35">
      <c r="E560" s="140"/>
      <c r="F560" s="140"/>
      <c r="G560" s="140"/>
      <c r="H560" s="140"/>
      <c r="I560" s="140"/>
      <c r="J560" s="140"/>
      <c r="K560" s="140"/>
      <c r="M560" s="140"/>
      <c r="N560" s="140"/>
      <c r="O560" s="140"/>
      <c r="P560" s="140"/>
      <c r="Q560" s="140"/>
      <c r="R560" s="140"/>
      <c r="T560" s="140"/>
      <c r="U560" s="140"/>
      <c r="V560" s="140"/>
      <c r="W560" s="140"/>
      <c r="X560" s="140"/>
      <c r="Y560" s="140"/>
      <c r="AA560" s="140"/>
      <c r="AB560" s="140"/>
      <c r="AD560" s="140"/>
      <c r="AE560" s="140"/>
      <c r="AF560" s="140"/>
    </row>
    <row r="561" spans="5:32" x14ac:dyDescent="0.35">
      <c r="E561" s="140"/>
      <c r="F561" s="140"/>
      <c r="G561" s="140"/>
      <c r="H561" s="140"/>
      <c r="I561" s="140"/>
      <c r="J561" s="140"/>
      <c r="K561" s="140"/>
      <c r="M561" s="140"/>
      <c r="N561" s="140"/>
      <c r="O561" s="140"/>
      <c r="P561" s="140"/>
      <c r="Q561" s="140"/>
      <c r="R561" s="140"/>
      <c r="T561" s="140"/>
      <c r="U561" s="140"/>
      <c r="V561" s="140"/>
      <c r="W561" s="140"/>
      <c r="X561" s="140"/>
      <c r="Y561" s="140"/>
      <c r="AA561" s="140"/>
      <c r="AB561" s="140"/>
      <c r="AD561" s="140"/>
      <c r="AE561" s="140"/>
      <c r="AF561" s="140"/>
    </row>
    <row r="562" spans="5:32" x14ac:dyDescent="0.35">
      <c r="E562" s="140"/>
      <c r="F562" s="140"/>
      <c r="G562" s="140"/>
      <c r="H562" s="140"/>
      <c r="I562" s="140"/>
      <c r="J562" s="140"/>
      <c r="K562" s="140"/>
      <c r="M562" s="140"/>
      <c r="N562" s="140"/>
      <c r="O562" s="140"/>
      <c r="P562" s="140"/>
      <c r="Q562" s="140"/>
      <c r="R562" s="140"/>
      <c r="T562" s="140"/>
      <c r="U562" s="140"/>
      <c r="V562" s="140"/>
      <c r="W562" s="140"/>
      <c r="X562" s="140"/>
      <c r="Y562" s="140"/>
      <c r="AA562" s="140"/>
      <c r="AB562" s="140"/>
      <c r="AD562" s="140"/>
      <c r="AE562" s="140"/>
      <c r="AF562" s="140"/>
    </row>
    <row r="563" spans="5:32" x14ac:dyDescent="0.35">
      <c r="E563" s="140"/>
      <c r="F563" s="140"/>
      <c r="G563" s="140"/>
      <c r="H563" s="140"/>
      <c r="I563" s="140"/>
      <c r="J563" s="140"/>
      <c r="K563" s="140"/>
      <c r="M563" s="140"/>
      <c r="N563" s="140"/>
      <c r="O563" s="140"/>
      <c r="P563" s="140"/>
      <c r="Q563" s="140"/>
      <c r="R563" s="140"/>
      <c r="T563" s="140"/>
      <c r="U563" s="140"/>
      <c r="V563" s="140"/>
      <c r="W563" s="140"/>
      <c r="X563" s="140"/>
      <c r="Y563" s="140"/>
      <c r="AA563" s="140"/>
      <c r="AB563" s="140"/>
      <c r="AD563" s="140"/>
      <c r="AE563" s="140"/>
      <c r="AF563" s="140"/>
    </row>
    <row r="564" spans="5:32" x14ac:dyDescent="0.35">
      <c r="E564" s="140"/>
      <c r="F564" s="140"/>
      <c r="G564" s="140"/>
      <c r="H564" s="140"/>
      <c r="I564" s="140"/>
      <c r="J564" s="140"/>
      <c r="K564" s="140"/>
      <c r="M564" s="140"/>
      <c r="N564" s="140"/>
      <c r="O564" s="140"/>
      <c r="P564" s="140"/>
      <c r="Q564" s="140"/>
      <c r="R564" s="140"/>
      <c r="T564" s="140"/>
      <c r="U564" s="140"/>
      <c r="V564" s="140"/>
      <c r="W564" s="140"/>
      <c r="X564" s="140"/>
      <c r="Y564" s="140"/>
      <c r="AA564" s="140"/>
      <c r="AB564" s="140"/>
      <c r="AD564" s="140"/>
      <c r="AE564" s="140"/>
      <c r="AF564" s="140"/>
    </row>
    <row r="565" spans="5:32" x14ac:dyDescent="0.35">
      <c r="E565" s="140"/>
      <c r="F565" s="140"/>
      <c r="G565" s="140"/>
      <c r="H565" s="140"/>
      <c r="I565" s="140"/>
      <c r="J565" s="140"/>
      <c r="K565" s="140"/>
      <c r="M565" s="140"/>
      <c r="N565" s="140"/>
      <c r="O565" s="140"/>
      <c r="P565" s="140"/>
      <c r="Q565" s="140"/>
      <c r="R565" s="140"/>
      <c r="T565" s="140"/>
      <c r="U565" s="140"/>
      <c r="V565" s="140"/>
      <c r="W565" s="140"/>
      <c r="X565" s="140"/>
      <c r="Y565" s="140"/>
      <c r="AA565" s="140"/>
      <c r="AB565" s="140"/>
      <c r="AD565" s="140"/>
      <c r="AE565" s="140"/>
      <c r="AF565" s="140"/>
    </row>
    <row r="566" spans="5:32" x14ac:dyDescent="0.35">
      <c r="E566" s="140"/>
      <c r="F566" s="140"/>
      <c r="G566" s="140"/>
      <c r="H566" s="140"/>
      <c r="I566" s="140"/>
      <c r="J566" s="140"/>
      <c r="K566" s="140"/>
      <c r="M566" s="140"/>
      <c r="N566" s="140"/>
      <c r="O566" s="140"/>
      <c r="P566" s="140"/>
      <c r="Q566" s="140"/>
      <c r="R566" s="140"/>
      <c r="T566" s="140"/>
      <c r="U566" s="140"/>
      <c r="V566" s="140"/>
      <c r="W566" s="140"/>
      <c r="X566" s="140"/>
      <c r="Y566" s="140"/>
      <c r="AA566" s="140"/>
      <c r="AB566" s="140"/>
      <c r="AD566" s="140"/>
      <c r="AE566" s="140"/>
      <c r="AF566" s="140"/>
    </row>
    <row r="567" spans="5:32" x14ac:dyDescent="0.35">
      <c r="E567" s="140"/>
      <c r="F567" s="140"/>
      <c r="G567" s="140"/>
      <c r="H567" s="140"/>
      <c r="I567" s="140"/>
      <c r="J567" s="140"/>
      <c r="K567" s="140"/>
      <c r="M567" s="140"/>
      <c r="N567" s="140"/>
      <c r="O567" s="140"/>
      <c r="P567" s="140"/>
      <c r="Q567" s="140"/>
      <c r="R567" s="140"/>
      <c r="T567" s="140"/>
      <c r="U567" s="140"/>
      <c r="V567" s="140"/>
      <c r="W567" s="140"/>
      <c r="X567" s="140"/>
      <c r="Y567" s="140"/>
      <c r="AA567" s="140"/>
      <c r="AB567" s="140"/>
      <c r="AD567" s="140"/>
      <c r="AE567" s="140"/>
      <c r="AF567" s="140"/>
    </row>
    <row r="568" spans="5:32" x14ac:dyDescent="0.35">
      <c r="E568" s="140"/>
      <c r="F568" s="140"/>
      <c r="G568" s="140"/>
      <c r="H568" s="140"/>
      <c r="I568" s="140"/>
      <c r="J568" s="140"/>
      <c r="K568" s="140"/>
      <c r="M568" s="140"/>
      <c r="N568" s="140"/>
      <c r="O568" s="140"/>
      <c r="P568" s="140"/>
      <c r="Q568" s="140"/>
      <c r="R568" s="140"/>
      <c r="T568" s="140"/>
      <c r="U568" s="140"/>
      <c r="V568" s="140"/>
      <c r="W568" s="140"/>
      <c r="X568" s="140"/>
      <c r="Y568" s="140"/>
      <c r="AA568" s="140"/>
      <c r="AB568" s="140"/>
      <c r="AD568" s="140"/>
      <c r="AE568" s="140"/>
      <c r="AF568" s="140"/>
    </row>
    <row r="569" spans="5:32" x14ac:dyDescent="0.35">
      <c r="E569" s="140"/>
      <c r="F569" s="140"/>
      <c r="G569" s="140"/>
      <c r="H569" s="140"/>
      <c r="I569" s="140"/>
      <c r="J569" s="140"/>
      <c r="K569" s="140"/>
      <c r="M569" s="140"/>
      <c r="N569" s="140"/>
      <c r="O569" s="140"/>
      <c r="P569" s="140"/>
      <c r="Q569" s="140"/>
      <c r="R569" s="140"/>
      <c r="T569" s="140"/>
      <c r="U569" s="140"/>
      <c r="V569" s="140"/>
      <c r="W569" s="140"/>
      <c r="X569" s="140"/>
      <c r="Y569" s="140"/>
      <c r="AA569" s="140"/>
      <c r="AB569" s="140"/>
      <c r="AD569" s="140"/>
      <c r="AE569" s="140"/>
      <c r="AF569" s="140"/>
    </row>
    <row r="570" spans="5:32" x14ac:dyDescent="0.35">
      <c r="E570" s="140"/>
      <c r="F570" s="140"/>
      <c r="G570" s="140"/>
      <c r="H570" s="140"/>
      <c r="I570" s="140"/>
      <c r="J570" s="140"/>
      <c r="K570" s="140"/>
      <c r="M570" s="140"/>
      <c r="N570" s="140"/>
      <c r="O570" s="140"/>
      <c r="P570" s="140"/>
      <c r="Q570" s="140"/>
      <c r="R570" s="140"/>
      <c r="T570" s="140"/>
      <c r="U570" s="140"/>
      <c r="V570" s="140"/>
      <c r="W570" s="140"/>
      <c r="X570" s="140"/>
      <c r="Y570" s="140"/>
      <c r="AA570" s="140"/>
      <c r="AB570" s="140"/>
      <c r="AD570" s="140"/>
      <c r="AE570" s="140"/>
      <c r="AF570" s="140"/>
    </row>
    <row r="571" spans="5:32" x14ac:dyDescent="0.35">
      <c r="E571" s="140"/>
      <c r="F571" s="140"/>
      <c r="G571" s="140"/>
      <c r="H571" s="140"/>
      <c r="I571" s="140"/>
      <c r="J571" s="140"/>
      <c r="K571" s="140"/>
      <c r="M571" s="140"/>
      <c r="N571" s="140"/>
      <c r="O571" s="140"/>
      <c r="P571" s="140"/>
      <c r="Q571" s="140"/>
      <c r="R571" s="140"/>
      <c r="T571" s="140"/>
      <c r="U571" s="140"/>
      <c r="V571" s="140"/>
      <c r="W571" s="140"/>
      <c r="X571" s="140"/>
      <c r="Y571" s="140"/>
      <c r="AA571" s="140"/>
      <c r="AB571" s="140"/>
      <c r="AD571" s="140"/>
      <c r="AE571" s="140"/>
      <c r="AF571" s="140"/>
    </row>
    <row r="572" spans="5:32" x14ac:dyDescent="0.35">
      <c r="E572" s="140"/>
      <c r="F572" s="140"/>
      <c r="G572" s="140"/>
      <c r="H572" s="140"/>
      <c r="I572" s="140"/>
      <c r="J572" s="140"/>
      <c r="K572" s="140"/>
      <c r="M572" s="140"/>
      <c r="N572" s="140"/>
      <c r="O572" s="140"/>
      <c r="P572" s="140"/>
      <c r="Q572" s="140"/>
      <c r="R572" s="140"/>
      <c r="T572" s="140"/>
      <c r="U572" s="140"/>
      <c r="V572" s="140"/>
      <c r="W572" s="140"/>
      <c r="X572" s="140"/>
      <c r="Y572" s="140"/>
      <c r="AA572" s="140"/>
      <c r="AB572" s="140"/>
      <c r="AD572" s="140"/>
      <c r="AE572" s="140"/>
      <c r="AF572" s="140"/>
    </row>
    <row r="573" spans="5:32" x14ac:dyDescent="0.35">
      <c r="E573" s="140"/>
      <c r="F573" s="140"/>
      <c r="G573" s="140"/>
      <c r="H573" s="140"/>
      <c r="I573" s="140"/>
      <c r="J573" s="140"/>
      <c r="K573" s="140"/>
      <c r="M573" s="140"/>
      <c r="N573" s="140"/>
      <c r="O573" s="140"/>
      <c r="P573" s="140"/>
      <c r="Q573" s="140"/>
      <c r="R573" s="140"/>
      <c r="T573" s="140"/>
      <c r="U573" s="140"/>
      <c r="V573" s="140"/>
      <c r="W573" s="140"/>
      <c r="X573" s="140"/>
      <c r="Y573" s="140"/>
      <c r="AA573" s="140"/>
      <c r="AB573" s="140"/>
      <c r="AD573" s="140"/>
      <c r="AE573" s="140"/>
      <c r="AF573" s="140"/>
    </row>
    <row r="574" spans="5:32" x14ac:dyDescent="0.35">
      <c r="E574" s="140"/>
      <c r="F574" s="140"/>
      <c r="G574" s="140"/>
      <c r="H574" s="140"/>
      <c r="I574" s="140"/>
      <c r="J574" s="140"/>
      <c r="K574" s="140"/>
      <c r="M574" s="140"/>
      <c r="N574" s="140"/>
      <c r="O574" s="140"/>
      <c r="P574" s="140"/>
      <c r="Q574" s="140"/>
      <c r="R574" s="140"/>
      <c r="T574" s="140"/>
      <c r="U574" s="140"/>
      <c r="V574" s="140"/>
      <c r="W574" s="140"/>
      <c r="X574" s="140"/>
      <c r="Y574" s="140"/>
      <c r="AA574" s="140"/>
      <c r="AB574" s="140"/>
      <c r="AD574" s="140"/>
      <c r="AE574" s="140"/>
      <c r="AF574" s="140"/>
    </row>
    <row r="575" spans="5:32" x14ac:dyDescent="0.35">
      <c r="E575" s="140"/>
      <c r="F575" s="140"/>
      <c r="G575" s="140"/>
      <c r="H575" s="140"/>
      <c r="I575" s="140"/>
      <c r="J575" s="140"/>
      <c r="K575" s="140"/>
      <c r="M575" s="140"/>
      <c r="N575" s="140"/>
      <c r="O575" s="140"/>
      <c r="P575" s="140"/>
      <c r="Q575" s="140"/>
      <c r="R575" s="140"/>
      <c r="T575" s="140"/>
      <c r="U575" s="140"/>
      <c r="V575" s="140"/>
      <c r="W575" s="140"/>
      <c r="X575" s="140"/>
      <c r="Y575" s="140"/>
      <c r="AA575" s="140"/>
      <c r="AB575" s="140"/>
      <c r="AD575" s="140"/>
      <c r="AE575" s="140"/>
      <c r="AF575" s="140"/>
    </row>
    <row r="576" spans="5:32" x14ac:dyDescent="0.35">
      <c r="E576" s="140"/>
      <c r="F576" s="140"/>
      <c r="G576" s="140"/>
      <c r="H576" s="140"/>
      <c r="I576" s="140"/>
      <c r="J576" s="140"/>
      <c r="K576" s="140"/>
      <c r="M576" s="140"/>
      <c r="N576" s="140"/>
      <c r="O576" s="140"/>
      <c r="P576" s="140"/>
      <c r="Q576" s="140"/>
      <c r="R576" s="140"/>
      <c r="T576" s="140"/>
      <c r="U576" s="140"/>
      <c r="V576" s="140"/>
      <c r="W576" s="140"/>
      <c r="X576" s="140"/>
      <c r="Y576" s="140"/>
      <c r="AA576" s="140"/>
      <c r="AB576" s="140"/>
      <c r="AD576" s="140"/>
      <c r="AE576" s="140"/>
      <c r="AF576" s="140"/>
    </row>
    <row r="577" spans="5:32" x14ac:dyDescent="0.35">
      <c r="E577" s="140"/>
      <c r="F577" s="140"/>
      <c r="G577" s="140"/>
      <c r="H577" s="140"/>
      <c r="I577" s="140"/>
      <c r="J577" s="140"/>
      <c r="K577" s="140"/>
      <c r="M577" s="140"/>
      <c r="N577" s="140"/>
      <c r="O577" s="140"/>
      <c r="P577" s="140"/>
      <c r="Q577" s="140"/>
      <c r="R577" s="140"/>
      <c r="T577" s="140"/>
      <c r="U577" s="140"/>
      <c r="V577" s="140"/>
      <c r="W577" s="140"/>
      <c r="X577" s="140"/>
      <c r="Y577" s="140"/>
      <c r="AA577" s="140"/>
      <c r="AB577" s="140"/>
      <c r="AD577" s="140"/>
      <c r="AE577" s="140"/>
      <c r="AF577" s="140"/>
    </row>
    <row r="578" spans="5:32" x14ac:dyDescent="0.35">
      <c r="E578" s="140"/>
      <c r="F578" s="140"/>
      <c r="G578" s="140"/>
      <c r="H578" s="140"/>
      <c r="I578" s="140"/>
      <c r="J578" s="140"/>
      <c r="K578" s="140"/>
      <c r="M578" s="140"/>
      <c r="N578" s="140"/>
      <c r="O578" s="140"/>
      <c r="P578" s="140"/>
      <c r="Q578" s="140"/>
      <c r="R578" s="140"/>
      <c r="T578" s="140"/>
      <c r="U578" s="140"/>
      <c r="V578" s="140"/>
      <c r="W578" s="140"/>
      <c r="X578" s="140"/>
      <c r="Y578" s="140"/>
      <c r="AA578" s="140"/>
      <c r="AB578" s="140"/>
      <c r="AD578" s="140"/>
      <c r="AE578" s="140"/>
      <c r="AF578" s="140"/>
    </row>
    <row r="579" spans="5:32" x14ac:dyDescent="0.35">
      <c r="E579" s="140"/>
      <c r="F579" s="140"/>
      <c r="G579" s="140"/>
      <c r="H579" s="140"/>
      <c r="I579" s="140"/>
      <c r="J579" s="140"/>
      <c r="K579" s="140"/>
      <c r="M579" s="140"/>
      <c r="N579" s="140"/>
      <c r="O579" s="140"/>
      <c r="P579" s="140"/>
      <c r="Q579" s="140"/>
      <c r="R579" s="140"/>
      <c r="T579" s="140"/>
      <c r="U579" s="140"/>
      <c r="V579" s="140"/>
      <c r="W579" s="140"/>
      <c r="X579" s="140"/>
      <c r="Y579" s="140"/>
      <c r="AA579" s="140"/>
      <c r="AB579" s="140"/>
      <c r="AD579" s="140"/>
      <c r="AE579" s="140"/>
      <c r="AF579" s="140"/>
    </row>
    <row r="580" spans="5:32" x14ac:dyDescent="0.35">
      <c r="E580" s="140"/>
      <c r="F580" s="140"/>
      <c r="G580" s="140"/>
      <c r="H580" s="140"/>
      <c r="I580" s="140"/>
      <c r="J580" s="140"/>
      <c r="K580" s="140"/>
      <c r="M580" s="140"/>
      <c r="N580" s="140"/>
      <c r="O580" s="140"/>
      <c r="P580" s="140"/>
      <c r="Q580" s="140"/>
      <c r="R580" s="140"/>
      <c r="T580" s="140"/>
      <c r="U580" s="140"/>
      <c r="V580" s="140"/>
      <c r="W580" s="140"/>
      <c r="X580" s="140"/>
      <c r="Y580" s="140"/>
      <c r="AA580" s="140"/>
      <c r="AB580" s="140"/>
      <c r="AD580" s="140"/>
      <c r="AE580" s="140"/>
      <c r="AF580" s="140"/>
    </row>
    <row r="581" spans="5:32" x14ac:dyDescent="0.35">
      <c r="E581" s="140"/>
      <c r="F581" s="140"/>
      <c r="G581" s="140"/>
      <c r="H581" s="140"/>
      <c r="I581" s="140"/>
      <c r="J581" s="140"/>
      <c r="K581" s="140"/>
      <c r="M581" s="140"/>
      <c r="N581" s="140"/>
      <c r="O581" s="140"/>
      <c r="P581" s="140"/>
      <c r="Q581" s="140"/>
      <c r="R581" s="140"/>
      <c r="T581" s="140"/>
      <c r="U581" s="140"/>
      <c r="V581" s="140"/>
      <c r="W581" s="140"/>
      <c r="X581" s="140"/>
      <c r="Y581" s="140"/>
      <c r="AA581" s="140"/>
      <c r="AB581" s="140"/>
      <c r="AD581" s="140"/>
      <c r="AE581" s="140"/>
      <c r="AF581" s="140"/>
    </row>
    <row r="582" spans="5:32" x14ac:dyDescent="0.35">
      <c r="E582" s="140"/>
      <c r="F582" s="140"/>
      <c r="G582" s="140"/>
      <c r="H582" s="140"/>
      <c r="I582" s="140"/>
      <c r="J582" s="140"/>
      <c r="K582" s="140"/>
      <c r="M582" s="140"/>
      <c r="N582" s="140"/>
      <c r="O582" s="140"/>
      <c r="P582" s="140"/>
      <c r="Q582" s="140"/>
      <c r="R582" s="140"/>
      <c r="T582" s="140"/>
      <c r="U582" s="140"/>
      <c r="V582" s="140"/>
      <c r="W582" s="140"/>
      <c r="X582" s="140"/>
      <c r="Y582" s="140"/>
      <c r="AA582" s="140"/>
      <c r="AB582" s="140"/>
      <c r="AD582" s="140"/>
      <c r="AE582" s="140"/>
      <c r="AF582" s="140"/>
    </row>
    <row r="583" spans="5:32" x14ac:dyDescent="0.35">
      <c r="E583" s="140"/>
      <c r="F583" s="140"/>
      <c r="G583" s="140"/>
      <c r="H583" s="140"/>
      <c r="I583" s="140"/>
      <c r="J583" s="140"/>
      <c r="K583" s="140"/>
      <c r="M583" s="140"/>
      <c r="N583" s="140"/>
      <c r="O583" s="140"/>
      <c r="P583" s="140"/>
      <c r="Q583" s="140"/>
      <c r="R583" s="140"/>
      <c r="T583" s="140"/>
      <c r="U583" s="140"/>
      <c r="V583" s="140"/>
      <c r="W583" s="140"/>
      <c r="X583" s="140"/>
      <c r="Y583" s="140"/>
      <c r="AA583" s="140"/>
      <c r="AB583" s="140"/>
      <c r="AD583" s="140"/>
      <c r="AE583" s="140"/>
      <c r="AF583" s="140"/>
    </row>
    <row r="584" spans="5:32" x14ac:dyDescent="0.35">
      <c r="E584" s="140"/>
      <c r="F584" s="140"/>
      <c r="G584" s="140"/>
      <c r="H584" s="140"/>
      <c r="I584" s="140"/>
      <c r="J584" s="140"/>
      <c r="K584" s="140"/>
      <c r="M584" s="140"/>
      <c r="N584" s="140"/>
      <c r="O584" s="140"/>
      <c r="P584" s="140"/>
      <c r="Q584" s="140"/>
      <c r="R584" s="140"/>
      <c r="T584" s="140"/>
      <c r="U584" s="140"/>
      <c r="V584" s="140"/>
      <c r="W584" s="140"/>
      <c r="X584" s="140"/>
      <c r="Y584" s="140"/>
      <c r="AA584" s="140"/>
      <c r="AB584" s="140"/>
      <c r="AD584" s="140"/>
      <c r="AE584" s="140"/>
      <c r="AF584" s="140"/>
    </row>
    <row r="585" spans="5:32" x14ac:dyDescent="0.35">
      <c r="E585" s="140"/>
      <c r="F585" s="140"/>
      <c r="G585" s="140"/>
      <c r="H585" s="140"/>
      <c r="I585" s="140"/>
      <c r="J585" s="140"/>
      <c r="K585" s="140"/>
      <c r="M585" s="140"/>
      <c r="N585" s="140"/>
      <c r="O585" s="140"/>
      <c r="P585" s="140"/>
      <c r="Q585" s="140"/>
      <c r="R585" s="140"/>
      <c r="T585" s="140"/>
      <c r="U585" s="140"/>
      <c r="V585" s="140"/>
      <c r="W585" s="140"/>
      <c r="X585" s="140"/>
      <c r="Y585" s="140"/>
      <c r="AA585" s="140"/>
      <c r="AB585" s="140"/>
      <c r="AD585" s="140"/>
      <c r="AE585" s="140"/>
      <c r="AF585" s="140"/>
    </row>
    <row r="586" spans="5:32" x14ac:dyDescent="0.35">
      <c r="E586" s="140"/>
      <c r="F586" s="140"/>
      <c r="G586" s="140"/>
      <c r="H586" s="140"/>
      <c r="I586" s="140"/>
      <c r="J586" s="140"/>
      <c r="K586" s="140"/>
      <c r="M586" s="140"/>
      <c r="N586" s="140"/>
      <c r="O586" s="140"/>
      <c r="P586" s="140"/>
      <c r="Q586" s="140"/>
      <c r="R586" s="140"/>
      <c r="T586" s="140"/>
      <c r="U586" s="140"/>
      <c r="V586" s="140"/>
      <c r="W586" s="140"/>
      <c r="X586" s="140"/>
      <c r="Y586" s="140"/>
      <c r="AA586" s="140"/>
      <c r="AB586" s="140"/>
      <c r="AD586" s="140"/>
      <c r="AE586" s="140"/>
      <c r="AF586" s="140"/>
    </row>
    <row r="587" spans="5:32" x14ac:dyDescent="0.35">
      <c r="E587" s="140"/>
      <c r="F587" s="140"/>
      <c r="G587" s="140"/>
      <c r="H587" s="140"/>
      <c r="I587" s="140"/>
      <c r="J587" s="140"/>
      <c r="K587" s="140"/>
      <c r="M587" s="140"/>
      <c r="N587" s="140"/>
      <c r="O587" s="140"/>
      <c r="P587" s="140"/>
      <c r="Q587" s="140"/>
      <c r="R587" s="140"/>
      <c r="T587" s="140"/>
      <c r="U587" s="140"/>
      <c r="V587" s="140"/>
      <c r="W587" s="140"/>
      <c r="X587" s="140"/>
      <c r="Y587" s="140"/>
      <c r="AA587" s="140"/>
      <c r="AB587" s="140"/>
      <c r="AD587" s="140"/>
      <c r="AE587" s="140"/>
      <c r="AF587" s="140"/>
    </row>
    <row r="588" spans="5:32" x14ac:dyDescent="0.35">
      <c r="E588" s="140"/>
      <c r="F588" s="140"/>
      <c r="G588" s="140"/>
      <c r="H588" s="140"/>
      <c r="I588" s="140"/>
      <c r="J588" s="140"/>
      <c r="K588" s="140"/>
      <c r="M588" s="140"/>
      <c r="N588" s="140"/>
      <c r="O588" s="140"/>
      <c r="P588" s="140"/>
      <c r="Q588" s="140"/>
      <c r="R588" s="140"/>
      <c r="T588" s="140"/>
      <c r="U588" s="140"/>
      <c r="V588" s="140"/>
      <c r="W588" s="140"/>
      <c r="X588" s="140"/>
      <c r="Y588" s="140"/>
      <c r="AA588" s="140"/>
      <c r="AB588" s="140"/>
      <c r="AD588" s="140"/>
      <c r="AE588" s="140"/>
      <c r="AF588" s="140"/>
    </row>
    <row r="589" spans="5:32" x14ac:dyDescent="0.35">
      <c r="E589" s="140"/>
      <c r="F589" s="140"/>
      <c r="G589" s="140"/>
      <c r="H589" s="140"/>
      <c r="I589" s="140"/>
      <c r="J589" s="140"/>
      <c r="K589" s="140"/>
      <c r="M589" s="140"/>
      <c r="N589" s="140"/>
      <c r="O589" s="140"/>
      <c r="P589" s="140"/>
      <c r="Q589" s="140"/>
      <c r="R589" s="140"/>
      <c r="T589" s="140"/>
      <c r="U589" s="140"/>
      <c r="V589" s="140"/>
      <c r="W589" s="140"/>
      <c r="X589" s="140"/>
      <c r="Y589" s="140"/>
      <c r="AA589" s="140"/>
      <c r="AB589" s="140"/>
      <c r="AD589" s="140"/>
      <c r="AE589" s="140"/>
      <c r="AF589" s="140"/>
    </row>
    <row r="590" spans="5:32" x14ac:dyDescent="0.35">
      <c r="E590" s="140"/>
      <c r="F590" s="140"/>
      <c r="G590" s="140"/>
      <c r="H590" s="140"/>
      <c r="I590" s="140"/>
      <c r="J590" s="140"/>
      <c r="K590" s="140"/>
      <c r="M590" s="140"/>
      <c r="N590" s="140"/>
      <c r="O590" s="140"/>
      <c r="P590" s="140"/>
      <c r="Q590" s="140"/>
      <c r="R590" s="140"/>
      <c r="T590" s="140"/>
      <c r="U590" s="140"/>
      <c r="V590" s="140"/>
      <c r="W590" s="140"/>
      <c r="X590" s="140"/>
      <c r="Y590" s="140"/>
      <c r="AA590" s="140"/>
      <c r="AB590" s="140"/>
      <c r="AD590" s="140"/>
      <c r="AE590" s="140"/>
      <c r="AF590" s="140"/>
    </row>
    <row r="591" spans="5:32" x14ac:dyDescent="0.35">
      <c r="E591" s="140"/>
      <c r="F591" s="140"/>
      <c r="G591" s="140"/>
      <c r="H591" s="140"/>
      <c r="I591" s="140"/>
      <c r="J591" s="140"/>
      <c r="K591" s="140"/>
      <c r="M591" s="140"/>
      <c r="N591" s="140"/>
      <c r="O591" s="140"/>
      <c r="P591" s="140"/>
      <c r="Q591" s="140"/>
      <c r="R591" s="140"/>
      <c r="T591" s="140"/>
      <c r="U591" s="140"/>
      <c r="V591" s="140"/>
      <c r="W591" s="140"/>
      <c r="X591" s="140"/>
      <c r="Y591" s="140"/>
      <c r="AA591" s="140"/>
      <c r="AB591" s="140"/>
      <c r="AD591" s="140"/>
      <c r="AE591" s="140"/>
      <c r="AF591" s="140"/>
    </row>
    <row r="592" spans="5:32" x14ac:dyDescent="0.35">
      <c r="E592" s="140"/>
      <c r="F592" s="140"/>
      <c r="G592" s="140"/>
      <c r="H592" s="140"/>
      <c r="I592" s="140"/>
      <c r="J592" s="140"/>
      <c r="K592" s="140"/>
      <c r="M592" s="140"/>
      <c r="N592" s="140"/>
      <c r="O592" s="140"/>
      <c r="P592" s="140"/>
      <c r="Q592" s="140"/>
      <c r="R592" s="140"/>
      <c r="T592" s="140"/>
      <c r="U592" s="140"/>
      <c r="V592" s="140"/>
      <c r="W592" s="140"/>
      <c r="X592" s="140"/>
      <c r="Y592" s="140"/>
      <c r="AA592" s="140"/>
      <c r="AB592" s="140"/>
      <c r="AD592" s="140"/>
      <c r="AE592" s="140"/>
      <c r="AF592" s="140"/>
    </row>
    <row r="593" spans="5:32" x14ac:dyDescent="0.35">
      <c r="E593" s="140"/>
      <c r="F593" s="140"/>
      <c r="G593" s="140"/>
      <c r="H593" s="140"/>
      <c r="I593" s="140"/>
      <c r="J593" s="140"/>
      <c r="K593" s="140"/>
      <c r="M593" s="140"/>
      <c r="N593" s="140"/>
      <c r="O593" s="140"/>
      <c r="P593" s="140"/>
      <c r="Q593" s="140"/>
      <c r="R593" s="140"/>
      <c r="T593" s="140"/>
      <c r="U593" s="140"/>
      <c r="V593" s="140"/>
      <c r="W593" s="140"/>
      <c r="X593" s="140"/>
      <c r="Y593" s="140"/>
      <c r="AA593" s="140"/>
      <c r="AB593" s="140"/>
      <c r="AD593" s="140"/>
      <c r="AE593" s="140"/>
      <c r="AF593" s="140"/>
    </row>
    <row r="594" spans="5:32" x14ac:dyDescent="0.35">
      <c r="E594" s="140"/>
      <c r="F594" s="140"/>
      <c r="G594" s="140"/>
      <c r="H594" s="140"/>
      <c r="I594" s="140"/>
      <c r="J594" s="140"/>
      <c r="K594" s="140"/>
      <c r="M594" s="140"/>
      <c r="N594" s="140"/>
      <c r="O594" s="140"/>
      <c r="P594" s="140"/>
      <c r="Q594" s="140"/>
      <c r="R594" s="140"/>
      <c r="T594" s="140"/>
      <c r="U594" s="140"/>
      <c r="V594" s="140"/>
      <c r="W594" s="140"/>
      <c r="X594" s="140"/>
      <c r="Y594" s="140"/>
      <c r="AA594" s="140"/>
      <c r="AB594" s="140"/>
      <c r="AD594" s="140"/>
      <c r="AE594" s="140"/>
      <c r="AF594" s="140"/>
    </row>
    <row r="595" spans="5:32" x14ac:dyDescent="0.35">
      <c r="E595" s="140"/>
      <c r="F595" s="140"/>
      <c r="G595" s="140"/>
      <c r="H595" s="140"/>
      <c r="I595" s="140"/>
      <c r="J595" s="140"/>
      <c r="K595" s="140"/>
      <c r="M595" s="140"/>
      <c r="N595" s="140"/>
      <c r="O595" s="140"/>
      <c r="P595" s="140"/>
      <c r="Q595" s="140"/>
      <c r="R595" s="140"/>
      <c r="T595" s="140"/>
      <c r="U595" s="140"/>
      <c r="V595" s="140"/>
      <c r="W595" s="140"/>
      <c r="X595" s="140"/>
      <c r="Y595" s="140"/>
      <c r="AA595" s="140"/>
      <c r="AB595" s="140"/>
      <c r="AD595" s="140"/>
      <c r="AE595" s="140"/>
      <c r="AF595" s="140"/>
    </row>
    <row r="596" spans="5:32" x14ac:dyDescent="0.35">
      <c r="E596" s="140"/>
      <c r="F596" s="140"/>
      <c r="G596" s="140"/>
      <c r="H596" s="140"/>
      <c r="I596" s="140"/>
      <c r="J596" s="140"/>
      <c r="K596" s="140"/>
      <c r="M596" s="140"/>
      <c r="N596" s="140"/>
      <c r="O596" s="140"/>
      <c r="P596" s="140"/>
      <c r="Q596" s="140"/>
      <c r="R596" s="140"/>
      <c r="T596" s="140"/>
      <c r="U596" s="140"/>
      <c r="V596" s="140"/>
      <c r="W596" s="140"/>
      <c r="X596" s="140"/>
      <c r="Y596" s="140"/>
      <c r="AA596" s="140"/>
      <c r="AB596" s="140"/>
      <c r="AD596" s="140"/>
      <c r="AE596" s="140"/>
      <c r="AF596" s="140"/>
    </row>
    <row r="597" spans="5:32" x14ac:dyDescent="0.35">
      <c r="E597" s="140"/>
      <c r="F597" s="140"/>
      <c r="G597" s="140"/>
      <c r="H597" s="140"/>
      <c r="I597" s="140"/>
      <c r="J597" s="140"/>
      <c r="K597" s="140"/>
      <c r="M597" s="140"/>
      <c r="N597" s="140"/>
      <c r="O597" s="140"/>
      <c r="P597" s="140"/>
      <c r="Q597" s="140"/>
      <c r="R597" s="140"/>
      <c r="T597" s="140"/>
      <c r="U597" s="140"/>
      <c r="V597" s="140"/>
      <c r="W597" s="140"/>
      <c r="X597" s="140"/>
      <c r="Y597" s="140"/>
      <c r="AA597" s="140"/>
      <c r="AB597" s="140"/>
      <c r="AD597" s="140"/>
      <c r="AE597" s="140"/>
      <c r="AF597" s="140"/>
    </row>
    <row r="598" spans="5:32" x14ac:dyDescent="0.35">
      <c r="E598" s="140"/>
      <c r="F598" s="140"/>
      <c r="G598" s="140"/>
      <c r="H598" s="140"/>
      <c r="I598" s="140"/>
      <c r="J598" s="140"/>
      <c r="K598" s="140"/>
      <c r="M598" s="140"/>
      <c r="N598" s="140"/>
      <c r="O598" s="140"/>
      <c r="P598" s="140"/>
      <c r="Q598" s="140"/>
      <c r="R598" s="140"/>
      <c r="AA598" s="140"/>
      <c r="AB598" s="140"/>
      <c r="AD598" s="140"/>
      <c r="AE598" s="140"/>
      <c r="AF598" s="140"/>
    </row>
    <row r="599" spans="5:32" x14ac:dyDescent="0.35">
      <c r="E599" s="140"/>
      <c r="F599" s="140"/>
      <c r="G599" s="140"/>
      <c r="H599" s="140"/>
      <c r="I599" s="140"/>
      <c r="J599" s="140"/>
      <c r="K599" s="140"/>
      <c r="M599" s="140"/>
      <c r="N599" s="140"/>
      <c r="O599" s="140"/>
      <c r="P599" s="140"/>
      <c r="Q599" s="140"/>
      <c r="R599" s="140"/>
      <c r="AA599" s="140"/>
      <c r="AB599" s="140"/>
      <c r="AD599" s="140"/>
      <c r="AE599" s="140"/>
      <c r="AF599" s="140"/>
    </row>
    <row r="600" spans="5:32" x14ac:dyDescent="0.35">
      <c r="E600" s="140"/>
      <c r="F600" s="140"/>
      <c r="G600" s="140"/>
      <c r="H600" s="140"/>
      <c r="I600" s="140"/>
      <c r="J600" s="140"/>
      <c r="K600" s="140"/>
      <c r="M600" s="140"/>
      <c r="N600" s="140"/>
      <c r="O600" s="140"/>
      <c r="P600" s="140"/>
      <c r="Q600" s="140"/>
      <c r="R600" s="140"/>
      <c r="AA600" s="140"/>
      <c r="AB600" s="140"/>
      <c r="AD600" s="140"/>
      <c r="AE600" s="140"/>
      <c r="AF600" s="140"/>
    </row>
    <row r="601" spans="5:32" x14ac:dyDescent="0.35">
      <c r="E601" s="140"/>
      <c r="F601" s="140"/>
      <c r="G601" s="140"/>
      <c r="H601" s="140"/>
      <c r="I601" s="140"/>
      <c r="J601" s="140"/>
      <c r="K601" s="140"/>
      <c r="M601" s="140"/>
      <c r="N601" s="140"/>
      <c r="O601" s="140"/>
      <c r="P601" s="140"/>
      <c r="Q601" s="140"/>
      <c r="R601" s="140"/>
      <c r="AA601" s="140"/>
      <c r="AB601" s="140"/>
      <c r="AD601" s="140"/>
      <c r="AE601" s="140"/>
      <c r="AF601" s="140"/>
    </row>
    <row r="602" spans="5:32" x14ac:dyDescent="0.35">
      <c r="E602" s="140"/>
      <c r="F602" s="140"/>
      <c r="G602" s="140"/>
      <c r="H602" s="140"/>
      <c r="I602" s="140"/>
      <c r="J602" s="140"/>
      <c r="K602" s="140"/>
      <c r="M602" s="140"/>
      <c r="N602" s="140"/>
      <c r="O602" s="140"/>
      <c r="P602" s="140"/>
      <c r="Q602" s="140"/>
      <c r="R602" s="140"/>
      <c r="AA602" s="140"/>
      <c r="AB602" s="140"/>
      <c r="AD602" s="140"/>
      <c r="AE602" s="140"/>
      <c r="AF602" s="140"/>
    </row>
    <row r="603" spans="5:32" x14ac:dyDescent="0.35">
      <c r="E603" s="140"/>
      <c r="F603" s="140"/>
      <c r="G603" s="140"/>
      <c r="H603" s="140"/>
      <c r="I603" s="140"/>
      <c r="J603" s="140"/>
      <c r="K603" s="140"/>
      <c r="M603" s="140"/>
      <c r="N603" s="140"/>
      <c r="O603" s="140"/>
      <c r="P603" s="140"/>
      <c r="Q603" s="140"/>
      <c r="R603" s="140"/>
      <c r="AA603" s="140"/>
      <c r="AB603" s="140"/>
      <c r="AD603" s="140"/>
      <c r="AE603" s="140"/>
      <c r="AF603" s="140"/>
    </row>
    <row r="604" spans="5:32" x14ac:dyDescent="0.35">
      <c r="E604" s="140"/>
      <c r="F604" s="140"/>
      <c r="G604" s="140"/>
      <c r="H604" s="140"/>
      <c r="I604" s="140"/>
      <c r="J604" s="140"/>
      <c r="K604" s="140"/>
      <c r="M604" s="140"/>
      <c r="N604" s="140"/>
      <c r="O604" s="140"/>
      <c r="P604" s="140"/>
      <c r="Q604" s="140"/>
      <c r="R604" s="140"/>
      <c r="AA604" s="140"/>
      <c r="AB604" s="140"/>
      <c r="AD604" s="140"/>
      <c r="AE604" s="140"/>
      <c r="AF604" s="140"/>
    </row>
    <row r="605" spans="5:32" x14ac:dyDescent="0.35">
      <c r="E605" s="140"/>
      <c r="F605" s="140"/>
      <c r="G605" s="140"/>
      <c r="H605" s="140"/>
      <c r="I605" s="140"/>
      <c r="J605" s="140"/>
      <c r="K605" s="140"/>
      <c r="M605" s="140"/>
      <c r="N605" s="140"/>
      <c r="O605" s="140"/>
      <c r="P605" s="140"/>
      <c r="Q605" s="140"/>
      <c r="R605" s="140"/>
      <c r="AA605" s="140"/>
      <c r="AB605" s="140"/>
      <c r="AD605" s="140"/>
      <c r="AE605" s="140"/>
      <c r="AF605" s="140"/>
    </row>
    <row r="606" spans="5:32" x14ac:dyDescent="0.35">
      <c r="E606" s="140"/>
      <c r="F606" s="140"/>
      <c r="G606" s="140"/>
      <c r="H606" s="140"/>
      <c r="I606" s="140"/>
      <c r="J606" s="140"/>
      <c r="K606" s="140"/>
      <c r="M606" s="140"/>
      <c r="N606" s="140"/>
      <c r="O606" s="140"/>
      <c r="P606" s="140"/>
      <c r="Q606" s="140"/>
      <c r="R606" s="140"/>
      <c r="AA606" s="140"/>
      <c r="AB606" s="140"/>
      <c r="AD606" s="140"/>
      <c r="AE606" s="140"/>
      <c r="AF606" s="140"/>
    </row>
    <row r="607" spans="5:32" x14ac:dyDescent="0.35">
      <c r="E607" s="140"/>
      <c r="F607" s="140"/>
      <c r="G607" s="140"/>
      <c r="H607" s="140"/>
      <c r="I607" s="140"/>
      <c r="J607" s="140"/>
      <c r="K607" s="140"/>
      <c r="M607" s="140"/>
      <c r="N607" s="140"/>
      <c r="O607" s="140"/>
      <c r="P607" s="140"/>
      <c r="Q607" s="140"/>
      <c r="R607" s="140"/>
      <c r="AA607" s="140"/>
      <c r="AB607" s="140"/>
      <c r="AD607" s="140"/>
      <c r="AE607" s="140"/>
      <c r="AF607" s="140"/>
    </row>
    <row r="608" spans="5:32" x14ac:dyDescent="0.35">
      <c r="E608" s="140"/>
      <c r="F608" s="140"/>
      <c r="G608" s="140"/>
      <c r="H608" s="140"/>
      <c r="I608" s="140"/>
      <c r="J608" s="140"/>
      <c r="K608" s="140"/>
      <c r="M608" s="140"/>
      <c r="N608" s="140"/>
      <c r="O608" s="140"/>
      <c r="P608" s="140"/>
      <c r="Q608" s="140"/>
      <c r="R608" s="140"/>
      <c r="AA608" s="140"/>
      <c r="AB608" s="140"/>
      <c r="AD608" s="140"/>
      <c r="AE608" s="140"/>
      <c r="AF608" s="140"/>
    </row>
    <row r="609" spans="5:32" x14ac:dyDescent="0.35">
      <c r="E609" s="140"/>
      <c r="F609" s="140"/>
      <c r="G609" s="140"/>
      <c r="H609" s="140"/>
      <c r="I609" s="140"/>
      <c r="J609" s="140"/>
      <c r="K609" s="140"/>
      <c r="M609" s="140"/>
      <c r="N609" s="140"/>
      <c r="O609" s="140"/>
      <c r="P609" s="140"/>
      <c r="Q609" s="140"/>
      <c r="R609" s="140"/>
      <c r="AA609" s="140"/>
      <c r="AB609" s="140"/>
      <c r="AD609" s="140"/>
      <c r="AE609" s="140"/>
      <c r="AF609" s="140"/>
    </row>
    <row r="610" spans="5:32" x14ac:dyDescent="0.35">
      <c r="E610" s="140"/>
      <c r="F610" s="140"/>
      <c r="G610" s="140"/>
      <c r="H610" s="140"/>
      <c r="I610" s="140"/>
      <c r="J610" s="140"/>
      <c r="K610" s="140"/>
      <c r="M610" s="140"/>
      <c r="N610" s="140"/>
      <c r="O610" s="140"/>
      <c r="P610" s="140"/>
      <c r="Q610" s="140"/>
      <c r="R610" s="140"/>
      <c r="AA610" s="140"/>
      <c r="AB610" s="140"/>
      <c r="AD610" s="140"/>
      <c r="AE610" s="140"/>
      <c r="AF610" s="140"/>
    </row>
    <row r="611" spans="5:32" x14ac:dyDescent="0.35">
      <c r="E611" s="140"/>
      <c r="F611" s="140"/>
      <c r="G611" s="140"/>
      <c r="H611" s="140"/>
      <c r="I611" s="140"/>
      <c r="J611" s="140"/>
      <c r="K611" s="140"/>
      <c r="M611" s="140"/>
      <c r="N611" s="140"/>
      <c r="O611" s="140"/>
      <c r="P611" s="140"/>
      <c r="Q611" s="140"/>
      <c r="R611" s="140"/>
      <c r="AA611" s="140"/>
      <c r="AB611" s="140"/>
      <c r="AD611" s="140"/>
      <c r="AE611" s="140"/>
      <c r="AF611" s="140"/>
    </row>
    <row r="612" spans="5:32" x14ac:dyDescent="0.35">
      <c r="E612" s="140"/>
      <c r="F612" s="140"/>
      <c r="G612" s="140"/>
      <c r="H612" s="140"/>
      <c r="I612" s="140"/>
      <c r="J612" s="140"/>
      <c r="K612" s="140"/>
      <c r="M612" s="140"/>
      <c r="N612" s="140"/>
      <c r="O612" s="140"/>
      <c r="P612" s="140"/>
      <c r="Q612" s="140"/>
      <c r="R612" s="140"/>
      <c r="AA612" s="140"/>
      <c r="AB612" s="140"/>
      <c r="AD612" s="140"/>
      <c r="AE612" s="140"/>
      <c r="AF612" s="140"/>
    </row>
    <row r="613" spans="5:32" x14ac:dyDescent="0.35">
      <c r="E613" s="140"/>
      <c r="F613" s="140"/>
      <c r="G613" s="140"/>
      <c r="H613" s="140"/>
      <c r="I613" s="140"/>
      <c r="J613" s="140"/>
      <c r="K613" s="140"/>
      <c r="M613" s="140"/>
      <c r="N613" s="140"/>
      <c r="O613" s="140"/>
      <c r="P613" s="140"/>
      <c r="Q613" s="140"/>
      <c r="R613" s="140"/>
      <c r="AA613" s="140"/>
      <c r="AB613" s="140"/>
      <c r="AD613" s="140"/>
      <c r="AE613" s="140"/>
      <c r="AF613" s="140"/>
    </row>
    <row r="614" spans="5:32" x14ac:dyDescent="0.35">
      <c r="E614" s="140"/>
      <c r="F614" s="140"/>
      <c r="G614" s="140"/>
      <c r="H614" s="140"/>
      <c r="I614" s="140"/>
      <c r="J614" s="140"/>
      <c r="K614" s="140"/>
      <c r="M614" s="140"/>
      <c r="N614" s="140"/>
      <c r="O614" s="140"/>
      <c r="P614" s="140"/>
      <c r="Q614" s="140"/>
      <c r="R614" s="140"/>
      <c r="AA614" s="140"/>
      <c r="AB614" s="140"/>
      <c r="AD614" s="140"/>
      <c r="AE614" s="140"/>
      <c r="AF614" s="140"/>
    </row>
    <row r="615" spans="5:32" x14ac:dyDescent="0.35">
      <c r="E615" s="140"/>
      <c r="F615" s="140"/>
      <c r="G615" s="140"/>
      <c r="H615" s="140"/>
      <c r="I615" s="140"/>
      <c r="J615" s="140"/>
      <c r="K615" s="140"/>
      <c r="M615" s="140"/>
      <c r="N615" s="140"/>
      <c r="O615" s="140"/>
      <c r="P615" s="140"/>
      <c r="Q615" s="140"/>
      <c r="R615" s="140"/>
      <c r="AA615" s="140"/>
      <c r="AB615" s="140"/>
      <c r="AD615" s="140"/>
      <c r="AE615" s="140"/>
      <c r="AF615" s="140"/>
    </row>
    <row r="616" spans="5:32" x14ac:dyDescent="0.35">
      <c r="E616" s="140"/>
      <c r="F616" s="140"/>
      <c r="G616" s="140"/>
      <c r="H616" s="140"/>
      <c r="I616" s="140"/>
      <c r="J616" s="140"/>
      <c r="K616" s="140"/>
      <c r="M616" s="140"/>
      <c r="N616" s="140"/>
      <c r="O616" s="140"/>
      <c r="P616" s="140"/>
      <c r="Q616" s="140"/>
      <c r="R616" s="140"/>
      <c r="AA616" s="140"/>
      <c r="AB616" s="140"/>
      <c r="AD616" s="140"/>
      <c r="AE616" s="140"/>
      <c r="AF616" s="140"/>
    </row>
    <row r="617" spans="5:32" x14ac:dyDescent="0.35">
      <c r="E617" s="140"/>
      <c r="F617" s="140"/>
      <c r="G617" s="140"/>
      <c r="H617" s="140"/>
      <c r="I617" s="140"/>
      <c r="J617" s="140"/>
      <c r="K617" s="140"/>
      <c r="M617" s="140"/>
      <c r="N617" s="140"/>
      <c r="O617" s="140"/>
      <c r="P617" s="140"/>
      <c r="Q617" s="140"/>
      <c r="R617" s="140"/>
      <c r="AA617" s="140"/>
      <c r="AB617" s="140"/>
      <c r="AD617" s="140"/>
      <c r="AE617" s="140"/>
      <c r="AF617" s="140"/>
    </row>
    <row r="618" spans="5:32" x14ac:dyDescent="0.35">
      <c r="E618" s="140"/>
      <c r="F618" s="140"/>
      <c r="G618" s="140"/>
      <c r="H618" s="140"/>
      <c r="I618" s="140"/>
      <c r="J618" s="140"/>
      <c r="K618" s="140"/>
      <c r="M618" s="140"/>
      <c r="N618" s="140"/>
      <c r="O618" s="140"/>
      <c r="P618" s="140"/>
      <c r="Q618" s="140"/>
      <c r="R618" s="140"/>
      <c r="AA618" s="140"/>
      <c r="AB618" s="140"/>
      <c r="AD618" s="140"/>
      <c r="AE618" s="140"/>
      <c r="AF618" s="140"/>
    </row>
    <row r="619" spans="5:32" x14ac:dyDescent="0.35">
      <c r="E619" s="140"/>
      <c r="F619" s="140"/>
      <c r="G619" s="140"/>
      <c r="H619" s="140"/>
      <c r="I619" s="140"/>
      <c r="J619" s="140"/>
      <c r="K619" s="140"/>
      <c r="M619" s="140"/>
      <c r="N619" s="140"/>
      <c r="O619" s="140"/>
      <c r="P619" s="140"/>
      <c r="Q619" s="140"/>
      <c r="R619" s="140"/>
      <c r="AA619" s="140"/>
      <c r="AB619" s="140"/>
      <c r="AD619" s="140"/>
      <c r="AE619" s="140"/>
      <c r="AF619" s="140"/>
    </row>
    <row r="620" spans="5:32" x14ac:dyDescent="0.35">
      <c r="E620" s="140"/>
      <c r="F620" s="140"/>
      <c r="G620" s="140"/>
      <c r="H620" s="140"/>
      <c r="I620" s="140"/>
      <c r="J620" s="140"/>
      <c r="K620" s="140"/>
      <c r="M620" s="140"/>
      <c r="N620" s="140"/>
      <c r="O620" s="140"/>
      <c r="P620" s="140"/>
      <c r="Q620" s="140"/>
      <c r="R620" s="140"/>
      <c r="AA620" s="140"/>
      <c r="AB620" s="140"/>
      <c r="AD620" s="140"/>
      <c r="AE620" s="140"/>
      <c r="AF620" s="140"/>
    </row>
    <row r="621" spans="5:32" x14ac:dyDescent="0.35">
      <c r="E621" s="140"/>
      <c r="F621" s="140"/>
      <c r="G621" s="140"/>
      <c r="H621" s="140"/>
      <c r="I621" s="140"/>
      <c r="J621" s="140"/>
      <c r="K621" s="140"/>
      <c r="M621" s="140"/>
      <c r="N621" s="140"/>
      <c r="O621" s="140"/>
      <c r="P621" s="140"/>
      <c r="Q621" s="140"/>
      <c r="R621" s="140"/>
      <c r="AA621" s="140"/>
      <c r="AB621" s="140"/>
      <c r="AD621" s="140"/>
      <c r="AE621" s="140"/>
      <c r="AF621" s="140"/>
    </row>
    <row r="622" spans="5:32" x14ac:dyDescent="0.35">
      <c r="E622" s="140"/>
      <c r="F622" s="140"/>
      <c r="G622" s="140"/>
      <c r="H622" s="140"/>
      <c r="I622" s="140"/>
      <c r="J622" s="140"/>
      <c r="K622" s="140"/>
      <c r="M622" s="140"/>
      <c r="N622" s="140"/>
      <c r="O622" s="140"/>
      <c r="P622" s="140"/>
      <c r="Q622" s="140"/>
      <c r="R622" s="140"/>
      <c r="AA622" s="140"/>
      <c r="AB622" s="140"/>
      <c r="AD622" s="140"/>
      <c r="AE622" s="140"/>
      <c r="AF622" s="140"/>
    </row>
    <row r="623" spans="5:32" x14ac:dyDescent="0.35">
      <c r="E623" s="140"/>
      <c r="F623" s="140"/>
      <c r="G623" s="140"/>
      <c r="H623" s="140"/>
      <c r="I623" s="140"/>
      <c r="J623" s="140"/>
      <c r="K623" s="140"/>
      <c r="M623" s="140"/>
      <c r="N623" s="140"/>
      <c r="O623" s="140"/>
      <c r="P623" s="140"/>
      <c r="Q623" s="140"/>
      <c r="R623" s="140"/>
      <c r="AA623" s="140"/>
      <c r="AB623" s="140"/>
      <c r="AD623" s="140"/>
      <c r="AE623" s="140"/>
      <c r="AF623" s="140"/>
    </row>
    <row r="624" spans="5:32" x14ac:dyDescent="0.35">
      <c r="E624" s="140"/>
      <c r="F624" s="140"/>
      <c r="G624" s="140"/>
      <c r="H624" s="140"/>
      <c r="I624" s="140"/>
      <c r="J624" s="140"/>
      <c r="K624" s="140"/>
      <c r="M624" s="140"/>
      <c r="N624" s="140"/>
      <c r="O624" s="140"/>
      <c r="P624" s="140"/>
      <c r="Q624" s="140"/>
      <c r="R624" s="140"/>
      <c r="AA624" s="140"/>
      <c r="AB624" s="140"/>
      <c r="AD624" s="140"/>
      <c r="AE624" s="140"/>
      <c r="AF624" s="140"/>
    </row>
    <row r="625" spans="5:32" x14ac:dyDescent="0.35">
      <c r="E625" s="140"/>
      <c r="F625" s="140"/>
      <c r="G625" s="140"/>
      <c r="H625" s="140"/>
      <c r="I625" s="140"/>
      <c r="J625" s="140"/>
      <c r="K625" s="140"/>
      <c r="M625" s="140"/>
      <c r="N625" s="140"/>
      <c r="O625" s="140"/>
      <c r="P625" s="140"/>
      <c r="Q625" s="140"/>
      <c r="R625" s="140"/>
      <c r="AA625" s="140"/>
      <c r="AB625" s="140"/>
      <c r="AD625" s="140"/>
      <c r="AE625" s="140"/>
      <c r="AF625" s="140"/>
    </row>
    <row r="626" spans="5:32" x14ac:dyDescent="0.35">
      <c r="E626" s="140"/>
      <c r="F626" s="140"/>
      <c r="G626" s="140"/>
      <c r="H626" s="140"/>
      <c r="I626" s="140"/>
      <c r="J626" s="140"/>
      <c r="K626" s="140"/>
      <c r="M626" s="140"/>
      <c r="N626" s="140"/>
      <c r="O626" s="140"/>
      <c r="P626" s="140"/>
      <c r="Q626" s="140"/>
      <c r="R626" s="140"/>
      <c r="AA626" s="140"/>
      <c r="AB626" s="140"/>
      <c r="AD626" s="140"/>
      <c r="AE626" s="140"/>
      <c r="AF626" s="140"/>
    </row>
    <row r="627" spans="5:32" x14ac:dyDescent="0.35">
      <c r="E627" s="140"/>
      <c r="F627" s="140"/>
      <c r="G627" s="140"/>
      <c r="H627" s="140"/>
      <c r="I627" s="140"/>
      <c r="J627" s="140"/>
      <c r="K627" s="140"/>
      <c r="M627" s="140"/>
      <c r="N627" s="140"/>
      <c r="O627" s="140"/>
      <c r="P627" s="140"/>
      <c r="Q627" s="140"/>
      <c r="R627" s="140"/>
      <c r="AA627" s="140"/>
      <c r="AB627" s="140"/>
      <c r="AD627" s="140"/>
      <c r="AE627" s="140"/>
      <c r="AF627" s="140"/>
    </row>
    <row r="628" spans="5:32" x14ac:dyDescent="0.35">
      <c r="E628" s="140"/>
      <c r="F628" s="140"/>
      <c r="G628" s="140"/>
      <c r="H628" s="140"/>
      <c r="I628" s="140"/>
      <c r="J628" s="140"/>
      <c r="K628" s="140"/>
      <c r="M628" s="140"/>
      <c r="N628" s="140"/>
      <c r="O628" s="140"/>
      <c r="P628" s="140"/>
      <c r="Q628" s="140"/>
      <c r="R628" s="140"/>
      <c r="AA628" s="140"/>
      <c r="AB628" s="140"/>
      <c r="AD628" s="140"/>
      <c r="AE628" s="140"/>
      <c r="AF628" s="140"/>
    </row>
    <row r="629" spans="5:32" x14ac:dyDescent="0.35">
      <c r="E629" s="140"/>
      <c r="F629" s="140"/>
      <c r="G629" s="140"/>
      <c r="H629" s="140"/>
      <c r="I629" s="140"/>
      <c r="J629" s="140"/>
      <c r="K629" s="140"/>
      <c r="M629" s="140"/>
      <c r="N629" s="140"/>
      <c r="O629" s="140"/>
      <c r="P629" s="140"/>
      <c r="Q629" s="140"/>
      <c r="R629" s="140"/>
      <c r="AA629" s="140"/>
      <c r="AB629" s="140"/>
      <c r="AD629" s="140"/>
      <c r="AE629" s="140"/>
      <c r="AF629" s="140"/>
    </row>
    <row r="630" spans="5:32" x14ac:dyDescent="0.35">
      <c r="E630" s="140"/>
      <c r="F630" s="140"/>
      <c r="G630" s="140"/>
      <c r="H630" s="140"/>
      <c r="I630" s="140"/>
      <c r="J630" s="140"/>
      <c r="K630" s="140"/>
      <c r="M630" s="140"/>
      <c r="N630" s="140"/>
      <c r="O630" s="140"/>
      <c r="P630" s="140"/>
      <c r="Q630" s="140"/>
      <c r="R630" s="140"/>
      <c r="AA630" s="140"/>
      <c r="AB630" s="140"/>
      <c r="AD630" s="140"/>
      <c r="AE630" s="140"/>
      <c r="AF630" s="140"/>
    </row>
    <row r="631" spans="5:32" x14ac:dyDescent="0.35">
      <c r="E631" s="140"/>
      <c r="F631" s="140"/>
      <c r="G631" s="140"/>
      <c r="H631" s="140"/>
      <c r="I631" s="140"/>
      <c r="J631" s="140"/>
      <c r="K631" s="140"/>
      <c r="M631" s="140"/>
      <c r="N631" s="140"/>
      <c r="O631" s="140"/>
      <c r="P631" s="140"/>
      <c r="Q631" s="140"/>
      <c r="R631" s="140"/>
      <c r="AA631" s="140"/>
      <c r="AB631" s="140"/>
      <c r="AD631" s="140"/>
      <c r="AE631" s="140"/>
      <c r="AF631" s="140"/>
    </row>
    <row r="632" spans="5:32" x14ac:dyDescent="0.35">
      <c r="E632" s="140"/>
      <c r="F632" s="140"/>
      <c r="G632" s="140"/>
      <c r="H632" s="140"/>
      <c r="I632" s="140"/>
      <c r="J632" s="140"/>
      <c r="K632" s="140"/>
      <c r="M632" s="140"/>
      <c r="N632" s="140"/>
      <c r="O632" s="140"/>
      <c r="P632" s="140"/>
      <c r="Q632" s="140"/>
      <c r="R632" s="140"/>
      <c r="AA632" s="140"/>
      <c r="AB632" s="140"/>
      <c r="AD632" s="140"/>
      <c r="AE632" s="140"/>
      <c r="AF632" s="140"/>
    </row>
    <row r="633" spans="5:32" x14ac:dyDescent="0.35">
      <c r="E633" s="140"/>
      <c r="F633" s="140"/>
      <c r="G633" s="140"/>
      <c r="H633" s="140"/>
      <c r="I633" s="140"/>
      <c r="J633" s="140"/>
      <c r="K633" s="140"/>
      <c r="M633" s="140"/>
      <c r="N633" s="140"/>
      <c r="O633" s="140"/>
      <c r="P633" s="140"/>
      <c r="Q633" s="140"/>
      <c r="R633" s="140"/>
      <c r="AA633" s="140"/>
      <c r="AB633" s="140"/>
      <c r="AD633" s="140"/>
      <c r="AE633" s="140"/>
      <c r="AF633" s="140"/>
    </row>
    <row r="634" spans="5:32" x14ac:dyDescent="0.35">
      <c r="E634" s="140"/>
      <c r="F634" s="140"/>
      <c r="G634" s="140"/>
      <c r="H634" s="140"/>
      <c r="I634" s="140"/>
      <c r="J634" s="140"/>
      <c r="K634" s="140"/>
      <c r="M634" s="140"/>
      <c r="N634" s="140"/>
      <c r="O634" s="140"/>
      <c r="P634" s="140"/>
      <c r="Q634" s="140"/>
      <c r="R634" s="140"/>
      <c r="AA634" s="140"/>
      <c r="AB634" s="140"/>
      <c r="AD634" s="140"/>
      <c r="AE634" s="140"/>
      <c r="AF634" s="140"/>
    </row>
    <row r="635" spans="5:32" x14ac:dyDescent="0.35">
      <c r="E635" s="140"/>
      <c r="F635" s="140"/>
      <c r="G635" s="140"/>
      <c r="H635" s="140"/>
      <c r="I635" s="140"/>
      <c r="J635" s="140"/>
      <c r="K635" s="140"/>
      <c r="M635" s="140"/>
      <c r="N635" s="140"/>
      <c r="O635" s="140"/>
      <c r="P635" s="140"/>
      <c r="Q635" s="140"/>
      <c r="R635" s="140"/>
      <c r="AA635" s="140"/>
      <c r="AB635" s="140"/>
      <c r="AD635" s="140"/>
      <c r="AE635" s="140"/>
      <c r="AF635" s="140"/>
    </row>
    <row r="636" spans="5:32" x14ac:dyDescent="0.35">
      <c r="E636" s="140"/>
      <c r="F636" s="140"/>
      <c r="G636" s="140"/>
      <c r="H636" s="140"/>
      <c r="I636" s="140"/>
      <c r="J636" s="140"/>
      <c r="K636" s="140"/>
      <c r="M636" s="140"/>
      <c r="N636" s="140"/>
      <c r="O636" s="140"/>
      <c r="P636" s="140"/>
      <c r="Q636" s="140"/>
      <c r="R636" s="140"/>
      <c r="AA636" s="140"/>
      <c r="AB636" s="140"/>
      <c r="AD636" s="140"/>
      <c r="AE636" s="140"/>
      <c r="AF636" s="140"/>
    </row>
    <row r="637" spans="5:32" x14ac:dyDescent="0.35">
      <c r="E637" s="140"/>
      <c r="F637" s="140"/>
      <c r="G637" s="140"/>
      <c r="H637" s="140"/>
      <c r="I637" s="140"/>
      <c r="J637" s="140"/>
      <c r="K637" s="140"/>
      <c r="M637" s="140"/>
      <c r="N637" s="140"/>
      <c r="O637" s="140"/>
      <c r="P637" s="140"/>
      <c r="Q637" s="140"/>
      <c r="R637" s="140"/>
      <c r="AA637" s="140"/>
      <c r="AB637" s="140"/>
      <c r="AD637" s="140"/>
      <c r="AE637" s="140"/>
      <c r="AF637" s="140"/>
    </row>
    <row r="638" spans="5:32" x14ac:dyDescent="0.35">
      <c r="E638" s="140"/>
      <c r="F638" s="140"/>
      <c r="G638" s="140"/>
      <c r="H638" s="140"/>
      <c r="I638" s="140"/>
      <c r="J638" s="140"/>
      <c r="K638" s="140"/>
      <c r="M638" s="140"/>
      <c r="N638" s="140"/>
      <c r="O638" s="140"/>
      <c r="P638" s="140"/>
      <c r="Q638" s="140"/>
      <c r="R638" s="140"/>
      <c r="AA638" s="140"/>
      <c r="AB638" s="140"/>
      <c r="AD638" s="140"/>
      <c r="AE638" s="140"/>
      <c r="AF638" s="140"/>
    </row>
    <row r="639" spans="5:32" x14ac:dyDescent="0.35">
      <c r="E639" s="140"/>
      <c r="F639" s="140"/>
      <c r="G639" s="140"/>
      <c r="H639" s="140"/>
      <c r="I639" s="140"/>
      <c r="J639" s="140"/>
      <c r="K639" s="140"/>
      <c r="M639" s="140"/>
      <c r="N639" s="140"/>
      <c r="O639" s="140"/>
      <c r="P639" s="140"/>
      <c r="Q639" s="140"/>
      <c r="R639" s="140"/>
      <c r="AA639" s="140"/>
      <c r="AB639" s="140"/>
      <c r="AD639" s="140"/>
      <c r="AE639" s="140"/>
      <c r="AF639" s="140"/>
    </row>
    <row r="640" spans="5:32" x14ac:dyDescent="0.35">
      <c r="E640" s="140"/>
      <c r="F640" s="140"/>
      <c r="G640" s="140"/>
      <c r="H640" s="140"/>
      <c r="I640" s="140"/>
      <c r="J640" s="140"/>
      <c r="K640" s="140"/>
      <c r="M640" s="140"/>
      <c r="N640" s="140"/>
      <c r="O640" s="140"/>
      <c r="P640" s="140"/>
      <c r="Q640" s="140"/>
      <c r="R640" s="140"/>
      <c r="AA640" s="140"/>
      <c r="AB640" s="140"/>
      <c r="AD640" s="140"/>
      <c r="AE640" s="140"/>
      <c r="AF640" s="140"/>
    </row>
    <row r="641" spans="5:32" x14ac:dyDescent="0.35">
      <c r="E641" s="140"/>
      <c r="F641" s="140"/>
      <c r="G641" s="140"/>
      <c r="H641" s="140"/>
      <c r="I641" s="140"/>
      <c r="J641" s="140"/>
      <c r="K641" s="140"/>
      <c r="M641" s="140"/>
      <c r="N641" s="140"/>
      <c r="O641" s="140"/>
      <c r="P641" s="140"/>
      <c r="Q641" s="140"/>
      <c r="R641" s="140"/>
      <c r="AA641" s="140"/>
      <c r="AB641" s="140"/>
      <c r="AD641" s="140"/>
      <c r="AE641" s="140"/>
      <c r="AF641" s="140"/>
    </row>
    <row r="642" spans="5:32" x14ac:dyDescent="0.35">
      <c r="E642" s="140"/>
      <c r="F642" s="140"/>
      <c r="G642" s="140"/>
      <c r="H642" s="140"/>
      <c r="I642" s="140"/>
      <c r="J642" s="140"/>
      <c r="K642" s="140"/>
      <c r="M642" s="140"/>
      <c r="N642" s="140"/>
      <c r="O642" s="140"/>
      <c r="P642" s="140"/>
      <c r="Q642" s="140"/>
      <c r="R642" s="140"/>
      <c r="AA642" s="140"/>
      <c r="AB642" s="140"/>
      <c r="AD642" s="140"/>
      <c r="AE642" s="140"/>
      <c r="AF642" s="140"/>
    </row>
    <row r="643" spans="5:32" x14ac:dyDescent="0.35">
      <c r="E643" s="140"/>
      <c r="F643" s="140"/>
      <c r="G643" s="140"/>
      <c r="H643" s="140"/>
      <c r="I643" s="140"/>
      <c r="J643" s="140"/>
      <c r="K643" s="140"/>
      <c r="M643" s="140"/>
      <c r="N643" s="140"/>
      <c r="O643" s="140"/>
      <c r="P643" s="140"/>
      <c r="Q643" s="140"/>
      <c r="R643" s="140"/>
      <c r="AA643" s="140"/>
      <c r="AB643" s="140"/>
      <c r="AD643" s="140"/>
      <c r="AE643" s="140"/>
      <c r="AF643" s="140"/>
    </row>
    <row r="644" spans="5:32" x14ac:dyDescent="0.35">
      <c r="E644" s="140"/>
      <c r="F644" s="140"/>
      <c r="G644" s="140"/>
      <c r="H644" s="140"/>
      <c r="I644" s="140"/>
      <c r="J644" s="140"/>
      <c r="K644" s="140"/>
      <c r="M644" s="140"/>
      <c r="N644" s="140"/>
      <c r="O644" s="140"/>
      <c r="P644" s="140"/>
      <c r="Q644" s="140"/>
      <c r="R644" s="140"/>
      <c r="AA644" s="140"/>
      <c r="AB644" s="140"/>
      <c r="AD644" s="140"/>
      <c r="AE644" s="140"/>
      <c r="AF644" s="140"/>
    </row>
    <row r="645" spans="5:32" x14ac:dyDescent="0.35">
      <c r="E645" s="140"/>
      <c r="F645" s="140"/>
      <c r="G645" s="140"/>
      <c r="H645" s="140"/>
      <c r="I645" s="140"/>
      <c r="J645" s="140"/>
      <c r="K645" s="140"/>
      <c r="M645" s="140"/>
      <c r="N645" s="140"/>
      <c r="O645" s="140"/>
      <c r="P645" s="140"/>
      <c r="Q645" s="140"/>
      <c r="R645" s="140"/>
      <c r="AA645" s="140"/>
      <c r="AB645" s="140"/>
      <c r="AD645" s="140"/>
      <c r="AE645" s="140"/>
      <c r="AF645" s="140"/>
    </row>
    <row r="646" spans="5:32" x14ac:dyDescent="0.35">
      <c r="E646" s="140"/>
      <c r="F646" s="140"/>
      <c r="G646" s="140"/>
      <c r="H646" s="140"/>
      <c r="I646" s="140"/>
      <c r="J646" s="140"/>
      <c r="K646" s="140"/>
      <c r="M646" s="140"/>
      <c r="N646" s="140"/>
      <c r="O646" s="140"/>
      <c r="P646" s="140"/>
      <c r="Q646" s="140"/>
      <c r="R646" s="140"/>
      <c r="AA646" s="140"/>
      <c r="AB646" s="140"/>
      <c r="AD646" s="140"/>
      <c r="AE646" s="140"/>
      <c r="AF646" s="140"/>
    </row>
    <row r="647" spans="5:32" x14ac:dyDescent="0.35">
      <c r="E647" s="140"/>
      <c r="F647" s="140"/>
      <c r="G647" s="140"/>
      <c r="H647" s="140"/>
      <c r="I647" s="140"/>
      <c r="J647" s="140"/>
      <c r="K647" s="140"/>
      <c r="M647" s="140"/>
      <c r="N647" s="140"/>
      <c r="O647" s="140"/>
      <c r="P647" s="140"/>
      <c r="Q647" s="140"/>
      <c r="R647" s="140"/>
      <c r="AA647" s="140"/>
      <c r="AB647" s="140"/>
      <c r="AD647" s="140"/>
      <c r="AE647" s="140"/>
      <c r="AF647" s="140"/>
    </row>
    <row r="648" spans="5:32" x14ac:dyDescent="0.35">
      <c r="E648" s="140"/>
      <c r="F648" s="140"/>
      <c r="G648" s="140"/>
      <c r="H648" s="140"/>
      <c r="I648" s="140"/>
      <c r="J648" s="140"/>
      <c r="K648" s="140"/>
      <c r="M648" s="140"/>
      <c r="N648" s="140"/>
      <c r="O648" s="140"/>
      <c r="P648" s="140"/>
      <c r="Q648" s="140"/>
      <c r="R648" s="140"/>
      <c r="AA648" s="140"/>
      <c r="AB648" s="140"/>
      <c r="AD648" s="140"/>
      <c r="AE648" s="140"/>
      <c r="AF648" s="140"/>
    </row>
    <row r="649" spans="5:32" x14ac:dyDescent="0.35">
      <c r="E649" s="140"/>
      <c r="F649" s="140"/>
      <c r="G649" s="140"/>
      <c r="H649" s="140"/>
      <c r="I649" s="140"/>
      <c r="J649" s="140"/>
      <c r="K649" s="140"/>
      <c r="M649" s="140"/>
      <c r="N649" s="140"/>
      <c r="O649" s="140"/>
      <c r="P649" s="140"/>
      <c r="Q649" s="140"/>
      <c r="R649" s="140"/>
      <c r="AA649" s="140"/>
      <c r="AB649" s="140"/>
      <c r="AD649" s="140"/>
      <c r="AE649" s="140"/>
      <c r="AF649" s="140"/>
    </row>
    <row r="650" spans="5:32" x14ac:dyDescent="0.35">
      <c r="E650" s="140"/>
      <c r="F650" s="140"/>
      <c r="G650" s="140"/>
      <c r="H650" s="140"/>
      <c r="I650" s="140"/>
      <c r="J650" s="140"/>
      <c r="K650" s="140"/>
      <c r="M650" s="140"/>
      <c r="N650" s="140"/>
      <c r="O650" s="140"/>
      <c r="P650" s="140"/>
      <c r="Q650" s="140"/>
      <c r="R650" s="140"/>
      <c r="AA650" s="140"/>
      <c r="AB650" s="140"/>
      <c r="AD650" s="140"/>
      <c r="AE650" s="140"/>
      <c r="AF650" s="140"/>
    </row>
    <row r="651" spans="5:32" x14ac:dyDescent="0.35">
      <c r="E651" s="140"/>
      <c r="F651" s="140"/>
      <c r="G651" s="140"/>
      <c r="H651" s="140"/>
      <c r="I651" s="140"/>
      <c r="J651" s="140"/>
      <c r="K651" s="140"/>
      <c r="M651" s="140"/>
      <c r="N651" s="140"/>
      <c r="O651" s="140"/>
      <c r="P651" s="140"/>
      <c r="Q651" s="140"/>
      <c r="R651" s="140"/>
      <c r="AA651" s="140"/>
      <c r="AB651" s="140"/>
      <c r="AD651" s="140"/>
      <c r="AE651" s="140"/>
      <c r="AF651" s="140"/>
    </row>
    <row r="652" spans="5:32" x14ac:dyDescent="0.35">
      <c r="E652" s="140"/>
      <c r="F652" s="140"/>
      <c r="G652" s="140"/>
      <c r="H652" s="140"/>
      <c r="I652" s="140"/>
      <c r="J652" s="140"/>
      <c r="K652" s="140"/>
      <c r="M652" s="140"/>
      <c r="N652" s="140"/>
      <c r="O652" s="140"/>
      <c r="P652" s="140"/>
      <c r="Q652" s="140"/>
      <c r="R652" s="140"/>
      <c r="AA652" s="140"/>
      <c r="AB652" s="140"/>
      <c r="AD652" s="140"/>
      <c r="AE652" s="140"/>
      <c r="AF652" s="140"/>
    </row>
    <row r="653" spans="5:32" x14ac:dyDescent="0.35">
      <c r="E653" s="140"/>
      <c r="F653" s="140"/>
      <c r="G653" s="140"/>
      <c r="H653" s="140"/>
      <c r="I653" s="140"/>
      <c r="J653" s="140"/>
      <c r="K653" s="140"/>
      <c r="M653" s="140"/>
      <c r="N653" s="140"/>
      <c r="O653" s="140"/>
      <c r="P653" s="140"/>
      <c r="Q653" s="140"/>
      <c r="R653" s="140"/>
      <c r="AA653" s="140"/>
      <c r="AB653" s="140"/>
      <c r="AD653" s="140"/>
      <c r="AE653" s="140"/>
      <c r="AF653" s="140"/>
    </row>
    <row r="654" spans="5:32" x14ac:dyDescent="0.35">
      <c r="E654" s="140"/>
      <c r="F654" s="140"/>
      <c r="G654" s="140"/>
      <c r="H654" s="140"/>
      <c r="I654" s="140"/>
      <c r="J654" s="140"/>
      <c r="K654" s="140"/>
      <c r="M654" s="140"/>
      <c r="N654" s="140"/>
      <c r="O654" s="140"/>
      <c r="P654" s="140"/>
      <c r="Q654" s="140"/>
      <c r="R654" s="140"/>
      <c r="AA654" s="140"/>
      <c r="AB654" s="140"/>
      <c r="AD654" s="140"/>
      <c r="AE654" s="140"/>
      <c r="AF654" s="140"/>
    </row>
    <row r="655" spans="5:32" x14ac:dyDescent="0.35">
      <c r="E655" s="140"/>
      <c r="F655" s="140"/>
      <c r="G655" s="140"/>
      <c r="H655" s="140"/>
      <c r="I655" s="140"/>
      <c r="J655" s="140"/>
      <c r="K655" s="140"/>
      <c r="M655" s="140"/>
      <c r="N655" s="140"/>
      <c r="O655" s="140"/>
      <c r="P655" s="140"/>
      <c r="Q655" s="140"/>
      <c r="R655" s="140"/>
      <c r="AA655" s="140"/>
      <c r="AB655" s="140"/>
      <c r="AD655" s="140"/>
      <c r="AE655" s="140"/>
      <c r="AF655" s="140"/>
    </row>
    <row r="656" spans="5:32" x14ac:dyDescent="0.35">
      <c r="E656" s="140"/>
      <c r="F656" s="140"/>
      <c r="G656" s="140"/>
      <c r="H656" s="140"/>
      <c r="I656" s="140"/>
      <c r="J656" s="140"/>
      <c r="K656" s="140"/>
      <c r="M656" s="140"/>
      <c r="N656" s="140"/>
      <c r="O656" s="140"/>
      <c r="P656" s="140"/>
      <c r="Q656" s="140"/>
      <c r="R656" s="140"/>
      <c r="AA656" s="140"/>
      <c r="AB656" s="140"/>
      <c r="AD656" s="140"/>
      <c r="AE656" s="140"/>
      <c r="AF656" s="140"/>
    </row>
    <row r="657" spans="5:32" x14ac:dyDescent="0.35">
      <c r="E657" s="140"/>
      <c r="F657" s="140"/>
      <c r="G657" s="140"/>
      <c r="H657" s="140"/>
      <c r="I657" s="140"/>
      <c r="J657" s="140"/>
      <c r="K657" s="140"/>
      <c r="M657" s="140"/>
      <c r="N657" s="140"/>
      <c r="O657" s="140"/>
      <c r="P657" s="140"/>
      <c r="Q657" s="140"/>
      <c r="R657" s="140"/>
      <c r="AA657" s="140"/>
      <c r="AB657" s="140"/>
      <c r="AD657" s="140"/>
      <c r="AE657" s="140"/>
      <c r="AF657" s="140"/>
    </row>
    <row r="658" spans="5:32" x14ac:dyDescent="0.35">
      <c r="E658" s="140"/>
      <c r="F658" s="140"/>
      <c r="G658" s="140"/>
      <c r="H658" s="140"/>
      <c r="I658" s="140"/>
      <c r="J658" s="140"/>
      <c r="K658" s="140"/>
      <c r="M658" s="140"/>
      <c r="N658" s="140"/>
      <c r="O658" s="140"/>
      <c r="P658" s="140"/>
      <c r="Q658" s="140"/>
      <c r="R658" s="140"/>
      <c r="AA658" s="140"/>
      <c r="AB658" s="140"/>
      <c r="AD658" s="140"/>
      <c r="AE658" s="140"/>
      <c r="AF658" s="140"/>
    </row>
    <row r="659" spans="5:32" x14ac:dyDescent="0.35">
      <c r="E659" s="140"/>
      <c r="F659" s="140"/>
      <c r="G659" s="140"/>
      <c r="H659" s="140"/>
      <c r="I659" s="140"/>
      <c r="J659" s="140"/>
      <c r="K659" s="140"/>
      <c r="M659" s="140"/>
      <c r="N659" s="140"/>
      <c r="O659" s="140"/>
      <c r="P659" s="140"/>
      <c r="Q659" s="140"/>
      <c r="R659" s="140"/>
      <c r="AA659" s="140"/>
      <c r="AB659" s="140"/>
      <c r="AD659" s="140"/>
      <c r="AE659" s="140"/>
      <c r="AF659" s="140"/>
    </row>
    <row r="660" spans="5:32" x14ac:dyDescent="0.35">
      <c r="E660" s="140"/>
      <c r="F660" s="140"/>
      <c r="G660" s="140"/>
      <c r="H660" s="140"/>
      <c r="I660" s="140"/>
      <c r="J660" s="140"/>
      <c r="K660" s="140"/>
      <c r="M660" s="140"/>
      <c r="N660" s="140"/>
      <c r="O660" s="140"/>
      <c r="P660" s="140"/>
      <c r="Q660" s="140"/>
      <c r="R660" s="140"/>
      <c r="AA660" s="140"/>
      <c r="AB660" s="140"/>
      <c r="AD660" s="140"/>
      <c r="AE660" s="140"/>
      <c r="AF660" s="140"/>
    </row>
    <row r="661" spans="5:32" x14ac:dyDescent="0.35">
      <c r="E661" s="140"/>
      <c r="F661" s="140"/>
      <c r="G661" s="140"/>
      <c r="H661" s="140"/>
      <c r="I661" s="140"/>
      <c r="J661" s="140"/>
      <c r="K661" s="140"/>
      <c r="M661" s="140"/>
      <c r="N661" s="140"/>
      <c r="O661" s="140"/>
      <c r="P661" s="140"/>
      <c r="Q661" s="140"/>
      <c r="R661" s="140"/>
      <c r="AA661" s="140"/>
      <c r="AB661" s="140"/>
      <c r="AD661" s="140"/>
      <c r="AE661" s="140"/>
      <c r="AF661" s="140"/>
    </row>
    <row r="662" spans="5:32" x14ac:dyDescent="0.35">
      <c r="E662" s="140"/>
      <c r="F662" s="140"/>
      <c r="G662" s="140"/>
      <c r="H662" s="140"/>
      <c r="I662" s="140"/>
      <c r="J662" s="140"/>
      <c r="K662" s="140"/>
      <c r="M662" s="140"/>
      <c r="N662" s="140"/>
      <c r="O662" s="140"/>
      <c r="P662" s="140"/>
      <c r="Q662" s="140"/>
      <c r="R662" s="140"/>
      <c r="AA662" s="140"/>
      <c r="AB662" s="140"/>
      <c r="AD662" s="140"/>
      <c r="AE662" s="140"/>
      <c r="AF662" s="140"/>
    </row>
    <row r="663" spans="5:32" x14ac:dyDescent="0.35">
      <c r="E663" s="140"/>
      <c r="F663" s="140"/>
      <c r="G663" s="140"/>
      <c r="H663" s="140"/>
      <c r="I663" s="140"/>
      <c r="J663" s="140"/>
      <c r="K663" s="140"/>
      <c r="M663" s="140"/>
      <c r="N663" s="140"/>
      <c r="O663" s="140"/>
      <c r="P663" s="140"/>
      <c r="Q663" s="140"/>
      <c r="R663" s="140"/>
      <c r="AA663" s="140"/>
      <c r="AB663" s="140"/>
      <c r="AD663" s="140"/>
      <c r="AE663" s="140"/>
      <c r="AF663" s="140"/>
    </row>
    <row r="664" spans="5:32" x14ac:dyDescent="0.35">
      <c r="E664" s="140"/>
      <c r="F664" s="140"/>
      <c r="G664" s="140"/>
      <c r="H664" s="140"/>
      <c r="I664" s="140"/>
      <c r="J664" s="140"/>
      <c r="K664" s="140"/>
      <c r="M664" s="140"/>
      <c r="N664" s="140"/>
      <c r="O664" s="140"/>
      <c r="P664" s="140"/>
      <c r="Q664" s="140"/>
      <c r="R664" s="140"/>
      <c r="AA664" s="140"/>
      <c r="AB664" s="140"/>
      <c r="AD664" s="140"/>
      <c r="AE664" s="140"/>
      <c r="AF664" s="140"/>
    </row>
    <row r="665" spans="5:32" x14ac:dyDescent="0.35">
      <c r="E665" s="140"/>
      <c r="F665" s="140"/>
      <c r="G665" s="140"/>
      <c r="H665" s="140"/>
      <c r="I665" s="140"/>
      <c r="J665" s="140"/>
      <c r="K665" s="140"/>
      <c r="M665" s="140"/>
      <c r="N665" s="140"/>
      <c r="O665" s="140"/>
      <c r="P665" s="140"/>
      <c r="Q665" s="140"/>
      <c r="R665" s="140"/>
      <c r="AA665" s="140"/>
      <c r="AB665" s="140"/>
      <c r="AD665" s="140"/>
      <c r="AE665" s="140"/>
      <c r="AF665" s="140"/>
    </row>
    <row r="666" spans="5:32" x14ac:dyDescent="0.35">
      <c r="E666" s="140"/>
      <c r="F666" s="140"/>
      <c r="G666" s="140"/>
      <c r="H666" s="140"/>
      <c r="I666" s="140"/>
      <c r="J666" s="140"/>
      <c r="K666" s="140"/>
      <c r="M666" s="140"/>
      <c r="N666" s="140"/>
      <c r="O666" s="140"/>
      <c r="P666" s="140"/>
      <c r="Q666" s="140"/>
      <c r="R666" s="140"/>
      <c r="AA666" s="140"/>
      <c r="AB666" s="140"/>
      <c r="AD666" s="140"/>
      <c r="AE666" s="140"/>
      <c r="AF666" s="140"/>
    </row>
    <row r="667" spans="5:32" x14ac:dyDescent="0.35">
      <c r="E667" s="140"/>
      <c r="F667" s="140"/>
      <c r="G667" s="140"/>
      <c r="H667" s="140"/>
      <c r="I667" s="140"/>
      <c r="J667" s="140"/>
      <c r="K667" s="140"/>
      <c r="M667" s="140"/>
      <c r="N667" s="140"/>
      <c r="O667" s="140"/>
      <c r="P667" s="140"/>
      <c r="Q667" s="140"/>
      <c r="R667" s="140"/>
      <c r="AA667" s="140"/>
      <c r="AB667" s="140"/>
      <c r="AD667" s="140"/>
      <c r="AE667" s="140"/>
      <c r="AF667" s="140"/>
    </row>
    <row r="668" spans="5:32" x14ac:dyDescent="0.35">
      <c r="E668" s="140"/>
      <c r="F668" s="140"/>
      <c r="G668" s="140"/>
      <c r="H668" s="140"/>
      <c r="I668" s="140"/>
      <c r="J668" s="140"/>
      <c r="K668" s="140"/>
      <c r="M668" s="140"/>
      <c r="N668" s="140"/>
      <c r="O668" s="140"/>
      <c r="P668" s="140"/>
      <c r="Q668" s="140"/>
      <c r="R668" s="140"/>
      <c r="AA668" s="140"/>
      <c r="AB668" s="140"/>
      <c r="AD668" s="140"/>
      <c r="AE668" s="140"/>
      <c r="AF668" s="140"/>
    </row>
    <row r="669" spans="5:32" x14ac:dyDescent="0.35">
      <c r="E669" s="140"/>
      <c r="F669" s="140"/>
      <c r="G669" s="140"/>
      <c r="H669" s="140"/>
      <c r="I669" s="140"/>
      <c r="J669" s="140"/>
      <c r="K669" s="140"/>
      <c r="M669" s="140"/>
      <c r="N669" s="140"/>
      <c r="O669" s="140"/>
      <c r="P669" s="140"/>
      <c r="Q669" s="140"/>
      <c r="R669" s="140"/>
      <c r="AA669" s="140"/>
      <c r="AB669" s="140"/>
      <c r="AD669" s="140"/>
      <c r="AE669" s="140"/>
      <c r="AF669" s="140"/>
    </row>
    <row r="670" spans="5:32" x14ac:dyDescent="0.35">
      <c r="E670" s="140"/>
      <c r="F670" s="140"/>
      <c r="G670" s="140"/>
      <c r="H670" s="140"/>
      <c r="I670" s="140"/>
      <c r="J670" s="140"/>
      <c r="K670" s="140"/>
      <c r="M670" s="140"/>
      <c r="N670" s="140"/>
      <c r="O670" s="140"/>
      <c r="P670" s="140"/>
      <c r="Q670" s="140"/>
      <c r="R670" s="140"/>
      <c r="AA670" s="140"/>
      <c r="AB670" s="140"/>
      <c r="AD670" s="140"/>
      <c r="AE670" s="140"/>
      <c r="AF670" s="140"/>
    </row>
    <row r="671" spans="5:32" x14ac:dyDescent="0.35">
      <c r="E671" s="140"/>
      <c r="F671" s="140"/>
      <c r="G671" s="140"/>
      <c r="H671" s="140"/>
      <c r="I671" s="140"/>
      <c r="J671" s="140"/>
      <c r="K671" s="140"/>
      <c r="M671" s="140"/>
      <c r="N671" s="140"/>
      <c r="O671" s="140"/>
      <c r="P671" s="140"/>
      <c r="Q671" s="140"/>
      <c r="R671" s="140"/>
      <c r="AA671" s="140"/>
      <c r="AB671" s="140"/>
      <c r="AD671" s="140"/>
      <c r="AE671" s="140"/>
      <c r="AF671" s="140"/>
    </row>
    <row r="672" spans="5:32" x14ac:dyDescent="0.35">
      <c r="E672" s="140"/>
      <c r="F672" s="140"/>
      <c r="G672" s="140"/>
      <c r="H672" s="140"/>
      <c r="I672" s="140"/>
      <c r="J672" s="140"/>
      <c r="K672" s="140"/>
      <c r="M672" s="140"/>
      <c r="N672" s="140"/>
      <c r="O672" s="140"/>
      <c r="P672" s="140"/>
      <c r="Q672" s="140"/>
      <c r="R672" s="140"/>
      <c r="AA672" s="140"/>
      <c r="AB672" s="140"/>
      <c r="AD672" s="140"/>
      <c r="AE672" s="140"/>
      <c r="AF672" s="140"/>
    </row>
    <row r="673" spans="5:32" x14ac:dyDescent="0.35">
      <c r="E673" s="140"/>
      <c r="F673" s="140"/>
      <c r="G673" s="140"/>
      <c r="H673" s="140"/>
      <c r="I673" s="140"/>
      <c r="J673" s="140"/>
      <c r="K673" s="140"/>
      <c r="M673" s="140"/>
      <c r="N673" s="140"/>
      <c r="O673" s="140"/>
      <c r="P673" s="140"/>
      <c r="Q673" s="140"/>
      <c r="R673" s="140"/>
      <c r="AA673" s="140"/>
      <c r="AB673" s="140"/>
      <c r="AD673" s="140"/>
      <c r="AE673" s="140"/>
      <c r="AF673" s="140"/>
    </row>
    <row r="674" spans="5:32" x14ac:dyDescent="0.35">
      <c r="E674" s="140"/>
      <c r="F674" s="140"/>
      <c r="G674" s="140"/>
      <c r="H674" s="140"/>
      <c r="I674" s="140"/>
      <c r="J674" s="140"/>
      <c r="K674" s="140"/>
      <c r="M674" s="140"/>
      <c r="N674" s="140"/>
      <c r="O674" s="140"/>
      <c r="P674" s="140"/>
      <c r="Q674" s="140"/>
      <c r="R674" s="140"/>
      <c r="AA674" s="140"/>
      <c r="AB674" s="140"/>
      <c r="AD674" s="140"/>
      <c r="AE674" s="140"/>
      <c r="AF674" s="140"/>
    </row>
    <row r="675" spans="5:32" x14ac:dyDescent="0.35">
      <c r="E675" s="140"/>
      <c r="F675" s="140"/>
      <c r="G675" s="140"/>
      <c r="H675" s="140"/>
      <c r="I675" s="140"/>
      <c r="J675" s="140"/>
      <c r="K675" s="140"/>
      <c r="M675" s="140"/>
      <c r="N675" s="140"/>
      <c r="O675" s="140"/>
      <c r="P675" s="140"/>
      <c r="Q675" s="140"/>
      <c r="R675" s="140"/>
      <c r="AA675" s="140"/>
      <c r="AB675" s="140"/>
      <c r="AD675" s="140"/>
      <c r="AE675" s="140"/>
      <c r="AF675" s="140"/>
    </row>
    <row r="676" spans="5:32" x14ac:dyDescent="0.35">
      <c r="E676" s="140"/>
      <c r="F676" s="140"/>
      <c r="G676" s="140"/>
      <c r="H676" s="140"/>
      <c r="I676" s="140"/>
      <c r="J676" s="140"/>
      <c r="K676" s="140"/>
      <c r="M676" s="140"/>
      <c r="N676" s="140"/>
      <c r="O676" s="140"/>
      <c r="P676" s="140"/>
      <c r="Q676" s="140"/>
      <c r="R676" s="140"/>
      <c r="AA676" s="140"/>
      <c r="AB676" s="140"/>
      <c r="AD676" s="140"/>
      <c r="AE676" s="140"/>
      <c r="AF676" s="140"/>
    </row>
    <row r="677" spans="5:32" x14ac:dyDescent="0.35">
      <c r="E677" s="140"/>
      <c r="F677" s="140"/>
      <c r="G677" s="140"/>
      <c r="H677" s="140"/>
      <c r="I677" s="140"/>
      <c r="J677" s="140"/>
      <c r="K677" s="140"/>
      <c r="M677" s="140"/>
      <c r="N677" s="140"/>
      <c r="O677" s="140"/>
      <c r="P677" s="140"/>
      <c r="Q677" s="140"/>
      <c r="R677" s="140"/>
      <c r="AA677" s="140"/>
      <c r="AB677" s="140"/>
      <c r="AD677" s="140"/>
      <c r="AE677" s="140"/>
      <c r="AF677" s="140"/>
    </row>
    <row r="678" spans="5:32" x14ac:dyDescent="0.35">
      <c r="E678" s="140"/>
      <c r="F678" s="140"/>
      <c r="G678" s="140"/>
      <c r="H678" s="140"/>
      <c r="I678" s="140"/>
      <c r="J678" s="140"/>
      <c r="K678" s="140"/>
      <c r="M678" s="140"/>
      <c r="N678" s="140"/>
      <c r="O678" s="140"/>
      <c r="P678" s="140"/>
      <c r="Q678" s="140"/>
      <c r="R678" s="140"/>
      <c r="AA678" s="140"/>
      <c r="AB678" s="140"/>
      <c r="AD678" s="140"/>
      <c r="AE678" s="140"/>
      <c r="AF678" s="140"/>
    </row>
    <row r="679" spans="5:32" x14ac:dyDescent="0.35">
      <c r="E679" s="140"/>
      <c r="F679" s="140"/>
      <c r="G679" s="140"/>
      <c r="H679" s="140"/>
      <c r="I679" s="140"/>
      <c r="J679" s="140"/>
      <c r="K679" s="140"/>
      <c r="M679" s="140"/>
      <c r="N679" s="140"/>
      <c r="O679" s="140"/>
      <c r="P679" s="140"/>
      <c r="Q679" s="140"/>
      <c r="R679" s="140"/>
      <c r="AA679" s="140"/>
      <c r="AB679" s="140"/>
      <c r="AD679" s="140"/>
      <c r="AE679" s="140"/>
      <c r="AF679" s="140"/>
    </row>
    <row r="680" spans="5:32" x14ac:dyDescent="0.35">
      <c r="E680" s="140"/>
      <c r="F680" s="140"/>
      <c r="G680" s="140"/>
      <c r="H680" s="140"/>
      <c r="I680" s="140"/>
      <c r="J680" s="140"/>
      <c r="K680" s="140"/>
      <c r="M680" s="140"/>
      <c r="N680" s="140"/>
      <c r="O680" s="140"/>
      <c r="P680" s="140"/>
      <c r="Q680" s="140"/>
      <c r="R680" s="140"/>
      <c r="AA680" s="140"/>
      <c r="AB680" s="140"/>
      <c r="AD680" s="140"/>
      <c r="AE680" s="140"/>
      <c r="AF680" s="140"/>
    </row>
    <row r="681" spans="5:32" x14ac:dyDescent="0.35">
      <c r="E681" s="140"/>
      <c r="F681" s="140"/>
      <c r="G681" s="140"/>
      <c r="H681" s="140"/>
      <c r="I681" s="140"/>
      <c r="J681" s="140"/>
      <c r="K681" s="140"/>
      <c r="M681" s="140"/>
      <c r="N681" s="140"/>
      <c r="O681" s="140"/>
      <c r="P681" s="140"/>
      <c r="Q681" s="140"/>
      <c r="R681" s="140"/>
      <c r="AA681" s="140"/>
      <c r="AB681" s="140"/>
      <c r="AD681" s="140"/>
      <c r="AE681" s="140"/>
      <c r="AF681" s="140"/>
    </row>
    <row r="682" spans="5:32" x14ac:dyDescent="0.35">
      <c r="E682" s="140"/>
      <c r="F682" s="140"/>
      <c r="G682" s="140"/>
      <c r="H682" s="140"/>
      <c r="I682" s="140"/>
      <c r="J682" s="140"/>
      <c r="K682" s="140"/>
      <c r="M682" s="140"/>
      <c r="N682" s="140"/>
      <c r="O682" s="140"/>
      <c r="P682" s="140"/>
      <c r="Q682" s="140"/>
      <c r="R682" s="140"/>
      <c r="AA682" s="140"/>
      <c r="AB682" s="140"/>
      <c r="AD682" s="140"/>
      <c r="AE682" s="140"/>
      <c r="AF682" s="140"/>
    </row>
    <row r="683" spans="5:32" x14ac:dyDescent="0.35">
      <c r="E683" s="140"/>
      <c r="F683" s="140"/>
      <c r="G683" s="140"/>
      <c r="H683" s="140"/>
      <c r="I683" s="140"/>
      <c r="J683" s="140"/>
      <c r="K683" s="140"/>
      <c r="M683" s="140"/>
      <c r="N683" s="140"/>
      <c r="O683" s="140"/>
      <c r="P683" s="140"/>
      <c r="Q683" s="140"/>
      <c r="R683" s="140"/>
      <c r="AA683" s="140"/>
      <c r="AB683" s="140"/>
      <c r="AD683" s="140"/>
      <c r="AE683" s="140"/>
      <c r="AF683" s="140"/>
    </row>
    <row r="684" spans="5:32" x14ac:dyDescent="0.35">
      <c r="E684" s="140"/>
      <c r="F684" s="140"/>
      <c r="G684" s="140"/>
      <c r="H684" s="140"/>
      <c r="I684" s="140"/>
      <c r="J684" s="140"/>
      <c r="K684" s="140"/>
      <c r="M684" s="140"/>
      <c r="N684" s="140"/>
      <c r="O684" s="140"/>
      <c r="P684" s="140"/>
      <c r="Q684" s="140"/>
      <c r="R684" s="140"/>
      <c r="AA684" s="140"/>
      <c r="AB684" s="140"/>
      <c r="AD684" s="140"/>
      <c r="AE684" s="140"/>
      <c r="AF684" s="140"/>
    </row>
    <row r="685" spans="5:32" x14ac:dyDescent="0.35">
      <c r="E685" s="140"/>
      <c r="F685" s="140"/>
      <c r="G685" s="140"/>
      <c r="H685" s="140"/>
      <c r="I685" s="140"/>
      <c r="J685" s="140"/>
      <c r="K685" s="140"/>
      <c r="M685" s="140"/>
      <c r="N685" s="140"/>
      <c r="O685" s="140"/>
      <c r="P685" s="140"/>
      <c r="Q685" s="140"/>
      <c r="R685" s="140"/>
      <c r="AA685" s="140"/>
      <c r="AB685" s="140"/>
      <c r="AD685" s="140"/>
      <c r="AE685" s="140"/>
      <c r="AF685" s="140"/>
    </row>
    <row r="686" spans="5:32" x14ac:dyDescent="0.35">
      <c r="E686" s="140"/>
      <c r="F686" s="140"/>
      <c r="G686" s="140"/>
      <c r="H686" s="140"/>
      <c r="I686" s="140"/>
      <c r="J686" s="140"/>
      <c r="K686" s="140"/>
      <c r="M686" s="140"/>
      <c r="N686" s="140"/>
      <c r="O686" s="140"/>
      <c r="P686" s="140"/>
      <c r="Q686" s="140"/>
      <c r="R686" s="140"/>
      <c r="AA686" s="140"/>
      <c r="AB686" s="140"/>
      <c r="AD686" s="140"/>
      <c r="AE686" s="140"/>
      <c r="AF686" s="140"/>
    </row>
    <row r="687" spans="5:32" x14ac:dyDescent="0.35">
      <c r="E687" s="140"/>
      <c r="F687" s="140"/>
      <c r="G687" s="140"/>
      <c r="H687" s="140"/>
      <c r="I687" s="140"/>
      <c r="J687" s="140"/>
      <c r="K687" s="140"/>
      <c r="M687" s="140"/>
      <c r="N687" s="140"/>
      <c r="O687" s="140"/>
      <c r="P687" s="140"/>
      <c r="Q687" s="140"/>
      <c r="R687" s="140"/>
      <c r="AA687" s="140"/>
      <c r="AB687" s="140"/>
      <c r="AD687" s="140"/>
      <c r="AE687" s="140"/>
      <c r="AF687" s="140"/>
    </row>
    <row r="688" spans="5:32" x14ac:dyDescent="0.35">
      <c r="E688" s="140"/>
      <c r="F688" s="140"/>
      <c r="G688" s="140"/>
      <c r="H688" s="140"/>
      <c r="I688" s="140"/>
      <c r="J688" s="140"/>
      <c r="K688" s="140"/>
      <c r="M688" s="140"/>
      <c r="N688" s="140"/>
      <c r="O688" s="140"/>
      <c r="P688" s="140"/>
      <c r="Q688" s="140"/>
      <c r="R688" s="140"/>
      <c r="AA688" s="140"/>
      <c r="AB688" s="140"/>
      <c r="AD688" s="140"/>
      <c r="AE688" s="140"/>
      <c r="AF688" s="140"/>
    </row>
    <row r="689" spans="5:32" x14ac:dyDescent="0.35">
      <c r="E689" s="140"/>
      <c r="F689" s="140"/>
      <c r="G689" s="140"/>
      <c r="H689" s="140"/>
      <c r="I689" s="140"/>
      <c r="J689" s="140"/>
      <c r="K689" s="140"/>
      <c r="M689" s="140"/>
      <c r="N689" s="140"/>
      <c r="O689" s="140"/>
      <c r="P689" s="140"/>
      <c r="Q689" s="140"/>
      <c r="R689" s="140"/>
      <c r="AA689" s="140"/>
      <c r="AB689" s="140"/>
      <c r="AD689" s="140"/>
      <c r="AE689" s="140"/>
      <c r="AF689" s="140"/>
    </row>
    <row r="690" spans="5:32" x14ac:dyDescent="0.35">
      <c r="E690" s="140"/>
      <c r="F690" s="140"/>
      <c r="G690" s="140"/>
      <c r="H690" s="140"/>
      <c r="I690" s="140"/>
      <c r="J690" s="140"/>
      <c r="K690" s="140"/>
      <c r="M690" s="140"/>
      <c r="N690" s="140"/>
      <c r="O690" s="140"/>
      <c r="P690" s="140"/>
      <c r="Q690" s="140"/>
      <c r="R690" s="140"/>
      <c r="AA690" s="140"/>
      <c r="AB690" s="140"/>
      <c r="AD690" s="140"/>
      <c r="AE690" s="140"/>
      <c r="AF690" s="140"/>
    </row>
    <row r="691" spans="5:32" x14ac:dyDescent="0.35">
      <c r="E691" s="140"/>
      <c r="F691" s="140"/>
      <c r="G691" s="140"/>
      <c r="H691" s="140"/>
      <c r="I691" s="140"/>
      <c r="J691" s="140"/>
      <c r="K691" s="140"/>
      <c r="M691" s="140"/>
      <c r="N691" s="140"/>
      <c r="O691" s="140"/>
      <c r="P691" s="140"/>
      <c r="Q691" s="140"/>
      <c r="R691" s="140"/>
      <c r="AA691" s="140"/>
      <c r="AB691" s="140"/>
      <c r="AD691" s="140"/>
      <c r="AE691" s="140"/>
      <c r="AF691" s="140"/>
    </row>
    <row r="692" spans="5:32" x14ac:dyDescent="0.35">
      <c r="E692" s="140"/>
      <c r="F692" s="140"/>
      <c r="G692" s="140"/>
      <c r="H692" s="140"/>
      <c r="I692" s="140"/>
      <c r="J692" s="140"/>
      <c r="K692" s="140"/>
      <c r="M692" s="140"/>
      <c r="N692" s="140"/>
      <c r="O692" s="140"/>
      <c r="P692" s="140"/>
      <c r="Q692" s="140"/>
      <c r="R692" s="140"/>
      <c r="AA692" s="140"/>
      <c r="AB692" s="140"/>
      <c r="AD692" s="140"/>
      <c r="AE692" s="140"/>
      <c r="AF692" s="140"/>
    </row>
    <row r="693" spans="5:32" x14ac:dyDescent="0.35">
      <c r="E693" s="140"/>
      <c r="F693" s="140"/>
      <c r="G693" s="140"/>
      <c r="H693" s="140"/>
      <c r="I693" s="140"/>
      <c r="J693" s="140"/>
      <c r="K693" s="140"/>
      <c r="M693" s="140"/>
      <c r="N693" s="140"/>
      <c r="O693" s="140"/>
      <c r="P693" s="140"/>
      <c r="Q693" s="140"/>
      <c r="R693" s="140"/>
      <c r="AA693" s="140"/>
      <c r="AB693" s="140"/>
      <c r="AD693" s="140"/>
      <c r="AE693" s="140"/>
      <c r="AF693" s="140"/>
    </row>
    <row r="694" spans="5:32" x14ac:dyDescent="0.35">
      <c r="E694" s="140"/>
      <c r="F694" s="140"/>
      <c r="G694" s="140"/>
      <c r="H694" s="140"/>
      <c r="I694" s="140"/>
      <c r="J694" s="140"/>
      <c r="K694" s="140"/>
      <c r="M694" s="140"/>
      <c r="N694" s="140"/>
      <c r="O694" s="140"/>
      <c r="P694" s="140"/>
      <c r="Q694" s="140"/>
      <c r="R694" s="140"/>
      <c r="AA694" s="140"/>
      <c r="AB694" s="140"/>
      <c r="AD694" s="140"/>
      <c r="AE694" s="140"/>
      <c r="AF694" s="140"/>
    </row>
    <row r="695" spans="5:32" x14ac:dyDescent="0.35">
      <c r="E695" s="140"/>
      <c r="F695" s="140"/>
      <c r="G695" s="140"/>
      <c r="H695" s="140"/>
      <c r="I695" s="140"/>
      <c r="J695" s="140"/>
      <c r="K695" s="140"/>
      <c r="M695" s="140"/>
      <c r="N695" s="140"/>
      <c r="O695" s="140"/>
      <c r="P695" s="140"/>
      <c r="Q695" s="140"/>
      <c r="R695" s="140"/>
      <c r="AA695" s="140"/>
      <c r="AB695" s="140"/>
      <c r="AD695" s="140"/>
      <c r="AE695" s="140"/>
      <c r="AF695" s="140"/>
    </row>
    <row r="696" spans="5:32" x14ac:dyDescent="0.35">
      <c r="E696" s="140"/>
      <c r="F696" s="140"/>
      <c r="G696" s="140"/>
      <c r="H696" s="140"/>
      <c r="I696" s="140"/>
      <c r="J696" s="140"/>
      <c r="K696" s="140"/>
      <c r="M696" s="140"/>
      <c r="N696" s="140"/>
      <c r="O696" s="140"/>
      <c r="P696" s="140"/>
      <c r="Q696" s="140"/>
      <c r="R696" s="140"/>
      <c r="AA696" s="140"/>
      <c r="AB696" s="140"/>
      <c r="AD696" s="140"/>
      <c r="AE696" s="140"/>
      <c r="AF696" s="140"/>
    </row>
    <row r="697" spans="5:32" x14ac:dyDescent="0.35">
      <c r="E697" s="140"/>
      <c r="F697" s="140"/>
      <c r="G697" s="140"/>
      <c r="H697" s="140"/>
      <c r="I697" s="140"/>
      <c r="J697" s="140"/>
      <c r="K697" s="140"/>
      <c r="M697" s="140"/>
      <c r="N697" s="140"/>
      <c r="O697" s="140"/>
      <c r="P697" s="140"/>
      <c r="Q697" s="140"/>
      <c r="R697" s="140"/>
      <c r="AA697" s="140"/>
      <c r="AB697" s="140"/>
      <c r="AD697" s="140"/>
      <c r="AE697" s="140"/>
      <c r="AF697" s="140"/>
    </row>
    <row r="698" spans="5:32" x14ac:dyDescent="0.35">
      <c r="E698" s="140"/>
      <c r="F698" s="140"/>
      <c r="G698" s="140"/>
      <c r="H698" s="140"/>
      <c r="I698" s="140"/>
      <c r="J698" s="140"/>
      <c r="K698" s="140"/>
      <c r="M698" s="140"/>
      <c r="N698" s="140"/>
      <c r="O698" s="140"/>
      <c r="P698" s="140"/>
      <c r="Q698" s="140"/>
      <c r="R698" s="140"/>
      <c r="AA698" s="140"/>
      <c r="AB698" s="140"/>
      <c r="AD698" s="140"/>
      <c r="AE698" s="140"/>
      <c r="AF698" s="140"/>
    </row>
    <row r="699" spans="5:32" x14ac:dyDescent="0.35">
      <c r="E699" s="140"/>
      <c r="F699" s="140"/>
      <c r="G699" s="140"/>
      <c r="H699" s="140"/>
      <c r="I699" s="140"/>
      <c r="J699" s="140"/>
      <c r="K699" s="140"/>
      <c r="M699" s="140"/>
      <c r="N699" s="140"/>
      <c r="O699" s="140"/>
      <c r="P699" s="140"/>
      <c r="Q699" s="140"/>
      <c r="R699" s="140"/>
      <c r="AA699" s="140"/>
      <c r="AB699" s="140"/>
      <c r="AD699" s="140"/>
      <c r="AE699" s="140"/>
      <c r="AF699" s="140"/>
    </row>
    <row r="700" spans="5:32" x14ac:dyDescent="0.35">
      <c r="E700" s="140"/>
      <c r="F700" s="140"/>
      <c r="G700" s="140"/>
      <c r="H700" s="140"/>
      <c r="I700" s="140"/>
      <c r="J700" s="140"/>
      <c r="K700" s="140"/>
      <c r="M700" s="140"/>
      <c r="N700" s="140"/>
      <c r="O700" s="140"/>
      <c r="P700" s="140"/>
      <c r="Q700" s="140"/>
      <c r="R700" s="140"/>
      <c r="AA700" s="140"/>
      <c r="AB700" s="140"/>
      <c r="AD700" s="140"/>
      <c r="AE700" s="140"/>
      <c r="AF700" s="140"/>
    </row>
    <row r="701" spans="5:32" x14ac:dyDescent="0.35">
      <c r="E701" s="140"/>
      <c r="F701" s="140"/>
      <c r="G701" s="140"/>
      <c r="H701" s="140"/>
      <c r="I701" s="140"/>
      <c r="J701" s="140"/>
      <c r="K701" s="140"/>
      <c r="M701" s="140"/>
      <c r="N701" s="140"/>
      <c r="O701" s="140"/>
      <c r="P701" s="140"/>
      <c r="Q701" s="140"/>
      <c r="R701" s="140"/>
      <c r="AA701" s="140"/>
      <c r="AB701" s="140"/>
      <c r="AD701" s="140"/>
      <c r="AE701" s="140"/>
      <c r="AF701" s="140"/>
    </row>
    <row r="702" spans="5:32" x14ac:dyDescent="0.35">
      <c r="E702" s="140"/>
      <c r="F702" s="140"/>
      <c r="G702" s="140"/>
      <c r="H702" s="140"/>
      <c r="I702" s="140"/>
      <c r="J702" s="140"/>
      <c r="K702" s="140"/>
      <c r="M702" s="140"/>
      <c r="N702" s="140"/>
      <c r="O702" s="140"/>
      <c r="P702" s="140"/>
      <c r="Q702" s="140"/>
      <c r="R702" s="140"/>
      <c r="AA702" s="140"/>
      <c r="AB702" s="140"/>
      <c r="AD702" s="140"/>
      <c r="AE702" s="140"/>
      <c r="AF702" s="140"/>
    </row>
    <row r="703" spans="5:32" x14ac:dyDescent="0.35">
      <c r="E703" s="140"/>
      <c r="F703" s="140"/>
      <c r="G703" s="140"/>
      <c r="H703" s="140"/>
      <c r="I703" s="140"/>
      <c r="J703" s="140"/>
      <c r="K703" s="140"/>
      <c r="M703" s="140"/>
      <c r="N703" s="140"/>
      <c r="O703" s="140"/>
      <c r="P703" s="140"/>
      <c r="Q703" s="140"/>
      <c r="R703" s="140"/>
      <c r="AA703" s="140"/>
      <c r="AB703" s="140"/>
      <c r="AD703" s="140"/>
      <c r="AE703" s="140"/>
      <c r="AF703" s="140"/>
    </row>
    <row r="704" spans="5:32" x14ac:dyDescent="0.35">
      <c r="E704" s="140"/>
      <c r="F704" s="140"/>
      <c r="G704" s="140"/>
      <c r="H704" s="140"/>
      <c r="I704" s="140"/>
      <c r="J704" s="140"/>
      <c r="K704" s="140"/>
      <c r="M704" s="140"/>
      <c r="N704" s="140"/>
      <c r="O704" s="140"/>
      <c r="P704" s="140"/>
      <c r="Q704" s="140"/>
      <c r="R704" s="140"/>
      <c r="AA704" s="140"/>
      <c r="AB704" s="140"/>
      <c r="AD704" s="140"/>
      <c r="AE704" s="140"/>
      <c r="AF704" s="140"/>
    </row>
    <row r="705" spans="5:32" x14ac:dyDescent="0.35">
      <c r="E705" s="140"/>
      <c r="F705" s="140"/>
      <c r="G705" s="140"/>
      <c r="H705" s="140"/>
      <c r="I705" s="140"/>
      <c r="J705" s="140"/>
      <c r="K705" s="140"/>
      <c r="M705" s="140"/>
      <c r="N705" s="140"/>
      <c r="O705" s="140"/>
      <c r="P705" s="140"/>
      <c r="Q705" s="140"/>
      <c r="R705" s="140"/>
      <c r="AA705" s="140"/>
      <c r="AB705" s="140"/>
      <c r="AD705" s="140"/>
      <c r="AE705" s="140"/>
      <c r="AF705" s="140"/>
    </row>
    <row r="706" spans="5:32" x14ac:dyDescent="0.35">
      <c r="E706" s="140"/>
      <c r="F706" s="140"/>
      <c r="G706" s="140"/>
      <c r="H706" s="140"/>
      <c r="I706" s="140"/>
      <c r="J706" s="140"/>
      <c r="K706" s="140"/>
      <c r="M706" s="140"/>
      <c r="N706" s="140"/>
      <c r="O706" s="140"/>
      <c r="P706" s="140"/>
      <c r="Q706" s="140"/>
      <c r="R706" s="140"/>
      <c r="AA706" s="140"/>
      <c r="AB706" s="140"/>
      <c r="AD706" s="140"/>
      <c r="AE706" s="140"/>
      <c r="AF706" s="140"/>
    </row>
    <row r="707" spans="5:32" x14ac:dyDescent="0.35">
      <c r="E707" s="140"/>
      <c r="F707" s="140"/>
      <c r="G707" s="140"/>
      <c r="H707" s="140"/>
      <c r="I707" s="140"/>
      <c r="J707" s="140"/>
      <c r="K707" s="140"/>
      <c r="M707" s="140"/>
      <c r="N707" s="140"/>
      <c r="O707" s="140"/>
      <c r="P707" s="140"/>
      <c r="Q707" s="140"/>
      <c r="R707" s="140"/>
      <c r="AA707" s="140"/>
      <c r="AB707" s="140"/>
      <c r="AD707" s="140"/>
      <c r="AE707" s="140"/>
      <c r="AF707" s="140"/>
    </row>
    <row r="708" spans="5:32" x14ac:dyDescent="0.35">
      <c r="E708" s="140"/>
      <c r="F708" s="140"/>
      <c r="G708" s="140"/>
      <c r="H708" s="140"/>
      <c r="I708" s="140"/>
      <c r="J708" s="140"/>
      <c r="K708" s="140"/>
      <c r="M708" s="140"/>
      <c r="N708" s="140"/>
      <c r="O708" s="140"/>
      <c r="P708" s="140"/>
      <c r="Q708" s="140"/>
      <c r="R708" s="140"/>
      <c r="AA708" s="140"/>
      <c r="AB708" s="140"/>
      <c r="AD708" s="140"/>
      <c r="AE708" s="140"/>
      <c r="AF708" s="140"/>
    </row>
    <row r="709" spans="5:32" x14ac:dyDescent="0.35">
      <c r="E709" s="140"/>
      <c r="F709" s="140"/>
      <c r="G709" s="140"/>
      <c r="H709" s="140"/>
      <c r="I709" s="140"/>
      <c r="J709" s="140"/>
      <c r="K709" s="140"/>
      <c r="M709" s="140"/>
      <c r="N709" s="140"/>
      <c r="O709" s="140"/>
      <c r="P709" s="140"/>
      <c r="Q709" s="140"/>
      <c r="R709" s="140"/>
      <c r="AA709" s="140"/>
      <c r="AB709" s="140"/>
      <c r="AD709" s="140"/>
      <c r="AE709" s="140"/>
      <c r="AF709" s="140"/>
    </row>
    <row r="710" spans="5:32" x14ac:dyDescent="0.35">
      <c r="E710" s="140"/>
      <c r="F710" s="140"/>
      <c r="G710" s="140"/>
      <c r="H710" s="140"/>
      <c r="I710" s="140"/>
      <c r="J710" s="140"/>
      <c r="K710" s="140"/>
      <c r="M710" s="140"/>
      <c r="N710" s="140"/>
      <c r="O710" s="140"/>
      <c r="P710" s="140"/>
      <c r="Q710" s="140"/>
      <c r="R710" s="140"/>
      <c r="AA710" s="140"/>
      <c r="AB710" s="140"/>
      <c r="AD710" s="140"/>
      <c r="AE710" s="140"/>
      <c r="AF710" s="140"/>
    </row>
    <row r="711" spans="5:32" x14ac:dyDescent="0.35">
      <c r="E711" s="140"/>
      <c r="F711" s="140"/>
      <c r="G711" s="140"/>
      <c r="H711" s="140"/>
      <c r="I711" s="140"/>
      <c r="J711" s="140"/>
      <c r="K711" s="140"/>
      <c r="M711" s="140"/>
      <c r="N711" s="140"/>
      <c r="O711" s="140"/>
      <c r="P711" s="140"/>
      <c r="Q711" s="140"/>
      <c r="R711" s="140"/>
      <c r="AA711" s="140"/>
      <c r="AB711" s="140"/>
      <c r="AD711" s="140"/>
      <c r="AE711" s="140"/>
      <c r="AF711" s="140"/>
    </row>
    <row r="712" spans="5:32" x14ac:dyDescent="0.35">
      <c r="E712" s="140"/>
      <c r="F712" s="140"/>
      <c r="G712" s="140"/>
      <c r="H712" s="140"/>
      <c r="I712" s="140"/>
      <c r="J712" s="140"/>
      <c r="K712" s="140"/>
      <c r="M712" s="140"/>
      <c r="N712" s="140"/>
      <c r="O712" s="140"/>
      <c r="P712" s="140"/>
      <c r="Q712" s="140"/>
      <c r="R712" s="140"/>
      <c r="AA712" s="140"/>
      <c r="AB712" s="140"/>
      <c r="AD712" s="140"/>
      <c r="AE712" s="140"/>
      <c r="AF712" s="140"/>
    </row>
    <row r="713" spans="5:32" x14ac:dyDescent="0.35">
      <c r="E713" s="140"/>
      <c r="F713" s="140"/>
      <c r="G713" s="140"/>
      <c r="H713" s="140"/>
      <c r="I713" s="140"/>
      <c r="J713" s="140"/>
      <c r="K713" s="140"/>
      <c r="M713" s="140"/>
      <c r="N713" s="140"/>
      <c r="O713" s="140"/>
      <c r="P713" s="140"/>
      <c r="Q713" s="140"/>
      <c r="R713" s="140"/>
      <c r="AA713" s="140"/>
      <c r="AB713" s="140"/>
      <c r="AD713" s="140"/>
      <c r="AE713" s="140"/>
      <c r="AF713" s="140"/>
    </row>
    <row r="714" spans="5:32" x14ac:dyDescent="0.35">
      <c r="E714" s="140"/>
      <c r="F714" s="140"/>
      <c r="G714" s="140"/>
      <c r="H714" s="140"/>
      <c r="I714" s="140"/>
      <c r="J714" s="140"/>
      <c r="K714" s="140"/>
      <c r="M714" s="140"/>
      <c r="N714" s="140"/>
      <c r="O714" s="140"/>
      <c r="P714" s="140"/>
      <c r="Q714" s="140"/>
      <c r="R714" s="140"/>
      <c r="AA714" s="140"/>
      <c r="AB714" s="140"/>
      <c r="AD714" s="140"/>
      <c r="AE714" s="140"/>
      <c r="AF714" s="140"/>
    </row>
    <row r="715" spans="5:32" x14ac:dyDescent="0.35">
      <c r="E715" s="140"/>
      <c r="F715" s="140"/>
      <c r="G715" s="140"/>
      <c r="H715" s="140"/>
      <c r="I715" s="140"/>
      <c r="J715" s="140"/>
      <c r="K715" s="140"/>
      <c r="M715" s="140"/>
      <c r="N715" s="140"/>
      <c r="O715" s="140"/>
      <c r="P715" s="140"/>
      <c r="Q715" s="140"/>
      <c r="R715" s="140"/>
      <c r="AA715" s="140"/>
      <c r="AB715" s="140"/>
      <c r="AD715" s="140"/>
      <c r="AE715" s="140"/>
      <c r="AF715" s="140"/>
    </row>
    <row r="716" spans="5:32" x14ac:dyDescent="0.35">
      <c r="E716" s="140"/>
      <c r="F716" s="140"/>
      <c r="G716" s="140"/>
      <c r="H716" s="140"/>
      <c r="I716" s="140"/>
      <c r="J716" s="140"/>
      <c r="K716" s="140"/>
      <c r="M716" s="140"/>
      <c r="N716" s="140"/>
      <c r="O716" s="140"/>
      <c r="P716" s="140"/>
      <c r="Q716" s="140"/>
      <c r="R716" s="140"/>
      <c r="AA716" s="140"/>
      <c r="AB716" s="140"/>
      <c r="AD716" s="140"/>
      <c r="AE716" s="140"/>
      <c r="AF716" s="140"/>
    </row>
    <row r="717" spans="5:32" x14ac:dyDescent="0.35">
      <c r="E717" s="140"/>
      <c r="F717" s="140"/>
      <c r="G717" s="140"/>
      <c r="H717" s="140"/>
      <c r="I717" s="140"/>
      <c r="J717" s="140"/>
      <c r="K717" s="140"/>
      <c r="M717" s="140"/>
      <c r="N717" s="140"/>
      <c r="O717" s="140"/>
      <c r="P717" s="140"/>
      <c r="Q717" s="140"/>
      <c r="R717" s="140"/>
      <c r="AA717" s="140"/>
      <c r="AB717" s="140"/>
      <c r="AD717" s="140"/>
      <c r="AE717" s="140"/>
      <c r="AF717" s="140"/>
    </row>
    <row r="718" spans="5:32" x14ac:dyDescent="0.35">
      <c r="E718" s="140"/>
      <c r="F718" s="140"/>
      <c r="G718" s="140"/>
      <c r="H718" s="140"/>
      <c r="I718" s="140"/>
      <c r="J718" s="140"/>
      <c r="K718" s="140"/>
      <c r="M718" s="140"/>
      <c r="N718" s="140"/>
      <c r="O718" s="140"/>
      <c r="P718" s="140"/>
      <c r="Q718" s="140"/>
      <c r="R718" s="140"/>
      <c r="AA718" s="140"/>
      <c r="AB718" s="140"/>
      <c r="AD718" s="140"/>
      <c r="AE718" s="140"/>
      <c r="AF718" s="140"/>
    </row>
    <row r="719" spans="5:32" x14ac:dyDescent="0.35">
      <c r="E719" s="140"/>
      <c r="F719" s="140"/>
      <c r="G719" s="140"/>
      <c r="H719" s="140"/>
      <c r="I719" s="140"/>
      <c r="J719" s="140"/>
      <c r="K719" s="140"/>
      <c r="M719" s="140"/>
      <c r="N719" s="140"/>
      <c r="O719" s="140"/>
      <c r="P719" s="140"/>
      <c r="Q719" s="140"/>
      <c r="R719" s="140"/>
      <c r="AA719" s="140"/>
      <c r="AB719" s="140"/>
      <c r="AD719" s="140"/>
      <c r="AE719" s="140"/>
      <c r="AF719" s="140"/>
    </row>
    <row r="720" spans="5:32" x14ac:dyDescent="0.35">
      <c r="E720" s="140"/>
      <c r="F720" s="140"/>
      <c r="G720" s="140"/>
      <c r="H720" s="140"/>
      <c r="I720" s="140"/>
      <c r="J720" s="140"/>
      <c r="K720" s="140"/>
      <c r="M720" s="140"/>
      <c r="N720" s="140"/>
      <c r="O720" s="140"/>
      <c r="P720" s="140"/>
      <c r="Q720" s="140"/>
      <c r="R720" s="140"/>
      <c r="AA720" s="140"/>
      <c r="AB720" s="140"/>
      <c r="AD720" s="140"/>
      <c r="AE720" s="140"/>
      <c r="AF720" s="140"/>
    </row>
    <row r="721" spans="5:32" x14ac:dyDescent="0.35">
      <c r="E721" s="140"/>
      <c r="F721" s="140"/>
      <c r="G721" s="140"/>
      <c r="H721" s="140"/>
      <c r="I721" s="140"/>
      <c r="J721" s="140"/>
      <c r="K721" s="140"/>
      <c r="M721" s="140"/>
      <c r="N721" s="140"/>
      <c r="O721" s="140"/>
      <c r="P721" s="140"/>
      <c r="Q721" s="140"/>
      <c r="R721" s="140"/>
      <c r="AA721" s="140"/>
      <c r="AB721" s="140"/>
      <c r="AD721" s="140"/>
      <c r="AE721" s="140"/>
      <c r="AF721" s="140"/>
    </row>
    <row r="722" spans="5:32" x14ac:dyDescent="0.35">
      <c r="E722" s="140"/>
      <c r="F722" s="140"/>
      <c r="G722" s="140"/>
      <c r="H722" s="140"/>
      <c r="I722" s="140"/>
      <c r="J722" s="140"/>
      <c r="K722" s="140"/>
      <c r="M722" s="140"/>
      <c r="N722" s="140"/>
      <c r="O722" s="140"/>
      <c r="P722" s="140"/>
      <c r="Q722" s="140"/>
      <c r="R722" s="140"/>
      <c r="AA722" s="140"/>
      <c r="AB722" s="140"/>
      <c r="AD722" s="140"/>
      <c r="AE722" s="140"/>
      <c r="AF722" s="140"/>
    </row>
    <row r="723" spans="5:32" x14ac:dyDescent="0.35">
      <c r="E723" s="140"/>
      <c r="F723" s="140"/>
      <c r="G723" s="140"/>
      <c r="H723" s="140"/>
      <c r="I723" s="140"/>
      <c r="J723" s="140"/>
      <c r="K723" s="140"/>
      <c r="M723" s="140"/>
      <c r="N723" s="140"/>
      <c r="O723" s="140"/>
      <c r="P723" s="140"/>
      <c r="Q723" s="140"/>
      <c r="R723" s="140"/>
      <c r="AA723" s="140"/>
      <c r="AB723" s="140"/>
      <c r="AD723" s="140"/>
      <c r="AE723" s="140"/>
      <c r="AF723" s="140"/>
    </row>
    <row r="724" spans="5:32" x14ac:dyDescent="0.35">
      <c r="E724" s="140"/>
      <c r="F724" s="140"/>
      <c r="G724" s="140"/>
      <c r="H724" s="140"/>
      <c r="I724" s="140"/>
      <c r="J724" s="140"/>
      <c r="K724" s="140"/>
      <c r="M724" s="140"/>
      <c r="N724" s="140"/>
      <c r="O724" s="140"/>
      <c r="P724" s="140"/>
      <c r="Q724" s="140"/>
      <c r="R724" s="140"/>
      <c r="AA724" s="140"/>
      <c r="AB724" s="140"/>
      <c r="AD724" s="140"/>
      <c r="AE724" s="140"/>
      <c r="AF724" s="140"/>
    </row>
    <row r="725" spans="5:32" x14ac:dyDescent="0.35">
      <c r="E725" s="140"/>
      <c r="F725" s="140"/>
      <c r="G725" s="140"/>
      <c r="H725" s="140"/>
      <c r="I725" s="140"/>
      <c r="J725" s="140"/>
      <c r="K725" s="140"/>
      <c r="M725" s="140"/>
      <c r="N725" s="140"/>
      <c r="O725" s="140"/>
      <c r="P725" s="140"/>
      <c r="Q725" s="140"/>
      <c r="R725" s="140"/>
      <c r="AA725" s="140"/>
      <c r="AB725" s="140"/>
      <c r="AD725" s="140"/>
      <c r="AE725" s="140"/>
      <c r="AF725" s="140"/>
    </row>
    <row r="726" spans="5:32" x14ac:dyDescent="0.35">
      <c r="E726" s="140"/>
      <c r="F726" s="140"/>
      <c r="G726" s="140"/>
      <c r="H726" s="140"/>
      <c r="I726" s="140"/>
      <c r="J726" s="140"/>
      <c r="K726" s="140"/>
      <c r="M726" s="140"/>
      <c r="N726" s="140"/>
      <c r="O726" s="140"/>
      <c r="P726" s="140"/>
      <c r="Q726" s="140"/>
      <c r="R726" s="140"/>
      <c r="AA726" s="140"/>
      <c r="AB726" s="140"/>
      <c r="AD726" s="140"/>
      <c r="AE726" s="140"/>
      <c r="AF726" s="140"/>
    </row>
    <row r="727" spans="5:32" x14ac:dyDescent="0.35">
      <c r="E727" s="140"/>
      <c r="F727" s="140"/>
      <c r="G727" s="140"/>
      <c r="H727" s="140"/>
      <c r="I727" s="140"/>
      <c r="J727" s="140"/>
      <c r="K727" s="140"/>
      <c r="M727" s="140"/>
      <c r="N727" s="140"/>
      <c r="O727" s="140"/>
      <c r="P727" s="140"/>
      <c r="Q727" s="140"/>
      <c r="R727" s="140"/>
      <c r="AA727" s="140"/>
      <c r="AB727" s="140"/>
      <c r="AD727" s="140"/>
      <c r="AE727" s="140"/>
      <c r="AF727" s="140"/>
    </row>
    <row r="728" spans="5:32" x14ac:dyDescent="0.35">
      <c r="E728" s="140"/>
      <c r="F728" s="140"/>
      <c r="G728" s="140"/>
      <c r="H728" s="140"/>
      <c r="I728" s="140"/>
      <c r="J728" s="140"/>
      <c r="K728" s="140"/>
      <c r="M728" s="140"/>
      <c r="N728" s="140"/>
      <c r="O728" s="140"/>
      <c r="P728" s="140"/>
      <c r="Q728" s="140"/>
      <c r="R728" s="140"/>
      <c r="AA728" s="140"/>
      <c r="AB728" s="140"/>
      <c r="AD728" s="140"/>
      <c r="AE728" s="140"/>
      <c r="AF728" s="140"/>
    </row>
    <row r="729" spans="5:32" x14ac:dyDescent="0.35">
      <c r="E729" s="140"/>
      <c r="F729" s="140"/>
      <c r="G729" s="140"/>
      <c r="H729" s="140"/>
      <c r="I729" s="140"/>
      <c r="J729" s="140"/>
      <c r="K729" s="140"/>
      <c r="M729" s="140"/>
      <c r="N729" s="140"/>
      <c r="O729" s="140"/>
      <c r="P729" s="140"/>
      <c r="Q729" s="140"/>
      <c r="R729" s="140"/>
      <c r="AA729" s="140"/>
      <c r="AB729" s="140"/>
      <c r="AD729" s="140"/>
      <c r="AE729" s="140"/>
      <c r="AF729" s="140"/>
    </row>
    <row r="730" spans="5:32" x14ac:dyDescent="0.35">
      <c r="E730" s="140"/>
      <c r="F730" s="140"/>
      <c r="G730" s="140"/>
      <c r="H730" s="140"/>
      <c r="I730" s="140"/>
      <c r="J730" s="140"/>
      <c r="K730" s="140"/>
      <c r="M730" s="140"/>
      <c r="N730" s="140"/>
      <c r="O730" s="140"/>
      <c r="P730" s="140"/>
      <c r="Q730" s="140"/>
      <c r="R730" s="140"/>
      <c r="AA730" s="140"/>
      <c r="AB730" s="140"/>
      <c r="AD730" s="140"/>
      <c r="AE730" s="140"/>
      <c r="AF730" s="140"/>
    </row>
    <row r="731" spans="5:32" x14ac:dyDescent="0.35">
      <c r="E731" s="140"/>
      <c r="F731" s="140"/>
      <c r="G731" s="140"/>
      <c r="H731" s="140"/>
      <c r="I731" s="140"/>
      <c r="J731" s="140"/>
      <c r="K731" s="140"/>
      <c r="M731" s="140"/>
      <c r="N731" s="140"/>
      <c r="O731" s="140"/>
      <c r="P731" s="140"/>
      <c r="Q731" s="140"/>
      <c r="R731" s="140"/>
      <c r="AA731" s="140"/>
      <c r="AB731" s="140"/>
      <c r="AD731" s="140"/>
      <c r="AE731" s="140"/>
      <c r="AF731" s="140"/>
    </row>
    <row r="732" spans="5:32" x14ac:dyDescent="0.35">
      <c r="E732" s="140"/>
      <c r="F732" s="140"/>
      <c r="G732" s="140"/>
      <c r="H732" s="140"/>
      <c r="I732" s="140"/>
      <c r="J732" s="140"/>
      <c r="K732" s="140"/>
      <c r="M732" s="140"/>
      <c r="N732" s="140"/>
      <c r="O732" s="140"/>
      <c r="P732" s="140"/>
      <c r="Q732" s="140"/>
      <c r="R732" s="140"/>
      <c r="AA732" s="140"/>
      <c r="AB732" s="140"/>
      <c r="AD732" s="140"/>
      <c r="AE732" s="140"/>
      <c r="AF732" s="140"/>
    </row>
    <row r="733" spans="5:32" x14ac:dyDescent="0.35">
      <c r="E733" s="140"/>
      <c r="F733" s="140"/>
      <c r="G733" s="140"/>
      <c r="H733" s="140"/>
      <c r="I733" s="140"/>
      <c r="J733" s="140"/>
      <c r="K733" s="140"/>
      <c r="M733" s="140"/>
      <c r="N733" s="140"/>
      <c r="O733" s="140"/>
      <c r="P733" s="140"/>
      <c r="Q733" s="140"/>
      <c r="R733" s="140"/>
      <c r="AA733" s="140"/>
      <c r="AB733" s="140"/>
      <c r="AD733" s="140"/>
      <c r="AE733" s="140"/>
      <c r="AF733" s="140"/>
    </row>
    <row r="734" spans="5:32" x14ac:dyDescent="0.35">
      <c r="E734" s="140"/>
      <c r="F734" s="140"/>
      <c r="G734" s="140"/>
      <c r="H734" s="140"/>
      <c r="I734" s="140"/>
      <c r="J734" s="140"/>
      <c r="K734" s="140"/>
      <c r="M734" s="140"/>
      <c r="N734" s="140"/>
      <c r="O734" s="140"/>
      <c r="P734" s="140"/>
      <c r="Q734" s="140"/>
      <c r="R734" s="140"/>
      <c r="AA734" s="140"/>
      <c r="AB734" s="140"/>
      <c r="AD734" s="140"/>
      <c r="AE734" s="140"/>
      <c r="AF734" s="140"/>
    </row>
    <row r="735" spans="5:32" x14ac:dyDescent="0.35">
      <c r="E735" s="140"/>
      <c r="F735" s="140"/>
      <c r="G735" s="140"/>
      <c r="H735" s="140"/>
      <c r="I735" s="140"/>
      <c r="J735" s="140"/>
      <c r="K735" s="140"/>
      <c r="M735" s="140"/>
      <c r="N735" s="140"/>
      <c r="O735" s="140"/>
      <c r="P735" s="140"/>
      <c r="Q735" s="140"/>
      <c r="R735" s="140"/>
      <c r="AA735" s="140"/>
      <c r="AB735" s="140"/>
      <c r="AD735" s="140"/>
      <c r="AE735" s="140"/>
      <c r="AF735" s="140"/>
    </row>
    <row r="736" spans="5:32" x14ac:dyDescent="0.35">
      <c r="E736" s="140"/>
      <c r="F736" s="140"/>
      <c r="G736" s="140"/>
      <c r="H736" s="140"/>
      <c r="I736" s="140"/>
      <c r="J736" s="140"/>
      <c r="K736" s="140"/>
      <c r="M736" s="140"/>
      <c r="N736" s="140"/>
      <c r="O736" s="140"/>
      <c r="P736" s="140"/>
      <c r="Q736" s="140"/>
      <c r="R736" s="140"/>
      <c r="AA736" s="140"/>
      <c r="AB736" s="140"/>
      <c r="AD736" s="140"/>
      <c r="AE736" s="140"/>
      <c r="AF736" s="140"/>
    </row>
    <row r="737" spans="5:32" x14ac:dyDescent="0.35">
      <c r="E737" s="140"/>
      <c r="F737" s="140"/>
      <c r="G737" s="140"/>
      <c r="H737" s="140"/>
      <c r="I737" s="140"/>
      <c r="J737" s="140"/>
      <c r="K737" s="140"/>
      <c r="M737" s="140"/>
      <c r="N737" s="140"/>
      <c r="O737" s="140"/>
      <c r="P737" s="140"/>
      <c r="Q737" s="140"/>
      <c r="R737" s="140"/>
      <c r="AA737" s="140"/>
      <c r="AB737" s="140"/>
      <c r="AD737" s="140"/>
      <c r="AE737" s="140"/>
      <c r="AF737" s="140"/>
    </row>
    <row r="738" spans="5:32" x14ac:dyDescent="0.35">
      <c r="E738" s="140"/>
      <c r="F738" s="140"/>
      <c r="G738" s="140"/>
      <c r="H738" s="140"/>
      <c r="I738" s="140"/>
      <c r="J738" s="140"/>
      <c r="K738" s="140"/>
      <c r="M738" s="140"/>
      <c r="N738" s="140"/>
      <c r="O738" s="140"/>
      <c r="P738" s="140"/>
      <c r="Q738" s="140"/>
      <c r="R738" s="140"/>
      <c r="AA738" s="140"/>
      <c r="AB738" s="140"/>
      <c r="AD738" s="140"/>
      <c r="AE738" s="140"/>
      <c r="AF738" s="140"/>
    </row>
    <row r="739" spans="5:32" x14ac:dyDescent="0.35">
      <c r="E739" s="140"/>
      <c r="F739" s="140"/>
      <c r="G739" s="140"/>
      <c r="H739" s="140"/>
      <c r="I739" s="140"/>
      <c r="J739" s="140"/>
      <c r="K739" s="140"/>
      <c r="M739" s="140"/>
      <c r="N739" s="140"/>
      <c r="O739" s="140"/>
      <c r="P739" s="140"/>
      <c r="Q739" s="140"/>
      <c r="R739" s="140"/>
      <c r="AA739" s="140"/>
      <c r="AB739" s="140"/>
      <c r="AD739" s="140"/>
      <c r="AE739" s="140"/>
      <c r="AF739" s="140"/>
    </row>
    <row r="740" spans="5:32" x14ac:dyDescent="0.35">
      <c r="E740" s="140"/>
      <c r="F740" s="140"/>
      <c r="G740" s="140"/>
      <c r="H740" s="140"/>
      <c r="I740" s="140"/>
      <c r="J740" s="140"/>
      <c r="K740" s="140"/>
      <c r="M740" s="140"/>
      <c r="N740" s="140"/>
      <c r="O740" s="140"/>
      <c r="P740" s="140"/>
      <c r="Q740" s="140"/>
      <c r="R740" s="140"/>
      <c r="AA740" s="140"/>
      <c r="AB740" s="140"/>
      <c r="AD740" s="140"/>
      <c r="AE740" s="140"/>
      <c r="AF740" s="140"/>
    </row>
    <row r="741" spans="5:32" x14ac:dyDescent="0.35">
      <c r="E741" s="140"/>
      <c r="F741" s="140"/>
      <c r="G741" s="140"/>
      <c r="H741" s="140"/>
      <c r="I741" s="140"/>
      <c r="J741" s="140"/>
      <c r="K741" s="140"/>
      <c r="M741" s="140"/>
      <c r="N741" s="140"/>
      <c r="O741" s="140"/>
      <c r="P741" s="140"/>
      <c r="Q741" s="140"/>
      <c r="R741" s="140"/>
      <c r="AA741" s="140"/>
      <c r="AB741" s="140"/>
      <c r="AD741" s="140"/>
      <c r="AE741" s="140"/>
      <c r="AF741" s="140"/>
    </row>
    <row r="742" spans="5:32" x14ac:dyDescent="0.35">
      <c r="E742" s="140"/>
      <c r="F742" s="140"/>
      <c r="G742" s="140"/>
      <c r="H742" s="140"/>
      <c r="I742" s="140"/>
      <c r="J742" s="140"/>
      <c r="K742" s="140"/>
      <c r="M742" s="140"/>
      <c r="N742" s="140"/>
      <c r="O742" s="140"/>
      <c r="P742" s="140"/>
      <c r="Q742" s="140"/>
      <c r="R742" s="140"/>
      <c r="AA742" s="140"/>
      <c r="AB742" s="140"/>
      <c r="AD742" s="140"/>
      <c r="AE742" s="140"/>
      <c r="AF742" s="140"/>
    </row>
    <row r="743" spans="5:32" x14ac:dyDescent="0.35">
      <c r="E743" s="140"/>
      <c r="F743" s="140"/>
      <c r="G743" s="140"/>
      <c r="H743" s="140"/>
      <c r="I743" s="140"/>
      <c r="J743" s="140"/>
      <c r="K743" s="140"/>
      <c r="M743" s="140"/>
      <c r="N743" s="140"/>
      <c r="O743" s="140"/>
      <c r="P743" s="140"/>
      <c r="Q743" s="140"/>
      <c r="R743" s="140"/>
      <c r="AA743" s="140"/>
      <c r="AB743" s="140"/>
      <c r="AD743" s="140"/>
      <c r="AE743" s="140"/>
      <c r="AF743" s="140"/>
    </row>
    <row r="744" spans="5:32" x14ac:dyDescent="0.35">
      <c r="E744" s="140"/>
      <c r="F744" s="140"/>
      <c r="G744" s="140"/>
      <c r="H744" s="140"/>
      <c r="I744" s="140"/>
      <c r="J744" s="140"/>
      <c r="K744" s="140"/>
      <c r="M744" s="140"/>
      <c r="N744" s="140"/>
      <c r="O744" s="140"/>
      <c r="P744" s="140"/>
      <c r="Q744" s="140"/>
      <c r="R744" s="140"/>
      <c r="AA744" s="140"/>
      <c r="AB744" s="140"/>
      <c r="AD744" s="140"/>
      <c r="AE744" s="140"/>
      <c r="AF744" s="140"/>
    </row>
    <row r="745" spans="5:32" x14ac:dyDescent="0.35">
      <c r="E745" s="140"/>
      <c r="F745" s="140"/>
      <c r="G745" s="140"/>
      <c r="H745" s="140"/>
      <c r="I745" s="140"/>
      <c r="J745" s="140"/>
      <c r="K745" s="140"/>
      <c r="M745" s="140"/>
      <c r="N745" s="140"/>
      <c r="O745" s="140"/>
      <c r="P745" s="140"/>
      <c r="Q745" s="140"/>
      <c r="R745" s="140"/>
      <c r="AA745" s="140"/>
      <c r="AB745" s="140"/>
      <c r="AD745" s="140"/>
      <c r="AE745" s="140"/>
      <c r="AF745" s="140"/>
    </row>
    <row r="746" spans="5:32" x14ac:dyDescent="0.35">
      <c r="E746" s="140"/>
      <c r="F746" s="140"/>
      <c r="G746" s="140"/>
      <c r="H746" s="140"/>
      <c r="I746" s="140"/>
      <c r="J746" s="140"/>
      <c r="K746" s="140"/>
      <c r="M746" s="140"/>
      <c r="N746" s="140"/>
      <c r="O746" s="140"/>
      <c r="P746" s="140"/>
      <c r="Q746" s="140"/>
      <c r="R746" s="140"/>
      <c r="AA746" s="140"/>
      <c r="AB746" s="140"/>
      <c r="AD746" s="140"/>
      <c r="AE746" s="140"/>
      <c r="AF746" s="140"/>
    </row>
    <row r="747" spans="5:32" x14ac:dyDescent="0.35">
      <c r="E747" s="140"/>
      <c r="F747" s="140"/>
      <c r="G747" s="140"/>
      <c r="H747" s="140"/>
      <c r="I747" s="140"/>
      <c r="J747" s="140"/>
      <c r="K747" s="140"/>
      <c r="M747" s="140"/>
      <c r="N747" s="140"/>
      <c r="O747" s="140"/>
      <c r="P747" s="140"/>
      <c r="Q747" s="140"/>
      <c r="R747" s="140"/>
      <c r="AA747" s="140"/>
      <c r="AB747" s="140"/>
      <c r="AD747" s="140"/>
      <c r="AE747" s="140"/>
      <c r="AF747" s="140"/>
    </row>
    <row r="748" spans="5:32" x14ac:dyDescent="0.35">
      <c r="E748" s="140"/>
      <c r="F748" s="140"/>
      <c r="G748" s="140"/>
      <c r="H748" s="140"/>
      <c r="I748" s="140"/>
      <c r="J748" s="140"/>
      <c r="K748" s="140"/>
      <c r="M748" s="140"/>
      <c r="N748" s="140"/>
      <c r="O748" s="140"/>
      <c r="P748" s="140"/>
      <c r="Q748" s="140"/>
      <c r="R748" s="140"/>
      <c r="AA748" s="140"/>
      <c r="AB748" s="140"/>
      <c r="AD748" s="140"/>
      <c r="AE748" s="140"/>
      <c r="AF748" s="140"/>
    </row>
    <row r="749" spans="5:32" x14ac:dyDescent="0.35">
      <c r="E749" s="140"/>
      <c r="F749" s="140"/>
      <c r="G749" s="140"/>
      <c r="H749" s="140"/>
      <c r="I749" s="140"/>
      <c r="J749" s="140"/>
      <c r="K749" s="140"/>
      <c r="M749" s="140"/>
      <c r="N749" s="140"/>
      <c r="O749" s="140"/>
      <c r="P749" s="140"/>
      <c r="Q749" s="140"/>
      <c r="R749" s="140"/>
      <c r="AA749" s="140"/>
      <c r="AB749" s="140"/>
      <c r="AD749" s="140"/>
      <c r="AE749" s="140"/>
      <c r="AF749" s="140"/>
    </row>
    <row r="750" spans="5:32" x14ac:dyDescent="0.35">
      <c r="E750" s="140"/>
      <c r="F750" s="140"/>
      <c r="G750" s="140"/>
      <c r="H750" s="140"/>
      <c r="I750" s="140"/>
      <c r="J750" s="140"/>
      <c r="K750" s="140"/>
      <c r="M750" s="140"/>
      <c r="N750" s="140"/>
      <c r="O750" s="140"/>
      <c r="P750" s="140"/>
      <c r="Q750" s="140"/>
      <c r="R750" s="140"/>
      <c r="AD750" s="140"/>
      <c r="AE750" s="140"/>
      <c r="AF750" s="140"/>
    </row>
    <row r="751" spans="5:32" x14ac:dyDescent="0.35">
      <c r="E751" s="140"/>
      <c r="F751" s="140"/>
      <c r="G751" s="140"/>
      <c r="H751" s="140"/>
      <c r="I751" s="140"/>
      <c r="J751" s="140"/>
      <c r="K751" s="140"/>
      <c r="M751" s="140"/>
      <c r="N751" s="140"/>
      <c r="O751" s="140"/>
      <c r="P751" s="140"/>
      <c r="Q751" s="140"/>
      <c r="R751" s="140"/>
      <c r="AD751" s="140"/>
      <c r="AE751" s="140"/>
      <c r="AF751" s="140"/>
    </row>
    <row r="752" spans="5:32" x14ac:dyDescent="0.35">
      <c r="E752" s="140"/>
      <c r="F752" s="140"/>
      <c r="G752" s="140"/>
      <c r="H752" s="140"/>
      <c r="I752" s="140"/>
      <c r="J752" s="140"/>
      <c r="K752" s="140"/>
      <c r="M752" s="140"/>
      <c r="N752" s="140"/>
      <c r="O752" s="140"/>
      <c r="P752" s="140"/>
      <c r="Q752" s="140"/>
      <c r="R752" s="140"/>
      <c r="AD752" s="140"/>
      <c r="AE752" s="140"/>
      <c r="AF752" s="140"/>
    </row>
    <row r="753" spans="5:32" x14ac:dyDescent="0.35">
      <c r="E753" s="140"/>
      <c r="F753" s="140"/>
      <c r="G753" s="140"/>
      <c r="H753" s="140"/>
      <c r="I753" s="140"/>
      <c r="J753" s="140"/>
      <c r="K753" s="140"/>
      <c r="M753" s="140"/>
      <c r="N753" s="140"/>
      <c r="O753" s="140"/>
      <c r="P753" s="140"/>
      <c r="Q753" s="140"/>
      <c r="R753" s="140"/>
      <c r="AD753" s="140"/>
      <c r="AE753" s="140"/>
      <c r="AF753" s="140"/>
    </row>
    <row r="754" spans="5:32" x14ac:dyDescent="0.35">
      <c r="E754" s="140"/>
      <c r="F754" s="140"/>
      <c r="G754" s="140"/>
      <c r="H754" s="140"/>
      <c r="I754" s="140"/>
      <c r="J754" s="140"/>
      <c r="K754" s="140"/>
    </row>
    <row r="755" spans="5:32" x14ac:dyDescent="0.35">
      <c r="E755" s="140"/>
      <c r="F755" s="140"/>
      <c r="G755" s="140"/>
      <c r="H755" s="140"/>
      <c r="I755" s="140"/>
      <c r="J755" s="140"/>
      <c r="K755" s="140"/>
    </row>
  </sheetData>
  <mergeCells count="8">
    <mergeCell ref="AD2:AF2"/>
    <mergeCell ref="AD1:AF1"/>
    <mergeCell ref="C5:C6"/>
    <mergeCell ref="A1:C1"/>
    <mergeCell ref="E1:K1"/>
    <mergeCell ref="M1:R1"/>
    <mergeCell ref="T1:Y1"/>
    <mergeCell ref="AA1:A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1"/>
  <sheetViews>
    <sheetView topLeftCell="AA1" workbookViewId="0">
      <selection activeCell="R14" sqref="R14"/>
    </sheetView>
  </sheetViews>
  <sheetFormatPr defaultRowHeight="14.5" x14ac:dyDescent="0.35"/>
  <cols>
    <col min="1" max="1" width="64.453125" customWidth="1"/>
    <col min="2" max="2" width="20.1796875" customWidth="1"/>
    <col min="3" max="3" width="36.81640625" customWidth="1"/>
    <col min="4" max="4" width="14.453125" customWidth="1"/>
    <col min="5" max="5" width="0.26953125" style="118" customWidth="1"/>
    <col min="6" max="6" width="76.54296875" hidden="1" customWidth="1"/>
    <col min="7" max="7" width="15.26953125" hidden="1" customWidth="1"/>
    <col min="8" max="8" width="15.26953125" customWidth="1"/>
    <col min="9" max="9" width="30.81640625" customWidth="1"/>
    <col min="10" max="10" width="31.453125" customWidth="1"/>
    <col min="11" max="11" width="29.1796875" customWidth="1"/>
    <col min="12" max="12" width="22.26953125" customWidth="1"/>
    <col min="13" max="13" width="1.7265625" style="118" customWidth="1"/>
    <col min="14" max="14" width="21.453125" customWidth="1"/>
    <col min="15" max="15" width="2.1796875" style="118" customWidth="1"/>
    <col min="16" max="16" width="28.7265625" customWidth="1"/>
    <col min="17" max="17" width="21.7265625" customWidth="1"/>
    <col min="18" max="18" width="25.81640625" customWidth="1"/>
    <col min="19" max="19" width="14.81640625" customWidth="1"/>
    <col min="20" max="20" width="29.81640625" customWidth="1"/>
    <col min="21" max="21" width="25" customWidth="1"/>
    <col min="22" max="22" width="13.7265625" customWidth="1"/>
    <col min="23" max="23" width="0.54296875" customWidth="1"/>
    <col min="24" max="24" width="29.7265625" customWidth="1"/>
    <col min="25" max="25" width="26.453125" customWidth="1"/>
    <col min="26" max="26" width="33.54296875" customWidth="1"/>
    <col min="27" max="27" width="25.81640625" customWidth="1"/>
    <col min="28" max="28" width="28.26953125" customWidth="1"/>
    <col min="29" max="29" width="25" customWidth="1"/>
    <col min="30" max="30" width="31.81640625" customWidth="1"/>
    <col min="31" max="31" width="31.1796875" customWidth="1"/>
    <col min="32" max="32" width="39.453125" customWidth="1"/>
    <col min="33" max="33" width="3" style="118" customWidth="1"/>
  </cols>
  <sheetData>
    <row r="1" spans="1:32" ht="22.5" x14ac:dyDescent="0.45">
      <c r="A1" s="215" t="s">
        <v>4</v>
      </c>
      <c r="B1" s="216"/>
      <c r="C1" s="216"/>
      <c r="D1" s="216"/>
      <c r="F1" s="218" t="s">
        <v>542</v>
      </c>
      <c r="G1" s="219"/>
      <c r="H1" s="219"/>
      <c r="I1" s="219"/>
      <c r="J1" s="219"/>
      <c r="K1" s="219"/>
      <c r="L1" s="219"/>
      <c r="N1" s="131" t="s">
        <v>524</v>
      </c>
      <c r="P1" s="217" t="s">
        <v>541</v>
      </c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</row>
    <row r="2" spans="1:32" ht="18.5" x14ac:dyDescent="0.45">
      <c r="A2" s="121" t="s">
        <v>22</v>
      </c>
      <c r="B2" s="121" t="s">
        <v>521</v>
      </c>
      <c r="C2" s="121" t="s">
        <v>522</v>
      </c>
      <c r="D2" s="121" t="s">
        <v>511</v>
      </c>
      <c r="F2" s="121"/>
      <c r="G2" s="121" t="s">
        <v>12</v>
      </c>
      <c r="H2" s="121" t="s">
        <v>1</v>
      </c>
      <c r="I2" s="121" t="s">
        <v>523</v>
      </c>
      <c r="J2" s="121" t="s">
        <v>38</v>
      </c>
      <c r="K2" s="121" t="s">
        <v>39</v>
      </c>
      <c r="L2" s="121" t="s">
        <v>40</v>
      </c>
      <c r="N2" s="121" t="s">
        <v>525</v>
      </c>
      <c r="P2" s="220" t="s">
        <v>543</v>
      </c>
      <c r="Q2" s="221"/>
      <c r="R2" s="221"/>
      <c r="S2" s="221"/>
      <c r="T2" s="221"/>
      <c r="U2" s="221"/>
      <c r="V2" s="221"/>
      <c r="X2" s="222" t="s">
        <v>450</v>
      </c>
      <c r="Y2" s="223"/>
      <c r="Z2" s="223"/>
      <c r="AA2" s="223"/>
      <c r="AB2" s="223"/>
      <c r="AC2" s="223"/>
      <c r="AD2" s="223"/>
      <c r="AE2" s="223"/>
      <c r="AF2" s="223"/>
    </row>
    <row r="3" spans="1:32" ht="18.5" x14ac:dyDescent="0.45">
      <c r="A3" t="s">
        <v>544</v>
      </c>
      <c r="B3" s="120" t="s">
        <v>545</v>
      </c>
      <c r="C3" s="132" t="s">
        <v>546</v>
      </c>
      <c r="D3" t="s">
        <v>547</v>
      </c>
      <c r="H3" t="s">
        <v>548</v>
      </c>
      <c r="I3" t="s">
        <v>549</v>
      </c>
      <c r="J3" t="s">
        <v>550</v>
      </c>
      <c r="K3" t="s">
        <v>551</v>
      </c>
      <c r="L3" t="s">
        <v>552</v>
      </c>
      <c r="N3" t="s">
        <v>553</v>
      </c>
      <c r="W3" s="118"/>
      <c r="Y3" s="126"/>
      <c r="AC3" s="130"/>
    </row>
    <row r="4" spans="1:32" x14ac:dyDescent="0.35">
      <c r="A4" s="140"/>
      <c r="B4" s="140"/>
      <c r="C4" s="140"/>
      <c r="D4" s="140"/>
      <c r="H4" s="140"/>
      <c r="I4" s="140"/>
      <c r="J4" s="140"/>
      <c r="K4" s="140"/>
      <c r="L4" s="140"/>
      <c r="N4" s="140"/>
      <c r="P4" s="129" t="s">
        <v>526</v>
      </c>
      <c r="Q4" s="129" t="s">
        <v>527</v>
      </c>
      <c r="R4" s="129" t="s">
        <v>528</v>
      </c>
      <c r="S4" s="129" t="s">
        <v>529</v>
      </c>
      <c r="T4" s="129" t="s">
        <v>530</v>
      </c>
      <c r="U4" s="129" t="s">
        <v>531</v>
      </c>
      <c r="V4" s="129" t="s">
        <v>3</v>
      </c>
      <c r="W4" s="118"/>
      <c r="X4" s="129" t="s">
        <v>532</v>
      </c>
      <c r="Y4" s="129" t="s">
        <v>533</v>
      </c>
      <c r="Z4" s="129" t="s">
        <v>534</v>
      </c>
      <c r="AA4" s="129" t="s">
        <v>535</v>
      </c>
      <c r="AB4" s="129" t="s">
        <v>536</v>
      </c>
      <c r="AC4" s="129" t="s">
        <v>537</v>
      </c>
      <c r="AD4" s="129" t="s">
        <v>538</v>
      </c>
      <c r="AE4" s="129" t="s">
        <v>539</v>
      </c>
      <c r="AF4" s="129" t="s">
        <v>540</v>
      </c>
    </row>
    <row r="5" spans="1:32" ht="29" x14ac:dyDescent="0.35">
      <c r="A5" s="140"/>
      <c r="B5" s="140"/>
      <c r="C5" s="140"/>
      <c r="D5" s="140"/>
      <c r="H5" s="140"/>
      <c r="I5" s="140"/>
      <c r="J5" s="140"/>
      <c r="K5" s="140"/>
      <c r="L5" s="140"/>
      <c r="N5" s="140"/>
      <c r="P5" t="s">
        <v>554</v>
      </c>
      <c r="Q5" t="s">
        <v>555</v>
      </c>
      <c r="R5" t="s">
        <v>556</v>
      </c>
      <c r="S5" s="133" t="s">
        <v>557</v>
      </c>
      <c r="T5" t="s">
        <v>558</v>
      </c>
      <c r="U5" t="s">
        <v>559</v>
      </c>
      <c r="V5" t="s">
        <v>560</v>
      </c>
      <c r="W5" s="118"/>
      <c r="X5" t="s">
        <v>561</v>
      </c>
      <c r="Y5" t="s">
        <v>561</v>
      </c>
      <c r="Z5" t="s">
        <v>561</v>
      </c>
      <c r="AA5" t="s">
        <v>561</v>
      </c>
      <c r="AB5" t="s">
        <v>561</v>
      </c>
      <c r="AC5" t="s">
        <v>561</v>
      </c>
      <c r="AD5" t="s">
        <v>562</v>
      </c>
      <c r="AE5" t="s">
        <v>563</v>
      </c>
      <c r="AF5" t="s">
        <v>563</v>
      </c>
    </row>
    <row r="6" spans="1:32" x14ac:dyDescent="0.35">
      <c r="A6" s="140"/>
      <c r="B6" s="140"/>
      <c r="C6" s="140"/>
      <c r="D6" s="140"/>
      <c r="H6" s="140"/>
      <c r="I6" s="140"/>
      <c r="J6" s="140"/>
      <c r="K6" s="140"/>
      <c r="L6" s="140"/>
      <c r="N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</row>
    <row r="7" spans="1:32" x14ac:dyDescent="0.35">
      <c r="A7" s="140"/>
      <c r="B7" s="140"/>
      <c r="C7" s="140"/>
      <c r="D7" s="140"/>
      <c r="H7" s="140"/>
      <c r="I7" s="140"/>
      <c r="J7" s="140"/>
      <c r="K7" s="140"/>
      <c r="L7" s="140"/>
      <c r="N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</row>
    <row r="8" spans="1:32" x14ac:dyDescent="0.35">
      <c r="A8" s="140"/>
      <c r="B8" s="140"/>
      <c r="C8" s="140"/>
      <c r="D8" s="140"/>
      <c r="H8" s="140"/>
      <c r="I8" s="140"/>
      <c r="J8" s="140"/>
      <c r="K8" s="140"/>
      <c r="L8" s="140"/>
      <c r="N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</row>
    <row r="9" spans="1:32" x14ac:dyDescent="0.35">
      <c r="A9" s="140"/>
      <c r="B9" s="140"/>
      <c r="C9" s="140"/>
      <c r="D9" s="140"/>
      <c r="H9" s="140"/>
      <c r="I9" s="140"/>
      <c r="J9" s="140"/>
      <c r="K9" s="140"/>
      <c r="L9" s="140"/>
      <c r="N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</row>
    <row r="10" spans="1:32" x14ac:dyDescent="0.35">
      <c r="A10" s="140"/>
      <c r="B10" s="140"/>
      <c r="C10" s="140"/>
      <c r="D10" s="140"/>
      <c r="H10" s="140"/>
      <c r="I10" s="140"/>
      <c r="J10" s="140"/>
      <c r="K10" s="140"/>
      <c r="L10" s="140"/>
      <c r="N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</row>
    <row r="11" spans="1:32" x14ac:dyDescent="0.35">
      <c r="A11" s="140"/>
      <c r="B11" s="140"/>
      <c r="C11" s="140"/>
      <c r="D11" s="140"/>
      <c r="H11" s="140"/>
      <c r="I11" s="140"/>
      <c r="J11" s="140"/>
      <c r="K11" s="140"/>
      <c r="L11" s="140"/>
      <c r="N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</row>
    <row r="12" spans="1:32" x14ac:dyDescent="0.35">
      <c r="A12" s="140"/>
      <c r="B12" s="140"/>
      <c r="C12" s="140"/>
      <c r="D12" s="140"/>
      <c r="H12" s="140"/>
      <c r="I12" s="140"/>
      <c r="J12" s="140"/>
      <c r="K12" s="140"/>
      <c r="L12" s="140"/>
      <c r="N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</row>
    <row r="13" spans="1:32" x14ac:dyDescent="0.35">
      <c r="A13" s="140"/>
      <c r="B13" s="140"/>
      <c r="C13" s="140"/>
      <c r="D13" s="140"/>
      <c r="H13" s="140"/>
      <c r="I13" s="140"/>
      <c r="J13" s="140"/>
      <c r="K13" s="140"/>
      <c r="L13" s="140"/>
      <c r="N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</row>
    <row r="14" spans="1:32" x14ac:dyDescent="0.35">
      <c r="A14" s="140"/>
      <c r="B14" s="140"/>
      <c r="C14" s="140"/>
      <c r="D14" s="140"/>
      <c r="H14" s="140"/>
      <c r="I14" s="140"/>
      <c r="J14" s="140"/>
      <c r="K14" s="140"/>
      <c r="L14" s="140"/>
      <c r="N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</row>
    <row r="15" spans="1:32" x14ac:dyDescent="0.35">
      <c r="A15" s="140"/>
      <c r="B15" s="140"/>
      <c r="C15" s="140"/>
      <c r="D15" s="140"/>
      <c r="H15" s="140"/>
      <c r="I15" s="140"/>
      <c r="J15" s="140"/>
      <c r="K15" s="140"/>
      <c r="L15" s="140"/>
      <c r="N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</row>
    <row r="16" spans="1:32" x14ac:dyDescent="0.35">
      <c r="A16" s="140"/>
      <c r="B16" s="140"/>
      <c r="C16" s="140"/>
      <c r="D16" s="140"/>
      <c r="H16" s="140"/>
      <c r="I16" s="140"/>
      <c r="J16" s="140"/>
      <c r="K16" s="140"/>
      <c r="L16" s="140"/>
      <c r="N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</row>
    <row r="17" spans="1:32" x14ac:dyDescent="0.35">
      <c r="A17" s="140"/>
      <c r="B17" s="140"/>
      <c r="C17" s="140"/>
      <c r="D17" s="140"/>
      <c r="H17" s="140"/>
      <c r="I17" s="140"/>
      <c r="J17" s="140"/>
      <c r="K17" s="140"/>
      <c r="L17" s="140"/>
      <c r="N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</row>
    <row r="18" spans="1:32" x14ac:dyDescent="0.35">
      <c r="A18" s="140"/>
      <c r="B18" s="140"/>
      <c r="C18" s="140"/>
      <c r="D18" s="140"/>
      <c r="H18" s="140"/>
      <c r="I18" s="140"/>
      <c r="J18" s="140"/>
      <c r="K18" s="140"/>
      <c r="L18" s="140"/>
      <c r="N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</row>
    <row r="19" spans="1:32" x14ac:dyDescent="0.35">
      <c r="A19" s="140"/>
      <c r="B19" s="140"/>
      <c r="C19" s="140"/>
      <c r="D19" s="140"/>
      <c r="H19" s="140"/>
      <c r="I19" s="140"/>
      <c r="J19" s="140"/>
      <c r="K19" s="140"/>
      <c r="L19" s="140"/>
      <c r="N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</row>
    <row r="20" spans="1:32" x14ac:dyDescent="0.35">
      <c r="A20" s="140"/>
      <c r="B20" s="140"/>
      <c r="C20" s="140"/>
      <c r="D20" s="140"/>
      <c r="H20" s="140"/>
      <c r="I20" s="140"/>
      <c r="J20" s="140"/>
      <c r="K20" s="140"/>
      <c r="L20" s="140"/>
      <c r="N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</row>
    <row r="21" spans="1:32" x14ac:dyDescent="0.35">
      <c r="A21" s="140"/>
      <c r="B21" s="140"/>
      <c r="C21" s="140"/>
      <c r="D21" s="140"/>
      <c r="H21" s="140"/>
      <c r="I21" s="140"/>
      <c r="J21" s="140"/>
      <c r="K21" s="140"/>
      <c r="L21" s="140"/>
      <c r="N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</row>
    <row r="22" spans="1:32" x14ac:dyDescent="0.35">
      <c r="A22" s="140"/>
      <c r="B22" s="140"/>
      <c r="C22" s="140"/>
      <c r="D22" s="140"/>
      <c r="H22" s="140"/>
      <c r="I22" s="140"/>
      <c r="J22" s="140"/>
      <c r="K22" s="140"/>
      <c r="L22" s="140"/>
      <c r="N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</row>
    <row r="23" spans="1:32" x14ac:dyDescent="0.35">
      <c r="A23" s="140"/>
      <c r="B23" s="140"/>
      <c r="C23" s="140"/>
      <c r="D23" s="140"/>
      <c r="H23" s="140"/>
      <c r="I23" s="140"/>
      <c r="J23" s="140"/>
      <c r="K23" s="140"/>
      <c r="L23" s="140"/>
      <c r="N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</row>
    <row r="24" spans="1:32" x14ac:dyDescent="0.35">
      <c r="A24" s="140"/>
      <c r="B24" s="140"/>
      <c r="C24" s="140"/>
      <c r="D24" s="140"/>
      <c r="H24" s="140"/>
      <c r="I24" s="140"/>
      <c r="J24" s="140"/>
      <c r="K24" s="140"/>
      <c r="L24" s="140"/>
      <c r="N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</row>
    <row r="25" spans="1:32" x14ac:dyDescent="0.35">
      <c r="A25" s="140"/>
      <c r="B25" s="140"/>
      <c r="C25" s="140"/>
      <c r="D25" s="140"/>
      <c r="H25" s="140"/>
      <c r="I25" s="140"/>
      <c r="J25" s="140"/>
      <c r="K25" s="140"/>
      <c r="L25" s="140"/>
      <c r="N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</row>
    <row r="26" spans="1:32" x14ac:dyDescent="0.35">
      <c r="A26" s="140"/>
      <c r="B26" s="140"/>
      <c r="C26" s="140"/>
      <c r="D26" s="140"/>
      <c r="H26" s="140"/>
      <c r="I26" s="140"/>
      <c r="J26" s="140"/>
      <c r="K26" s="140"/>
      <c r="L26" s="140"/>
      <c r="N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</row>
    <row r="27" spans="1:32" x14ac:dyDescent="0.35">
      <c r="A27" s="140"/>
      <c r="B27" s="140"/>
      <c r="C27" s="140"/>
      <c r="D27" s="140"/>
      <c r="H27" s="140"/>
      <c r="I27" s="140"/>
      <c r="J27" s="140"/>
      <c r="K27" s="140"/>
      <c r="L27" s="140"/>
      <c r="N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</row>
    <row r="28" spans="1:32" x14ac:dyDescent="0.35">
      <c r="A28" s="140"/>
      <c r="B28" s="140"/>
      <c r="C28" s="140"/>
      <c r="D28" s="140"/>
      <c r="H28" s="140"/>
      <c r="I28" s="140"/>
      <c r="J28" s="140"/>
      <c r="K28" s="140"/>
      <c r="L28" s="140"/>
      <c r="N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</row>
    <row r="29" spans="1:32" x14ac:dyDescent="0.35">
      <c r="A29" s="140"/>
      <c r="B29" s="140"/>
      <c r="C29" s="140"/>
      <c r="D29" s="140"/>
      <c r="H29" s="140"/>
      <c r="I29" s="140"/>
      <c r="J29" s="140"/>
      <c r="K29" s="140"/>
      <c r="L29" s="140"/>
      <c r="N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</row>
    <row r="30" spans="1:32" x14ac:dyDescent="0.35">
      <c r="A30" s="140"/>
      <c r="B30" s="140"/>
      <c r="C30" s="140"/>
      <c r="D30" s="140"/>
      <c r="H30" s="140"/>
      <c r="I30" s="140"/>
      <c r="J30" s="140"/>
      <c r="K30" s="140"/>
      <c r="L30" s="140"/>
      <c r="N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</row>
    <row r="31" spans="1:32" x14ac:dyDescent="0.35">
      <c r="A31" s="140"/>
      <c r="B31" s="140"/>
      <c r="C31" s="140"/>
      <c r="D31" s="140"/>
      <c r="H31" s="140"/>
      <c r="I31" s="140"/>
      <c r="J31" s="140"/>
      <c r="K31" s="140"/>
      <c r="L31" s="140"/>
      <c r="N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</row>
    <row r="32" spans="1:32" x14ac:dyDescent="0.35">
      <c r="A32" s="140"/>
      <c r="B32" s="140"/>
      <c r="C32" s="140"/>
      <c r="D32" s="140"/>
      <c r="H32" s="140"/>
      <c r="I32" s="140"/>
      <c r="J32" s="140"/>
      <c r="K32" s="140"/>
      <c r="L32" s="140"/>
      <c r="N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</row>
    <row r="33" spans="1:32" x14ac:dyDescent="0.35">
      <c r="A33" s="140"/>
      <c r="B33" s="140"/>
      <c r="C33" s="140"/>
      <c r="D33" s="140"/>
      <c r="H33" s="140"/>
      <c r="I33" s="140"/>
      <c r="J33" s="140"/>
      <c r="K33" s="140"/>
      <c r="L33" s="140"/>
      <c r="N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</row>
    <row r="34" spans="1:32" x14ac:dyDescent="0.35">
      <c r="A34" s="140"/>
      <c r="B34" s="140"/>
      <c r="C34" s="140"/>
      <c r="D34" s="140"/>
      <c r="H34" s="140"/>
      <c r="I34" s="140"/>
      <c r="J34" s="140"/>
      <c r="K34" s="140"/>
      <c r="L34" s="140"/>
      <c r="N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</row>
    <row r="35" spans="1:32" x14ac:dyDescent="0.35">
      <c r="A35" s="140"/>
      <c r="B35" s="140"/>
      <c r="C35" s="140"/>
      <c r="D35" s="140"/>
      <c r="H35" s="140"/>
      <c r="I35" s="140"/>
      <c r="J35" s="140"/>
      <c r="K35" s="140"/>
      <c r="L35" s="140"/>
      <c r="N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</row>
    <row r="36" spans="1:32" x14ac:dyDescent="0.35">
      <c r="A36" s="140"/>
      <c r="B36" s="140"/>
      <c r="C36" s="140"/>
      <c r="D36" s="140"/>
      <c r="H36" s="140"/>
      <c r="I36" s="140"/>
      <c r="J36" s="140"/>
      <c r="K36" s="140"/>
      <c r="L36" s="140"/>
      <c r="N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</row>
    <row r="37" spans="1:32" x14ac:dyDescent="0.35">
      <c r="A37" s="140"/>
      <c r="B37" s="140"/>
      <c r="C37" s="140"/>
      <c r="D37" s="140"/>
      <c r="H37" s="140"/>
      <c r="I37" s="140"/>
      <c r="J37" s="140"/>
      <c r="K37" s="140"/>
      <c r="L37" s="140"/>
      <c r="N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</row>
    <row r="38" spans="1:32" x14ac:dyDescent="0.35">
      <c r="A38" s="140"/>
      <c r="B38" s="140"/>
      <c r="C38" s="140"/>
      <c r="D38" s="140"/>
      <c r="H38" s="140"/>
      <c r="I38" s="140"/>
      <c r="J38" s="140"/>
      <c r="K38" s="140"/>
      <c r="L38" s="140"/>
      <c r="N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</row>
    <row r="39" spans="1:32" x14ac:dyDescent="0.35">
      <c r="A39" s="140"/>
      <c r="B39" s="140"/>
      <c r="C39" s="140"/>
      <c r="D39" s="140"/>
      <c r="H39" s="140"/>
      <c r="I39" s="140"/>
      <c r="J39" s="140"/>
      <c r="K39" s="140"/>
      <c r="L39" s="140"/>
      <c r="N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</row>
    <row r="40" spans="1:32" x14ac:dyDescent="0.35">
      <c r="A40" s="140"/>
      <c r="B40" s="140"/>
      <c r="C40" s="140"/>
      <c r="D40" s="140"/>
      <c r="H40" s="140"/>
      <c r="I40" s="140"/>
      <c r="J40" s="140"/>
      <c r="K40" s="140"/>
      <c r="L40" s="140"/>
      <c r="N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</row>
    <row r="41" spans="1:32" x14ac:dyDescent="0.35">
      <c r="A41" s="140"/>
      <c r="B41" s="140"/>
      <c r="C41" s="140"/>
      <c r="D41" s="140"/>
      <c r="H41" s="140"/>
      <c r="I41" s="140"/>
      <c r="J41" s="140"/>
      <c r="K41" s="140"/>
      <c r="L41" s="140"/>
      <c r="N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</row>
    <row r="42" spans="1:32" x14ac:dyDescent="0.35">
      <c r="A42" s="140"/>
      <c r="B42" s="140"/>
      <c r="C42" s="140"/>
      <c r="D42" s="140"/>
      <c r="H42" s="140"/>
      <c r="I42" s="140"/>
      <c r="J42" s="140"/>
      <c r="K42" s="140"/>
      <c r="L42" s="140"/>
      <c r="N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</row>
    <row r="43" spans="1:32" x14ac:dyDescent="0.35">
      <c r="A43" s="140"/>
      <c r="B43" s="140"/>
      <c r="C43" s="140"/>
      <c r="D43" s="140"/>
      <c r="H43" s="140"/>
      <c r="I43" s="140"/>
      <c r="J43" s="140"/>
      <c r="K43" s="140"/>
      <c r="L43" s="140"/>
      <c r="N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</row>
    <row r="44" spans="1:32" x14ac:dyDescent="0.35">
      <c r="A44" s="140"/>
      <c r="B44" s="140"/>
      <c r="C44" s="140"/>
      <c r="D44" s="140"/>
      <c r="H44" s="140"/>
      <c r="I44" s="140"/>
      <c r="J44" s="140"/>
      <c r="K44" s="140"/>
      <c r="L44" s="140"/>
      <c r="N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</row>
    <row r="45" spans="1:32" x14ac:dyDescent="0.35">
      <c r="A45" s="140"/>
      <c r="B45" s="140"/>
      <c r="C45" s="140"/>
      <c r="D45" s="140"/>
      <c r="H45" s="140"/>
      <c r="I45" s="140"/>
      <c r="J45" s="140"/>
      <c r="K45" s="140"/>
      <c r="L45" s="140"/>
      <c r="N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</row>
    <row r="46" spans="1:32" x14ac:dyDescent="0.35">
      <c r="A46" s="140"/>
      <c r="B46" s="140"/>
      <c r="C46" s="140"/>
      <c r="D46" s="140"/>
      <c r="H46" s="140"/>
      <c r="I46" s="140"/>
      <c r="J46" s="140"/>
      <c r="K46" s="140"/>
      <c r="L46" s="140"/>
      <c r="N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</row>
    <row r="47" spans="1:32" x14ac:dyDescent="0.35">
      <c r="A47" s="140"/>
      <c r="B47" s="140"/>
      <c r="C47" s="140"/>
      <c r="D47" s="140"/>
      <c r="H47" s="140"/>
      <c r="I47" s="140"/>
      <c r="J47" s="140"/>
      <c r="K47" s="140"/>
      <c r="L47" s="140"/>
      <c r="N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</row>
    <row r="48" spans="1:32" x14ac:dyDescent="0.35">
      <c r="A48" s="140"/>
      <c r="B48" s="140"/>
      <c r="C48" s="140"/>
      <c r="D48" s="140"/>
      <c r="H48" s="140"/>
      <c r="I48" s="140"/>
      <c r="J48" s="140"/>
      <c r="K48" s="140"/>
      <c r="L48" s="140"/>
      <c r="N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</row>
    <row r="49" spans="1:32" x14ac:dyDescent="0.35">
      <c r="A49" s="140"/>
      <c r="B49" s="140"/>
      <c r="C49" s="140"/>
      <c r="D49" s="140"/>
      <c r="H49" s="140"/>
      <c r="I49" s="140"/>
      <c r="J49" s="140"/>
      <c r="K49" s="140"/>
      <c r="L49" s="140"/>
      <c r="N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</row>
    <row r="50" spans="1:32" x14ac:dyDescent="0.35">
      <c r="A50" s="140"/>
      <c r="B50" s="140"/>
      <c r="C50" s="140"/>
      <c r="D50" s="140"/>
      <c r="H50" s="140"/>
      <c r="I50" s="140"/>
      <c r="J50" s="140"/>
      <c r="K50" s="140"/>
      <c r="L50" s="140"/>
      <c r="N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</row>
    <row r="51" spans="1:32" x14ac:dyDescent="0.35">
      <c r="A51" s="140"/>
      <c r="B51" s="140"/>
      <c r="C51" s="140"/>
      <c r="D51" s="140"/>
      <c r="H51" s="140"/>
      <c r="I51" s="140"/>
      <c r="J51" s="140"/>
      <c r="K51" s="140"/>
      <c r="L51" s="140"/>
      <c r="N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</row>
    <row r="52" spans="1:32" x14ac:dyDescent="0.35">
      <c r="A52" s="140"/>
      <c r="B52" s="140"/>
      <c r="C52" s="140"/>
      <c r="D52" s="140"/>
      <c r="H52" s="140"/>
      <c r="I52" s="140"/>
      <c r="J52" s="140"/>
      <c r="K52" s="140"/>
      <c r="L52" s="140"/>
      <c r="N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</row>
    <row r="53" spans="1:32" x14ac:dyDescent="0.35">
      <c r="A53" s="140"/>
      <c r="B53" s="140"/>
      <c r="C53" s="140"/>
      <c r="D53" s="140"/>
      <c r="H53" s="140"/>
      <c r="I53" s="140"/>
      <c r="J53" s="140"/>
      <c r="K53" s="140"/>
      <c r="L53" s="140"/>
      <c r="N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</row>
    <row r="54" spans="1:32" x14ac:dyDescent="0.35">
      <c r="A54" s="140"/>
      <c r="B54" s="140"/>
      <c r="C54" s="140"/>
      <c r="D54" s="140"/>
      <c r="H54" s="140"/>
      <c r="I54" s="140"/>
      <c r="J54" s="140"/>
      <c r="K54" s="140"/>
      <c r="L54" s="140"/>
      <c r="N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</row>
    <row r="55" spans="1:32" x14ac:dyDescent="0.35">
      <c r="A55" s="140"/>
      <c r="B55" s="140"/>
      <c r="C55" s="140"/>
      <c r="D55" s="140"/>
      <c r="H55" s="140"/>
      <c r="I55" s="140"/>
      <c r="J55" s="140"/>
      <c r="K55" s="140"/>
      <c r="L55" s="140"/>
      <c r="N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</row>
    <row r="56" spans="1:32" x14ac:dyDescent="0.35">
      <c r="A56" s="140"/>
      <c r="B56" s="140"/>
      <c r="C56" s="140"/>
      <c r="D56" s="140"/>
      <c r="H56" s="140"/>
      <c r="I56" s="140"/>
      <c r="J56" s="140"/>
      <c r="K56" s="140"/>
      <c r="L56" s="140"/>
      <c r="N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</row>
    <row r="57" spans="1:32" x14ac:dyDescent="0.35">
      <c r="A57" s="140"/>
      <c r="B57" s="140"/>
      <c r="C57" s="140"/>
      <c r="D57" s="140"/>
      <c r="H57" s="140"/>
      <c r="I57" s="140"/>
      <c r="J57" s="140"/>
      <c r="K57" s="140"/>
      <c r="L57" s="140"/>
      <c r="N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</row>
    <row r="58" spans="1:32" x14ac:dyDescent="0.35">
      <c r="A58" s="140"/>
      <c r="B58" s="140"/>
      <c r="C58" s="140"/>
      <c r="D58" s="140"/>
      <c r="H58" s="140"/>
      <c r="I58" s="140"/>
      <c r="J58" s="140"/>
      <c r="K58" s="140"/>
      <c r="L58" s="140"/>
      <c r="N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</row>
    <row r="59" spans="1:32" x14ac:dyDescent="0.35">
      <c r="A59" s="140"/>
      <c r="B59" s="140"/>
      <c r="C59" s="140"/>
      <c r="D59" s="140"/>
      <c r="H59" s="140"/>
      <c r="I59" s="140"/>
      <c r="J59" s="140"/>
      <c r="K59" s="140"/>
      <c r="L59" s="140"/>
      <c r="N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</row>
    <row r="60" spans="1:32" x14ac:dyDescent="0.35">
      <c r="A60" s="140"/>
      <c r="B60" s="140"/>
      <c r="C60" s="140"/>
      <c r="D60" s="140"/>
      <c r="H60" s="140"/>
      <c r="I60" s="140"/>
      <c r="J60" s="140"/>
      <c r="K60" s="140"/>
      <c r="L60" s="140"/>
      <c r="N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</row>
    <row r="61" spans="1:32" x14ac:dyDescent="0.35">
      <c r="A61" s="140"/>
      <c r="B61" s="140"/>
      <c r="C61" s="140"/>
      <c r="D61" s="140"/>
      <c r="H61" s="140"/>
      <c r="I61" s="140"/>
      <c r="J61" s="140"/>
      <c r="K61" s="140"/>
      <c r="L61" s="140"/>
      <c r="N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</row>
    <row r="62" spans="1:32" x14ac:dyDescent="0.35">
      <c r="A62" s="140"/>
      <c r="B62" s="140"/>
      <c r="C62" s="140"/>
      <c r="D62" s="140"/>
      <c r="H62" s="140"/>
      <c r="I62" s="140"/>
      <c r="J62" s="140"/>
      <c r="K62" s="140"/>
      <c r="L62" s="140"/>
      <c r="N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</row>
    <row r="63" spans="1:32" x14ac:dyDescent="0.35">
      <c r="A63" s="140"/>
      <c r="B63" s="140"/>
      <c r="C63" s="140"/>
      <c r="D63" s="140"/>
      <c r="H63" s="140"/>
      <c r="I63" s="140"/>
      <c r="J63" s="140"/>
      <c r="K63" s="140"/>
      <c r="L63" s="140"/>
      <c r="N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</row>
    <row r="64" spans="1:32" x14ac:dyDescent="0.35">
      <c r="A64" s="140"/>
      <c r="B64" s="140"/>
      <c r="C64" s="140"/>
      <c r="D64" s="140"/>
      <c r="H64" s="140"/>
      <c r="I64" s="140"/>
      <c r="J64" s="140"/>
      <c r="K64" s="140"/>
      <c r="L64" s="140"/>
      <c r="N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</row>
    <row r="65" spans="1:32" x14ac:dyDescent="0.35">
      <c r="A65" s="140"/>
      <c r="B65" s="140"/>
      <c r="C65" s="140"/>
      <c r="D65" s="140"/>
      <c r="H65" s="140"/>
      <c r="I65" s="140"/>
      <c r="J65" s="140"/>
      <c r="K65" s="140"/>
      <c r="L65" s="140"/>
      <c r="N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</row>
    <row r="66" spans="1:32" x14ac:dyDescent="0.35">
      <c r="A66" s="140"/>
      <c r="B66" s="140"/>
      <c r="C66" s="140"/>
      <c r="D66" s="140"/>
      <c r="H66" s="140"/>
      <c r="I66" s="140"/>
      <c r="J66" s="140"/>
      <c r="K66" s="140"/>
      <c r="L66" s="140"/>
      <c r="N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</row>
    <row r="67" spans="1:32" x14ac:dyDescent="0.35">
      <c r="A67" s="140"/>
      <c r="B67" s="140"/>
      <c r="C67" s="140"/>
      <c r="D67" s="140"/>
      <c r="H67" s="140"/>
      <c r="I67" s="140"/>
      <c r="J67" s="140"/>
      <c r="K67" s="140"/>
      <c r="L67" s="140"/>
      <c r="N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</row>
    <row r="68" spans="1:32" x14ac:dyDescent="0.35">
      <c r="A68" s="140"/>
      <c r="B68" s="140"/>
      <c r="C68" s="140"/>
      <c r="D68" s="140"/>
      <c r="H68" s="140"/>
      <c r="I68" s="140"/>
      <c r="J68" s="140"/>
      <c r="K68" s="140"/>
      <c r="L68" s="140"/>
      <c r="N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</row>
    <row r="69" spans="1:32" x14ac:dyDescent="0.35">
      <c r="A69" s="140"/>
      <c r="B69" s="140"/>
      <c r="C69" s="140"/>
      <c r="D69" s="140"/>
      <c r="H69" s="140"/>
      <c r="I69" s="140"/>
      <c r="J69" s="140"/>
      <c r="K69" s="140"/>
      <c r="L69" s="140"/>
      <c r="N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</row>
    <row r="70" spans="1:32" x14ac:dyDescent="0.35">
      <c r="A70" s="140"/>
      <c r="B70" s="140"/>
      <c r="C70" s="140"/>
      <c r="D70" s="140"/>
      <c r="H70" s="140"/>
      <c r="I70" s="140"/>
      <c r="J70" s="140"/>
      <c r="K70" s="140"/>
      <c r="L70" s="140"/>
      <c r="N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</row>
    <row r="71" spans="1:32" x14ac:dyDescent="0.35">
      <c r="A71" s="140"/>
      <c r="B71" s="140"/>
      <c r="C71" s="140"/>
      <c r="D71" s="140"/>
      <c r="H71" s="140"/>
      <c r="I71" s="140"/>
      <c r="J71" s="140"/>
      <c r="K71" s="140"/>
      <c r="L71" s="140"/>
      <c r="N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</row>
    <row r="72" spans="1:32" x14ac:dyDescent="0.35">
      <c r="A72" s="140"/>
      <c r="B72" s="140"/>
      <c r="C72" s="140"/>
      <c r="D72" s="140"/>
      <c r="H72" s="140"/>
      <c r="I72" s="140"/>
      <c r="J72" s="140"/>
      <c r="K72" s="140"/>
      <c r="L72" s="140"/>
      <c r="N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</row>
    <row r="73" spans="1:32" x14ac:dyDescent="0.35">
      <c r="A73" s="140"/>
      <c r="B73" s="140"/>
      <c r="C73" s="140"/>
      <c r="D73" s="140"/>
      <c r="H73" s="140"/>
      <c r="I73" s="140"/>
      <c r="J73" s="140"/>
      <c r="K73" s="140"/>
      <c r="L73" s="140"/>
      <c r="N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</row>
    <row r="74" spans="1:32" x14ac:dyDescent="0.35">
      <c r="A74" s="140"/>
      <c r="B74" s="140"/>
      <c r="C74" s="140"/>
      <c r="D74" s="140"/>
      <c r="H74" s="140"/>
      <c r="I74" s="140"/>
      <c r="J74" s="140"/>
      <c r="K74" s="140"/>
      <c r="L74" s="140"/>
      <c r="N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</row>
    <row r="75" spans="1:32" x14ac:dyDescent="0.35">
      <c r="A75" s="140"/>
      <c r="B75" s="140"/>
      <c r="C75" s="140"/>
      <c r="D75" s="140"/>
      <c r="H75" s="140"/>
      <c r="I75" s="140"/>
      <c r="J75" s="140"/>
      <c r="K75" s="140"/>
      <c r="L75" s="140"/>
      <c r="N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</row>
    <row r="76" spans="1:32" x14ac:dyDescent="0.35">
      <c r="A76" s="140"/>
      <c r="B76" s="140"/>
      <c r="C76" s="140"/>
      <c r="D76" s="140"/>
      <c r="H76" s="140"/>
      <c r="I76" s="140"/>
      <c r="J76" s="140"/>
      <c r="K76" s="140"/>
      <c r="L76" s="140"/>
      <c r="N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</row>
    <row r="77" spans="1:32" x14ac:dyDescent="0.35">
      <c r="A77" s="140"/>
      <c r="B77" s="140"/>
      <c r="C77" s="140"/>
      <c r="D77" s="140"/>
      <c r="H77" s="140"/>
      <c r="I77" s="140"/>
      <c r="J77" s="140"/>
      <c r="K77" s="140"/>
      <c r="L77" s="140"/>
      <c r="N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</row>
    <row r="78" spans="1:32" x14ac:dyDescent="0.35">
      <c r="A78" s="140"/>
      <c r="B78" s="140"/>
      <c r="C78" s="140"/>
      <c r="D78" s="140"/>
      <c r="H78" s="140"/>
      <c r="I78" s="140"/>
      <c r="J78" s="140"/>
      <c r="K78" s="140"/>
      <c r="L78" s="140"/>
      <c r="N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</row>
    <row r="79" spans="1:32" x14ac:dyDescent="0.35">
      <c r="A79" s="140"/>
      <c r="B79" s="140"/>
      <c r="C79" s="140"/>
      <c r="D79" s="140"/>
      <c r="H79" s="140"/>
      <c r="I79" s="140"/>
      <c r="J79" s="140"/>
      <c r="K79" s="140"/>
      <c r="L79" s="140"/>
      <c r="N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</row>
    <row r="80" spans="1:32" x14ac:dyDescent="0.35">
      <c r="A80" s="140"/>
      <c r="B80" s="140"/>
      <c r="C80" s="140"/>
      <c r="D80" s="140"/>
      <c r="H80" s="140"/>
      <c r="I80" s="140"/>
      <c r="J80" s="140"/>
      <c r="K80" s="140"/>
      <c r="L80" s="140"/>
      <c r="N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</row>
    <row r="81" spans="1:32" x14ac:dyDescent="0.35">
      <c r="A81" s="140"/>
      <c r="B81" s="140"/>
      <c r="C81" s="140"/>
      <c r="D81" s="140"/>
      <c r="H81" s="140"/>
      <c r="I81" s="140"/>
      <c r="J81" s="140"/>
      <c r="K81" s="140"/>
      <c r="L81" s="140"/>
      <c r="N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</row>
    <row r="82" spans="1:32" x14ac:dyDescent="0.35">
      <c r="A82" s="140"/>
      <c r="B82" s="140"/>
      <c r="C82" s="140"/>
      <c r="D82" s="140"/>
      <c r="H82" s="140"/>
      <c r="I82" s="140"/>
      <c r="J82" s="140"/>
      <c r="K82" s="140"/>
      <c r="L82" s="140"/>
      <c r="N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</row>
    <row r="83" spans="1:32" x14ac:dyDescent="0.35">
      <c r="A83" s="140"/>
      <c r="B83" s="140"/>
      <c r="C83" s="140"/>
      <c r="D83" s="140"/>
      <c r="H83" s="140"/>
      <c r="I83" s="140"/>
      <c r="J83" s="140"/>
      <c r="K83" s="140"/>
      <c r="L83" s="140"/>
      <c r="N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</row>
    <row r="84" spans="1:32" x14ac:dyDescent="0.35">
      <c r="A84" s="140"/>
      <c r="B84" s="140"/>
      <c r="C84" s="140"/>
      <c r="D84" s="140"/>
      <c r="H84" s="140"/>
      <c r="I84" s="140"/>
      <c r="J84" s="140"/>
      <c r="K84" s="140"/>
      <c r="L84" s="140"/>
      <c r="N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</row>
    <row r="85" spans="1:32" x14ac:dyDescent="0.35">
      <c r="A85" s="140"/>
      <c r="B85" s="140"/>
      <c r="C85" s="140"/>
      <c r="D85" s="140"/>
      <c r="H85" s="140"/>
      <c r="I85" s="140"/>
      <c r="J85" s="140"/>
      <c r="K85" s="140"/>
      <c r="L85" s="140"/>
      <c r="N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</row>
    <row r="86" spans="1:32" x14ac:dyDescent="0.35">
      <c r="A86" s="140"/>
      <c r="B86" s="140"/>
      <c r="C86" s="140"/>
      <c r="D86" s="140"/>
      <c r="H86" s="140"/>
      <c r="I86" s="140"/>
      <c r="J86" s="140"/>
      <c r="K86" s="140"/>
      <c r="L86" s="140"/>
      <c r="N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</row>
    <row r="87" spans="1:32" x14ac:dyDescent="0.35">
      <c r="A87" s="140"/>
      <c r="B87" s="140"/>
      <c r="C87" s="140"/>
      <c r="D87" s="140"/>
      <c r="H87" s="140"/>
      <c r="I87" s="140"/>
      <c r="J87" s="140"/>
      <c r="K87" s="140"/>
      <c r="L87" s="140"/>
      <c r="N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</row>
    <row r="88" spans="1:32" x14ac:dyDescent="0.35">
      <c r="A88" s="140"/>
      <c r="B88" s="140"/>
      <c r="C88" s="140"/>
      <c r="D88" s="140"/>
      <c r="H88" s="140"/>
      <c r="I88" s="140"/>
      <c r="J88" s="140"/>
      <c r="K88" s="140"/>
      <c r="L88" s="140"/>
      <c r="N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</row>
    <row r="89" spans="1:32" x14ac:dyDescent="0.35">
      <c r="A89" s="140"/>
      <c r="B89" s="140"/>
      <c r="C89" s="140"/>
      <c r="D89" s="140"/>
      <c r="H89" s="140"/>
      <c r="I89" s="140"/>
      <c r="J89" s="140"/>
      <c r="K89" s="140"/>
      <c r="L89" s="140"/>
      <c r="N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</row>
    <row r="90" spans="1:32" x14ac:dyDescent="0.35">
      <c r="A90" s="140"/>
      <c r="B90" s="140"/>
      <c r="C90" s="140"/>
      <c r="D90" s="140"/>
      <c r="H90" s="140"/>
      <c r="I90" s="140"/>
      <c r="J90" s="140"/>
      <c r="K90" s="140"/>
      <c r="L90" s="140"/>
      <c r="N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</row>
    <row r="91" spans="1:32" x14ac:dyDescent="0.35">
      <c r="A91" s="140"/>
      <c r="B91" s="140"/>
      <c r="C91" s="140"/>
      <c r="D91" s="140"/>
      <c r="H91" s="140"/>
      <c r="I91" s="140"/>
      <c r="J91" s="140"/>
      <c r="K91" s="140"/>
      <c r="L91" s="140"/>
      <c r="N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</row>
    <row r="92" spans="1:32" x14ac:dyDescent="0.35">
      <c r="A92" s="140"/>
      <c r="B92" s="140"/>
      <c r="C92" s="140"/>
      <c r="D92" s="140"/>
      <c r="H92" s="140"/>
      <c r="I92" s="140"/>
      <c r="J92" s="140"/>
      <c r="K92" s="140"/>
      <c r="L92" s="140"/>
      <c r="N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</row>
    <row r="93" spans="1:32" x14ac:dyDescent="0.35">
      <c r="A93" s="140"/>
      <c r="B93" s="140"/>
      <c r="C93" s="140"/>
      <c r="D93" s="140"/>
      <c r="H93" s="140"/>
      <c r="I93" s="140"/>
      <c r="J93" s="140"/>
      <c r="K93" s="140"/>
      <c r="L93" s="140"/>
      <c r="N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</row>
    <row r="94" spans="1:32" x14ac:dyDescent="0.35">
      <c r="A94" s="140"/>
      <c r="B94" s="140"/>
      <c r="C94" s="140"/>
      <c r="D94" s="140"/>
      <c r="H94" s="140"/>
      <c r="I94" s="140"/>
      <c r="J94" s="140"/>
      <c r="K94" s="140"/>
      <c r="L94" s="140"/>
      <c r="N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</row>
    <row r="95" spans="1:32" x14ac:dyDescent="0.35">
      <c r="A95" s="140"/>
      <c r="B95" s="140"/>
      <c r="C95" s="140"/>
      <c r="D95" s="140"/>
      <c r="H95" s="140"/>
      <c r="I95" s="140"/>
      <c r="J95" s="140"/>
      <c r="K95" s="140"/>
      <c r="L95" s="140"/>
      <c r="N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</row>
    <row r="96" spans="1:32" x14ac:dyDescent="0.35">
      <c r="A96" s="140"/>
      <c r="B96" s="140"/>
      <c r="C96" s="140"/>
      <c r="D96" s="140"/>
      <c r="H96" s="140"/>
      <c r="I96" s="140"/>
      <c r="J96" s="140"/>
      <c r="K96" s="140"/>
      <c r="L96" s="140"/>
      <c r="N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</row>
    <row r="97" spans="1:32" x14ac:dyDescent="0.35">
      <c r="A97" s="140"/>
      <c r="B97" s="140"/>
      <c r="C97" s="140"/>
      <c r="D97" s="140"/>
      <c r="H97" s="140"/>
      <c r="I97" s="140"/>
      <c r="J97" s="140"/>
      <c r="K97" s="140"/>
      <c r="L97" s="140"/>
      <c r="N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</row>
    <row r="98" spans="1:32" x14ac:dyDescent="0.35">
      <c r="A98" s="140"/>
      <c r="B98" s="140"/>
      <c r="C98" s="140"/>
      <c r="D98" s="140"/>
      <c r="H98" s="140"/>
      <c r="I98" s="140"/>
      <c r="J98" s="140"/>
      <c r="K98" s="140"/>
      <c r="L98" s="140"/>
      <c r="N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</row>
    <row r="99" spans="1:32" x14ac:dyDescent="0.35">
      <c r="A99" s="140"/>
      <c r="B99" s="140"/>
      <c r="C99" s="140"/>
      <c r="D99" s="140"/>
      <c r="H99" s="140"/>
      <c r="I99" s="140"/>
      <c r="J99" s="140"/>
      <c r="K99" s="140"/>
      <c r="L99" s="140"/>
      <c r="N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</row>
    <row r="100" spans="1:32" x14ac:dyDescent="0.35">
      <c r="A100" s="140"/>
      <c r="B100" s="140"/>
      <c r="C100" s="140"/>
      <c r="D100" s="140"/>
      <c r="H100" s="140"/>
      <c r="I100" s="140"/>
      <c r="J100" s="140"/>
      <c r="K100" s="140"/>
      <c r="L100" s="140"/>
      <c r="N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</row>
    <row r="101" spans="1:32" x14ac:dyDescent="0.35">
      <c r="A101" s="140"/>
      <c r="B101" s="140"/>
      <c r="C101" s="140"/>
      <c r="D101" s="140"/>
      <c r="H101" s="140"/>
      <c r="I101" s="140"/>
      <c r="J101" s="140"/>
      <c r="K101" s="140"/>
      <c r="L101" s="140"/>
      <c r="N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</row>
    <row r="102" spans="1:32" x14ac:dyDescent="0.35">
      <c r="A102" s="140"/>
      <c r="B102" s="140"/>
      <c r="C102" s="140"/>
      <c r="D102" s="140"/>
      <c r="H102" s="140"/>
      <c r="I102" s="140"/>
      <c r="J102" s="140"/>
      <c r="K102" s="140"/>
      <c r="L102" s="140"/>
      <c r="N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</row>
    <row r="103" spans="1:32" x14ac:dyDescent="0.35">
      <c r="A103" s="140"/>
      <c r="B103" s="140"/>
      <c r="C103" s="140"/>
      <c r="D103" s="140"/>
      <c r="H103" s="140"/>
      <c r="I103" s="140"/>
      <c r="J103" s="140"/>
      <c r="K103" s="140"/>
      <c r="L103" s="140"/>
      <c r="N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</row>
    <row r="104" spans="1:32" x14ac:dyDescent="0.35">
      <c r="A104" s="140"/>
      <c r="B104" s="140"/>
      <c r="C104" s="140"/>
      <c r="D104" s="140"/>
      <c r="H104" s="140"/>
      <c r="I104" s="140"/>
      <c r="J104" s="140"/>
      <c r="K104" s="140"/>
      <c r="L104" s="140"/>
      <c r="N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</row>
    <row r="105" spans="1:32" x14ac:dyDescent="0.35">
      <c r="A105" s="140"/>
      <c r="B105" s="140"/>
      <c r="C105" s="140"/>
      <c r="D105" s="140"/>
      <c r="H105" s="140"/>
      <c r="I105" s="140"/>
      <c r="J105" s="140"/>
      <c r="K105" s="140"/>
      <c r="L105" s="140"/>
      <c r="N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</row>
    <row r="106" spans="1:32" x14ac:dyDescent="0.35">
      <c r="A106" s="140"/>
      <c r="B106" s="140"/>
      <c r="C106" s="140"/>
      <c r="D106" s="140"/>
      <c r="H106" s="140"/>
      <c r="I106" s="140"/>
      <c r="J106" s="140"/>
      <c r="K106" s="140"/>
      <c r="L106" s="140"/>
      <c r="N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</row>
    <row r="107" spans="1:32" x14ac:dyDescent="0.35">
      <c r="A107" s="140"/>
      <c r="B107" s="140"/>
      <c r="C107" s="140"/>
      <c r="D107" s="140"/>
      <c r="H107" s="140"/>
      <c r="I107" s="140"/>
      <c r="J107" s="140"/>
      <c r="K107" s="140"/>
      <c r="L107" s="140"/>
      <c r="N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</row>
    <row r="108" spans="1:32" x14ac:dyDescent="0.35">
      <c r="A108" s="140"/>
      <c r="B108" s="140"/>
      <c r="C108" s="140"/>
      <c r="D108" s="140"/>
      <c r="H108" s="140"/>
      <c r="I108" s="140"/>
      <c r="J108" s="140"/>
      <c r="K108" s="140"/>
      <c r="L108" s="140"/>
      <c r="N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</row>
    <row r="109" spans="1:32" x14ac:dyDescent="0.35">
      <c r="A109" s="140"/>
      <c r="B109" s="140"/>
      <c r="C109" s="140"/>
      <c r="D109" s="140"/>
      <c r="H109" s="140"/>
      <c r="I109" s="140"/>
      <c r="J109" s="140"/>
      <c r="K109" s="140"/>
      <c r="L109" s="140"/>
      <c r="N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</row>
    <row r="110" spans="1:32" x14ac:dyDescent="0.35">
      <c r="A110" s="140"/>
      <c r="B110" s="140"/>
      <c r="C110" s="140"/>
      <c r="D110" s="140"/>
      <c r="H110" s="140"/>
      <c r="I110" s="140"/>
      <c r="J110" s="140"/>
      <c r="K110" s="140"/>
      <c r="L110" s="140"/>
      <c r="N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</row>
    <row r="111" spans="1:32" x14ac:dyDescent="0.35">
      <c r="A111" s="140"/>
      <c r="B111" s="140"/>
      <c r="C111" s="140"/>
      <c r="D111" s="140"/>
      <c r="H111" s="140"/>
      <c r="I111" s="140"/>
      <c r="J111" s="140"/>
      <c r="K111" s="140"/>
      <c r="L111" s="140"/>
      <c r="N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</row>
    <row r="112" spans="1:32" x14ac:dyDescent="0.35">
      <c r="A112" s="140"/>
      <c r="B112" s="140"/>
      <c r="C112" s="140"/>
      <c r="D112" s="140"/>
      <c r="H112" s="140"/>
      <c r="I112" s="140"/>
      <c r="J112" s="140"/>
      <c r="K112" s="140"/>
      <c r="L112" s="140"/>
      <c r="N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</row>
    <row r="113" spans="1:32" x14ac:dyDescent="0.35">
      <c r="A113" s="140"/>
      <c r="B113" s="140"/>
      <c r="C113" s="140"/>
      <c r="D113" s="140"/>
      <c r="H113" s="140"/>
      <c r="I113" s="140"/>
      <c r="J113" s="140"/>
      <c r="K113" s="140"/>
      <c r="L113" s="140"/>
      <c r="N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</row>
    <row r="114" spans="1:32" x14ac:dyDescent="0.35">
      <c r="A114" s="140"/>
      <c r="B114" s="140"/>
      <c r="C114" s="140"/>
      <c r="D114" s="140"/>
      <c r="H114" s="140"/>
      <c r="I114" s="140"/>
      <c r="J114" s="140"/>
      <c r="K114" s="140"/>
      <c r="L114" s="140"/>
      <c r="N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</row>
    <row r="115" spans="1:32" x14ac:dyDescent="0.35">
      <c r="A115" s="140"/>
      <c r="B115" s="140"/>
      <c r="C115" s="140"/>
      <c r="D115" s="140"/>
      <c r="H115" s="140"/>
      <c r="I115" s="140"/>
      <c r="J115" s="140"/>
      <c r="K115" s="140"/>
      <c r="L115" s="140"/>
      <c r="N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</row>
    <row r="116" spans="1:32" x14ac:dyDescent="0.35">
      <c r="A116" s="140"/>
      <c r="B116" s="140"/>
      <c r="C116" s="140"/>
      <c r="D116" s="140"/>
      <c r="H116" s="140"/>
      <c r="I116" s="140"/>
      <c r="J116" s="140"/>
      <c r="K116" s="140"/>
      <c r="L116" s="140"/>
      <c r="N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</row>
    <row r="117" spans="1:32" x14ac:dyDescent="0.35">
      <c r="A117" s="140"/>
      <c r="B117" s="140"/>
      <c r="C117" s="140"/>
      <c r="D117" s="140"/>
      <c r="H117" s="140"/>
      <c r="I117" s="140"/>
      <c r="J117" s="140"/>
      <c r="K117" s="140"/>
      <c r="L117" s="140"/>
      <c r="N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</row>
    <row r="118" spans="1:32" x14ac:dyDescent="0.35">
      <c r="A118" s="140"/>
      <c r="B118" s="140"/>
      <c r="C118" s="140"/>
      <c r="D118" s="140"/>
      <c r="H118" s="140"/>
      <c r="I118" s="140"/>
      <c r="J118" s="140"/>
      <c r="K118" s="140"/>
      <c r="L118" s="140"/>
      <c r="N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</row>
    <row r="119" spans="1:32" x14ac:dyDescent="0.35">
      <c r="A119" s="140"/>
      <c r="B119" s="140"/>
      <c r="C119" s="140"/>
      <c r="D119" s="140"/>
      <c r="H119" s="140"/>
      <c r="I119" s="140"/>
      <c r="J119" s="140"/>
      <c r="K119" s="140"/>
      <c r="L119" s="140"/>
      <c r="N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</row>
    <row r="120" spans="1:32" x14ac:dyDescent="0.35">
      <c r="A120" s="140"/>
      <c r="B120" s="140"/>
      <c r="C120" s="140"/>
      <c r="D120" s="140"/>
      <c r="H120" s="140"/>
      <c r="I120" s="140"/>
      <c r="J120" s="140"/>
      <c r="K120" s="140"/>
      <c r="L120" s="140"/>
      <c r="N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</row>
    <row r="121" spans="1:32" x14ac:dyDescent="0.35">
      <c r="A121" s="140"/>
      <c r="B121" s="140"/>
      <c r="C121" s="140"/>
      <c r="D121" s="140"/>
      <c r="H121" s="140"/>
      <c r="I121" s="140"/>
      <c r="J121" s="140"/>
      <c r="K121" s="140"/>
      <c r="L121" s="140"/>
      <c r="N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</row>
    <row r="122" spans="1:32" x14ac:dyDescent="0.35">
      <c r="A122" s="140"/>
      <c r="B122" s="140"/>
      <c r="C122" s="140"/>
      <c r="D122" s="140"/>
      <c r="H122" s="140"/>
      <c r="I122" s="140"/>
      <c r="J122" s="140"/>
      <c r="K122" s="140"/>
      <c r="L122" s="140"/>
      <c r="N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</row>
    <row r="123" spans="1:32" x14ac:dyDescent="0.35">
      <c r="A123" s="140"/>
      <c r="B123" s="140"/>
      <c r="C123" s="140"/>
      <c r="D123" s="140"/>
      <c r="H123" s="140"/>
      <c r="I123" s="140"/>
      <c r="J123" s="140"/>
      <c r="K123" s="140"/>
      <c r="L123" s="140"/>
      <c r="N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</row>
    <row r="124" spans="1:32" x14ac:dyDescent="0.35">
      <c r="A124" s="140"/>
      <c r="B124" s="140"/>
      <c r="C124" s="140"/>
      <c r="D124" s="140"/>
      <c r="H124" s="140"/>
      <c r="I124" s="140"/>
      <c r="J124" s="140"/>
      <c r="K124" s="140"/>
      <c r="L124" s="140"/>
      <c r="N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</row>
    <row r="125" spans="1:32" x14ac:dyDescent="0.35">
      <c r="A125" s="140"/>
      <c r="B125" s="140"/>
      <c r="C125" s="140"/>
      <c r="D125" s="140"/>
      <c r="H125" s="140"/>
      <c r="I125" s="140"/>
      <c r="J125" s="140"/>
      <c r="K125" s="140"/>
      <c r="L125" s="140"/>
      <c r="N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</row>
    <row r="126" spans="1:32" x14ac:dyDescent="0.35">
      <c r="A126" s="140"/>
      <c r="B126" s="140"/>
      <c r="C126" s="140"/>
      <c r="D126" s="140"/>
      <c r="H126" s="140"/>
      <c r="I126" s="140"/>
      <c r="J126" s="140"/>
      <c r="K126" s="140"/>
      <c r="L126" s="140"/>
      <c r="N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</row>
    <row r="127" spans="1:32" x14ac:dyDescent="0.35">
      <c r="A127" s="140"/>
      <c r="B127" s="140"/>
      <c r="C127" s="140"/>
      <c r="D127" s="140"/>
      <c r="H127" s="140"/>
      <c r="I127" s="140"/>
      <c r="J127" s="140"/>
      <c r="K127" s="140"/>
      <c r="L127" s="140"/>
      <c r="N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</row>
    <row r="128" spans="1:32" x14ac:dyDescent="0.35">
      <c r="A128" s="140"/>
      <c r="B128" s="140"/>
      <c r="C128" s="140"/>
      <c r="D128" s="140"/>
      <c r="H128" s="140"/>
      <c r="I128" s="140"/>
      <c r="J128" s="140"/>
      <c r="K128" s="140"/>
      <c r="L128" s="140"/>
      <c r="N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</row>
    <row r="129" spans="1:32" x14ac:dyDescent="0.35">
      <c r="A129" s="140"/>
      <c r="B129" s="140"/>
      <c r="C129" s="140"/>
      <c r="D129" s="140"/>
      <c r="H129" s="140"/>
      <c r="I129" s="140"/>
      <c r="J129" s="140"/>
      <c r="K129" s="140"/>
      <c r="L129" s="140"/>
      <c r="N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</row>
    <row r="130" spans="1:32" x14ac:dyDescent="0.35">
      <c r="A130" s="140"/>
      <c r="B130" s="140"/>
      <c r="C130" s="140"/>
      <c r="D130" s="140"/>
      <c r="H130" s="140"/>
      <c r="I130" s="140"/>
      <c r="J130" s="140"/>
      <c r="K130" s="140"/>
      <c r="L130" s="140"/>
      <c r="N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</row>
    <row r="131" spans="1:32" x14ac:dyDescent="0.35">
      <c r="A131" s="140"/>
      <c r="B131" s="140"/>
      <c r="C131" s="140"/>
      <c r="D131" s="140"/>
      <c r="H131" s="140"/>
      <c r="I131" s="140"/>
      <c r="J131" s="140"/>
      <c r="K131" s="140"/>
      <c r="L131" s="140"/>
      <c r="N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</row>
    <row r="132" spans="1:32" x14ac:dyDescent="0.35">
      <c r="A132" s="140"/>
      <c r="B132" s="140"/>
      <c r="C132" s="140"/>
      <c r="D132" s="140"/>
      <c r="H132" s="140"/>
      <c r="I132" s="140"/>
      <c r="J132" s="140"/>
      <c r="K132" s="140"/>
      <c r="L132" s="140"/>
      <c r="N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</row>
    <row r="133" spans="1:32" x14ac:dyDescent="0.35">
      <c r="A133" s="140"/>
      <c r="B133" s="140"/>
      <c r="C133" s="140"/>
      <c r="D133" s="140"/>
      <c r="H133" s="140"/>
      <c r="I133" s="140"/>
      <c r="J133" s="140"/>
      <c r="K133" s="140"/>
      <c r="L133" s="140"/>
      <c r="N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</row>
    <row r="134" spans="1:32" x14ac:dyDescent="0.35">
      <c r="A134" s="140"/>
      <c r="B134" s="140"/>
      <c r="C134" s="140"/>
      <c r="D134" s="140"/>
      <c r="H134" s="140"/>
      <c r="I134" s="140"/>
      <c r="J134" s="140"/>
      <c r="K134" s="140"/>
      <c r="L134" s="140"/>
      <c r="N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</row>
    <row r="135" spans="1:32" x14ac:dyDescent="0.35">
      <c r="A135" s="140"/>
      <c r="B135" s="140"/>
      <c r="C135" s="140"/>
      <c r="D135" s="140"/>
      <c r="H135" s="140"/>
      <c r="I135" s="140"/>
      <c r="J135" s="140"/>
      <c r="K135" s="140"/>
      <c r="L135" s="140"/>
      <c r="N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</row>
    <row r="136" spans="1:32" x14ac:dyDescent="0.35">
      <c r="A136" s="140"/>
      <c r="B136" s="140"/>
      <c r="C136" s="140"/>
      <c r="D136" s="140"/>
      <c r="H136" s="140"/>
      <c r="I136" s="140"/>
      <c r="J136" s="140"/>
      <c r="K136" s="140"/>
      <c r="L136" s="140"/>
      <c r="N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</row>
    <row r="137" spans="1:32" x14ac:dyDescent="0.35">
      <c r="A137" s="140"/>
      <c r="B137" s="140"/>
      <c r="C137" s="140"/>
      <c r="D137" s="140"/>
      <c r="H137" s="140"/>
      <c r="I137" s="140"/>
      <c r="J137" s="140"/>
      <c r="K137" s="140"/>
      <c r="L137" s="140"/>
      <c r="N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</row>
    <row r="138" spans="1:32" x14ac:dyDescent="0.35">
      <c r="A138" s="140"/>
      <c r="B138" s="140"/>
      <c r="C138" s="140"/>
      <c r="D138" s="140"/>
      <c r="H138" s="140"/>
      <c r="I138" s="140"/>
      <c r="J138" s="140"/>
      <c r="K138" s="140"/>
      <c r="L138" s="140"/>
      <c r="N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</row>
    <row r="139" spans="1:32" x14ac:dyDescent="0.35">
      <c r="A139" s="140"/>
      <c r="B139" s="140"/>
      <c r="C139" s="140"/>
      <c r="D139" s="140"/>
      <c r="H139" s="140"/>
      <c r="I139" s="140"/>
      <c r="J139" s="140"/>
      <c r="K139" s="140"/>
      <c r="L139" s="140"/>
      <c r="N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</row>
    <row r="140" spans="1:32" x14ac:dyDescent="0.35">
      <c r="A140" s="140"/>
      <c r="B140" s="140"/>
      <c r="C140" s="140"/>
      <c r="D140" s="140"/>
      <c r="H140" s="140"/>
      <c r="I140" s="140"/>
      <c r="J140" s="140"/>
      <c r="K140" s="140"/>
      <c r="L140" s="140"/>
      <c r="N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</row>
    <row r="141" spans="1:32" x14ac:dyDescent="0.35">
      <c r="A141" s="140"/>
      <c r="B141" s="140"/>
      <c r="C141" s="140"/>
      <c r="D141" s="140"/>
      <c r="H141" s="140"/>
      <c r="I141" s="140"/>
      <c r="J141" s="140"/>
      <c r="K141" s="140"/>
      <c r="L141" s="140"/>
      <c r="N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</row>
    <row r="142" spans="1:32" x14ac:dyDescent="0.35">
      <c r="A142" s="140"/>
      <c r="B142" s="140"/>
      <c r="C142" s="140"/>
      <c r="D142" s="140"/>
      <c r="H142" s="140"/>
      <c r="I142" s="140"/>
      <c r="J142" s="140"/>
      <c r="K142" s="140"/>
      <c r="L142" s="140"/>
      <c r="N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</row>
    <row r="143" spans="1:32" x14ac:dyDescent="0.35">
      <c r="A143" s="140"/>
      <c r="B143" s="140"/>
      <c r="C143" s="140"/>
      <c r="D143" s="140"/>
      <c r="H143" s="140"/>
      <c r="I143" s="140"/>
      <c r="J143" s="140"/>
      <c r="K143" s="140"/>
      <c r="L143" s="140"/>
      <c r="N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</row>
    <row r="144" spans="1:32" x14ac:dyDescent="0.35">
      <c r="A144" s="140"/>
      <c r="B144" s="140"/>
      <c r="C144" s="140"/>
      <c r="D144" s="140"/>
      <c r="H144" s="140"/>
      <c r="I144" s="140"/>
      <c r="J144" s="140"/>
      <c r="K144" s="140"/>
      <c r="L144" s="140"/>
      <c r="N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</row>
    <row r="145" spans="1:32" x14ac:dyDescent="0.35">
      <c r="A145" s="140"/>
      <c r="B145" s="140"/>
      <c r="C145" s="140"/>
      <c r="D145" s="140"/>
      <c r="H145" s="140"/>
      <c r="I145" s="140"/>
      <c r="J145" s="140"/>
      <c r="K145" s="140"/>
      <c r="L145" s="140"/>
      <c r="N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</row>
    <row r="146" spans="1:32" x14ac:dyDescent="0.35">
      <c r="A146" s="140"/>
      <c r="B146" s="140"/>
      <c r="C146" s="140"/>
      <c r="D146" s="140"/>
      <c r="H146" s="140"/>
      <c r="I146" s="140"/>
      <c r="J146" s="140"/>
      <c r="K146" s="140"/>
      <c r="L146" s="140"/>
      <c r="N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</row>
    <row r="147" spans="1:32" x14ac:dyDescent="0.35">
      <c r="A147" s="140"/>
      <c r="B147" s="140"/>
      <c r="C147" s="140"/>
      <c r="D147" s="140"/>
      <c r="H147" s="140"/>
      <c r="I147" s="140"/>
      <c r="J147" s="140"/>
      <c r="K147" s="140"/>
      <c r="L147" s="140"/>
      <c r="N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</row>
    <row r="148" spans="1:32" x14ac:dyDescent="0.35">
      <c r="A148" s="140"/>
      <c r="B148" s="140"/>
      <c r="C148" s="140"/>
      <c r="D148" s="140"/>
      <c r="H148" s="140"/>
      <c r="I148" s="140"/>
      <c r="J148" s="140"/>
      <c r="K148" s="140"/>
      <c r="L148" s="140"/>
      <c r="N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</row>
    <row r="149" spans="1:32" x14ac:dyDescent="0.35">
      <c r="A149" s="140"/>
      <c r="B149" s="140"/>
      <c r="C149" s="140"/>
      <c r="D149" s="140"/>
      <c r="H149" s="140"/>
      <c r="I149" s="140"/>
      <c r="J149" s="140"/>
      <c r="K149" s="140"/>
      <c r="L149" s="140"/>
      <c r="N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</row>
    <row r="150" spans="1:32" x14ac:dyDescent="0.35">
      <c r="A150" s="140"/>
      <c r="B150" s="140"/>
      <c r="C150" s="140"/>
      <c r="D150" s="140"/>
      <c r="H150" s="140"/>
      <c r="I150" s="140"/>
      <c r="J150" s="140"/>
      <c r="K150" s="140"/>
      <c r="L150" s="140"/>
      <c r="N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</row>
    <row r="151" spans="1:32" x14ac:dyDescent="0.35">
      <c r="A151" s="140"/>
      <c r="B151" s="140"/>
      <c r="C151" s="140"/>
      <c r="D151" s="140"/>
      <c r="H151" s="140"/>
      <c r="I151" s="140"/>
      <c r="J151" s="140"/>
      <c r="K151" s="140"/>
      <c r="L151" s="140"/>
      <c r="N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</row>
    <row r="152" spans="1:32" x14ac:dyDescent="0.35">
      <c r="A152" s="140"/>
      <c r="B152" s="140"/>
      <c r="C152" s="140"/>
      <c r="D152" s="140"/>
      <c r="H152" s="140"/>
      <c r="I152" s="140"/>
      <c r="J152" s="140"/>
      <c r="K152" s="140"/>
      <c r="L152" s="140"/>
      <c r="N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</row>
    <row r="153" spans="1:32" x14ac:dyDescent="0.35">
      <c r="A153" s="140"/>
      <c r="B153" s="140"/>
      <c r="C153" s="140"/>
      <c r="D153" s="140"/>
      <c r="H153" s="140"/>
      <c r="I153" s="140"/>
      <c r="J153" s="140"/>
      <c r="K153" s="140"/>
      <c r="L153" s="140"/>
      <c r="N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</row>
    <row r="154" spans="1:32" x14ac:dyDescent="0.35">
      <c r="A154" s="140"/>
      <c r="B154" s="140"/>
      <c r="C154" s="140"/>
      <c r="D154" s="140"/>
      <c r="H154" s="140"/>
      <c r="I154" s="140"/>
      <c r="J154" s="140"/>
      <c r="K154" s="140"/>
      <c r="L154" s="140"/>
      <c r="N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</row>
    <row r="155" spans="1:32" x14ac:dyDescent="0.35">
      <c r="A155" s="140"/>
      <c r="B155" s="140"/>
      <c r="C155" s="140"/>
      <c r="D155" s="140"/>
      <c r="H155" s="140"/>
      <c r="I155" s="140"/>
      <c r="J155" s="140"/>
      <c r="K155" s="140"/>
      <c r="L155" s="140"/>
      <c r="N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</row>
    <row r="156" spans="1:32" x14ac:dyDescent="0.35">
      <c r="A156" s="140"/>
      <c r="B156" s="140"/>
      <c r="C156" s="140"/>
      <c r="D156" s="140"/>
      <c r="H156" s="140"/>
      <c r="I156" s="140"/>
      <c r="J156" s="140"/>
      <c r="K156" s="140"/>
      <c r="L156" s="140"/>
      <c r="N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</row>
    <row r="157" spans="1:32" x14ac:dyDescent="0.35">
      <c r="A157" s="140"/>
      <c r="B157" s="140"/>
      <c r="C157" s="140"/>
      <c r="D157" s="140"/>
      <c r="H157" s="140"/>
      <c r="I157" s="140"/>
      <c r="J157" s="140"/>
      <c r="K157" s="140"/>
      <c r="L157" s="140"/>
      <c r="N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</row>
    <row r="158" spans="1:32" x14ac:dyDescent="0.35">
      <c r="A158" s="140"/>
      <c r="B158" s="140"/>
      <c r="C158" s="140"/>
      <c r="D158" s="140"/>
      <c r="H158" s="140"/>
      <c r="I158" s="140"/>
      <c r="J158" s="140"/>
      <c r="K158" s="140"/>
      <c r="L158" s="140"/>
      <c r="N158" s="140"/>
      <c r="W158" s="118"/>
    </row>
    <row r="159" spans="1:32" x14ac:dyDescent="0.35">
      <c r="A159" s="140"/>
      <c r="B159" s="140"/>
      <c r="C159" s="140"/>
      <c r="D159" s="140"/>
      <c r="H159" s="140"/>
      <c r="I159" s="140"/>
      <c r="J159" s="140"/>
      <c r="K159" s="140"/>
      <c r="L159" s="140"/>
      <c r="N159" s="140"/>
      <c r="W159" s="118"/>
    </row>
    <row r="160" spans="1:32" x14ac:dyDescent="0.35">
      <c r="A160" s="140"/>
      <c r="B160" s="140"/>
      <c r="C160" s="140"/>
      <c r="D160" s="140"/>
      <c r="H160" s="140"/>
      <c r="I160" s="140"/>
      <c r="J160" s="140"/>
      <c r="K160" s="140"/>
      <c r="L160" s="140"/>
      <c r="N160" s="140"/>
      <c r="W160" s="118"/>
    </row>
    <row r="161" spans="1:23" x14ac:dyDescent="0.35">
      <c r="A161" s="140"/>
      <c r="B161" s="140"/>
      <c r="C161" s="140"/>
      <c r="D161" s="140"/>
      <c r="H161" s="140"/>
      <c r="I161" s="140"/>
      <c r="J161" s="140"/>
      <c r="K161" s="140"/>
      <c r="L161" s="140"/>
      <c r="N161" s="140"/>
      <c r="W161" s="118"/>
    </row>
    <row r="162" spans="1:23" x14ac:dyDescent="0.35">
      <c r="A162" s="140"/>
      <c r="B162" s="140"/>
      <c r="C162" s="140"/>
      <c r="D162" s="140"/>
      <c r="H162" s="140"/>
      <c r="I162" s="140"/>
      <c r="J162" s="140"/>
      <c r="K162" s="140"/>
      <c r="L162" s="140"/>
      <c r="N162" s="140"/>
      <c r="W162" s="118"/>
    </row>
    <row r="163" spans="1:23" x14ac:dyDescent="0.35">
      <c r="A163" s="140"/>
      <c r="B163" s="140"/>
      <c r="C163" s="140"/>
      <c r="D163" s="140"/>
      <c r="H163" s="140"/>
      <c r="I163" s="140"/>
      <c r="J163" s="140"/>
      <c r="K163" s="140"/>
      <c r="L163" s="140"/>
      <c r="N163" s="140"/>
      <c r="W163" s="118"/>
    </row>
    <row r="164" spans="1:23" x14ac:dyDescent="0.35">
      <c r="A164" s="140"/>
      <c r="B164" s="140"/>
      <c r="C164" s="140"/>
      <c r="D164" s="140"/>
      <c r="H164" s="140"/>
      <c r="I164" s="140"/>
      <c r="J164" s="140"/>
      <c r="K164" s="140"/>
      <c r="L164" s="140"/>
      <c r="N164" s="140"/>
      <c r="W164" s="118"/>
    </row>
    <row r="165" spans="1:23" x14ac:dyDescent="0.35">
      <c r="A165" s="140"/>
      <c r="B165" s="140"/>
      <c r="C165" s="140"/>
      <c r="D165" s="140"/>
      <c r="H165" s="140"/>
      <c r="I165" s="140"/>
      <c r="J165" s="140"/>
      <c r="K165" s="140"/>
      <c r="L165" s="140"/>
      <c r="N165" s="140"/>
      <c r="W165" s="118"/>
    </row>
    <row r="166" spans="1:23" x14ac:dyDescent="0.35">
      <c r="A166" s="140"/>
      <c r="B166" s="140"/>
      <c r="C166" s="140"/>
      <c r="D166" s="140"/>
      <c r="H166" s="140"/>
      <c r="I166" s="140"/>
      <c r="J166" s="140"/>
      <c r="K166" s="140"/>
      <c r="L166" s="140"/>
      <c r="N166" s="140"/>
      <c r="W166" s="118"/>
    </row>
    <row r="167" spans="1:23" x14ac:dyDescent="0.35">
      <c r="A167" s="140"/>
      <c r="B167" s="140"/>
      <c r="C167" s="140"/>
      <c r="D167" s="140"/>
      <c r="H167" s="140"/>
      <c r="I167" s="140"/>
      <c r="J167" s="140"/>
      <c r="K167" s="140"/>
      <c r="L167" s="140"/>
      <c r="N167" s="140"/>
      <c r="W167" s="118"/>
    </row>
    <row r="168" spans="1:23" x14ac:dyDescent="0.35">
      <c r="A168" s="140"/>
      <c r="B168" s="140"/>
      <c r="C168" s="140"/>
      <c r="D168" s="140"/>
      <c r="H168" s="140"/>
      <c r="I168" s="140"/>
      <c r="J168" s="140"/>
      <c r="K168" s="140"/>
      <c r="L168" s="140"/>
      <c r="N168" s="140"/>
      <c r="W168" s="118"/>
    </row>
    <row r="169" spans="1:23" x14ac:dyDescent="0.35">
      <c r="A169" s="140"/>
      <c r="B169" s="140"/>
      <c r="C169" s="140"/>
      <c r="D169" s="140"/>
      <c r="H169" s="140"/>
      <c r="I169" s="140"/>
      <c r="J169" s="140"/>
      <c r="K169" s="140"/>
      <c r="L169" s="140"/>
      <c r="N169" s="140"/>
      <c r="W169" s="118"/>
    </row>
    <row r="170" spans="1:23" x14ac:dyDescent="0.35">
      <c r="A170" s="140"/>
      <c r="B170" s="140"/>
      <c r="C170" s="140"/>
      <c r="D170" s="140"/>
      <c r="H170" s="140"/>
      <c r="I170" s="140"/>
      <c r="J170" s="140"/>
      <c r="K170" s="140"/>
      <c r="L170" s="140"/>
      <c r="N170" s="140"/>
      <c r="W170" s="118"/>
    </row>
    <row r="171" spans="1:23" x14ac:dyDescent="0.35">
      <c r="A171" s="140"/>
      <c r="B171" s="140"/>
      <c r="C171" s="140"/>
      <c r="D171" s="140"/>
      <c r="H171" s="140"/>
      <c r="I171" s="140"/>
      <c r="J171" s="140"/>
      <c r="K171" s="140"/>
      <c r="L171" s="140"/>
      <c r="N171" s="140"/>
      <c r="W171" s="118"/>
    </row>
    <row r="172" spans="1:23" x14ac:dyDescent="0.35">
      <c r="A172" s="140"/>
      <c r="B172" s="140"/>
      <c r="C172" s="140"/>
      <c r="D172" s="140"/>
      <c r="H172" s="140"/>
      <c r="I172" s="140"/>
      <c r="J172" s="140"/>
      <c r="K172" s="140"/>
      <c r="L172" s="140"/>
      <c r="N172" s="140"/>
      <c r="W172" s="118"/>
    </row>
    <row r="173" spans="1:23" x14ac:dyDescent="0.35">
      <c r="A173" s="140"/>
      <c r="B173" s="140"/>
      <c r="C173" s="140"/>
      <c r="D173" s="140"/>
      <c r="H173" s="140"/>
      <c r="I173" s="140"/>
      <c r="J173" s="140"/>
      <c r="K173" s="140"/>
      <c r="L173" s="140"/>
      <c r="N173" s="140"/>
      <c r="W173" s="118"/>
    </row>
    <row r="174" spans="1:23" x14ac:dyDescent="0.35">
      <c r="A174" s="140"/>
      <c r="B174" s="140"/>
      <c r="C174" s="140"/>
      <c r="D174" s="140"/>
      <c r="H174" s="140"/>
      <c r="I174" s="140"/>
      <c r="J174" s="140"/>
      <c r="K174" s="140"/>
      <c r="L174" s="140"/>
      <c r="N174" s="140"/>
      <c r="W174" s="118"/>
    </row>
    <row r="175" spans="1:23" x14ac:dyDescent="0.35">
      <c r="A175" s="140"/>
      <c r="B175" s="140"/>
      <c r="C175" s="140"/>
      <c r="D175" s="140"/>
      <c r="H175" s="140"/>
      <c r="I175" s="140"/>
      <c r="J175" s="140"/>
      <c r="K175" s="140"/>
      <c r="L175" s="140"/>
      <c r="N175" s="140"/>
      <c r="W175" s="118"/>
    </row>
    <row r="176" spans="1:23" x14ac:dyDescent="0.35">
      <c r="A176" s="140"/>
      <c r="B176" s="140"/>
      <c r="C176" s="140"/>
      <c r="D176" s="140"/>
      <c r="H176" s="140"/>
      <c r="I176" s="140"/>
      <c r="J176" s="140"/>
      <c r="K176" s="140"/>
      <c r="L176" s="140"/>
      <c r="N176" s="140"/>
      <c r="W176" s="118"/>
    </row>
    <row r="177" spans="1:23" x14ac:dyDescent="0.35">
      <c r="A177" s="140"/>
      <c r="B177" s="140"/>
      <c r="C177" s="140"/>
      <c r="D177" s="140"/>
      <c r="H177" s="140"/>
      <c r="I177" s="140"/>
      <c r="J177" s="140"/>
      <c r="K177" s="140"/>
      <c r="L177" s="140"/>
      <c r="N177" s="140"/>
      <c r="W177" s="118"/>
    </row>
    <row r="178" spans="1:23" x14ac:dyDescent="0.35">
      <c r="A178" s="140"/>
      <c r="B178" s="140"/>
      <c r="C178" s="140"/>
      <c r="D178" s="140"/>
      <c r="H178" s="140"/>
      <c r="I178" s="140"/>
      <c r="J178" s="140"/>
      <c r="K178" s="140"/>
      <c r="L178" s="140"/>
      <c r="N178" s="140"/>
      <c r="W178" s="118"/>
    </row>
    <row r="179" spans="1:23" x14ac:dyDescent="0.35">
      <c r="A179" s="140"/>
      <c r="B179" s="140"/>
      <c r="C179" s="140"/>
      <c r="D179" s="140"/>
      <c r="H179" s="140"/>
      <c r="I179" s="140"/>
      <c r="J179" s="140"/>
      <c r="K179" s="140"/>
      <c r="L179" s="140"/>
      <c r="N179" s="140"/>
      <c r="W179" s="118"/>
    </row>
    <row r="180" spans="1:23" x14ac:dyDescent="0.35">
      <c r="A180" s="140"/>
      <c r="B180" s="140"/>
      <c r="C180" s="140"/>
      <c r="D180" s="140"/>
      <c r="H180" s="140"/>
      <c r="I180" s="140"/>
      <c r="J180" s="140"/>
      <c r="K180" s="140"/>
      <c r="L180" s="140"/>
      <c r="N180" s="140"/>
      <c r="W180" s="118"/>
    </row>
    <row r="181" spans="1:23" x14ac:dyDescent="0.35">
      <c r="A181" s="140"/>
      <c r="B181" s="140"/>
      <c r="C181" s="140"/>
      <c r="D181" s="140"/>
      <c r="H181" s="140"/>
      <c r="I181" s="140"/>
      <c r="J181" s="140"/>
      <c r="K181" s="140"/>
      <c r="L181" s="140"/>
      <c r="N181" s="140"/>
      <c r="W181" s="118"/>
    </row>
    <row r="182" spans="1:23" x14ac:dyDescent="0.35">
      <c r="A182" s="140"/>
      <c r="B182" s="140"/>
      <c r="C182" s="140"/>
      <c r="D182" s="140"/>
      <c r="H182" s="140"/>
      <c r="I182" s="140"/>
      <c r="J182" s="140"/>
      <c r="K182" s="140"/>
      <c r="L182" s="140"/>
      <c r="N182" s="140"/>
      <c r="W182" s="118"/>
    </row>
    <row r="183" spans="1:23" x14ac:dyDescent="0.35">
      <c r="A183" s="140"/>
      <c r="B183" s="140"/>
      <c r="C183" s="140"/>
      <c r="D183" s="140"/>
      <c r="H183" s="140"/>
      <c r="I183" s="140"/>
      <c r="J183" s="140"/>
      <c r="K183" s="140"/>
      <c r="L183" s="140"/>
      <c r="N183" s="140"/>
      <c r="W183" s="118"/>
    </row>
    <row r="184" spans="1:23" x14ac:dyDescent="0.35">
      <c r="A184" s="140"/>
      <c r="B184" s="140"/>
      <c r="C184" s="140"/>
      <c r="D184" s="140"/>
      <c r="H184" s="140"/>
      <c r="I184" s="140"/>
      <c r="J184" s="140"/>
      <c r="K184" s="140"/>
      <c r="L184" s="140"/>
      <c r="N184" s="140"/>
      <c r="W184" s="118"/>
    </row>
    <row r="185" spans="1:23" x14ac:dyDescent="0.35">
      <c r="A185" s="140"/>
      <c r="B185" s="140"/>
      <c r="C185" s="140"/>
      <c r="D185" s="140"/>
      <c r="H185" s="140"/>
      <c r="I185" s="140"/>
      <c r="J185" s="140"/>
      <c r="K185" s="140"/>
      <c r="L185" s="140"/>
      <c r="N185" s="140"/>
      <c r="W185" s="118"/>
    </row>
    <row r="186" spans="1:23" x14ac:dyDescent="0.35">
      <c r="H186" s="140"/>
      <c r="I186" s="140"/>
      <c r="J186" s="140"/>
      <c r="K186" s="140"/>
      <c r="L186" s="140"/>
      <c r="N186" s="140"/>
      <c r="W186" s="118"/>
    </row>
    <row r="187" spans="1:23" x14ac:dyDescent="0.35">
      <c r="H187" s="140"/>
      <c r="I187" s="140"/>
      <c r="J187" s="140"/>
      <c r="K187" s="140"/>
      <c r="L187" s="140"/>
      <c r="N187" s="140"/>
      <c r="W187" s="118"/>
    </row>
    <row r="188" spans="1:23" x14ac:dyDescent="0.35">
      <c r="H188" s="140"/>
      <c r="I188" s="140"/>
      <c r="J188" s="140"/>
      <c r="K188" s="140"/>
      <c r="L188" s="140"/>
      <c r="N188" s="140"/>
      <c r="W188" s="118"/>
    </row>
    <row r="189" spans="1:23" x14ac:dyDescent="0.35">
      <c r="H189" s="140"/>
      <c r="I189" s="140"/>
      <c r="J189" s="140"/>
      <c r="K189" s="140"/>
      <c r="L189" s="140"/>
      <c r="N189" s="140"/>
      <c r="W189" s="118"/>
    </row>
    <row r="190" spans="1:23" x14ac:dyDescent="0.35">
      <c r="H190" s="140"/>
      <c r="I190" s="140"/>
      <c r="J190" s="140"/>
      <c r="K190" s="140"/>
      <c r="L190" s="140"/>
      <c r="N190" s="140"/>
      <c r="W190" s="118"/>
    </row>
    <row r="191" spans="1:23" x14ac:dyDescent="0.35">
      <c r="H191" s="140"/>
      <c r="I191" s="140"/>
      <c r="J191" s="140"/>
      <c r="K191" s="140"/>
      <c r="L191" s="140"/>
      <c r="N191" s="140"/>
      <c r="W191" s="118"/>
    </row>
    <row r="192" spans="1:23" x14ac:dyDescent="0.35">
      <c r="H192" s="140"/>
      <c r="I192" s="140"/>
      <c r="J192" s="140"/>
      <c r="K192" s="140"/>
      <c r="L192" s="140"/>
      <c r="N192" s="140"/>
      <c r="W192" s="118"/>
    </row>
    <row r="193" spans="8:23" x14ac:dyDescent="0.35">
      <c r="H193" s="140"/>
      <c r="I193" s="140"/>
      <c r="J193" s="140"/>
      <c r="K193" s="140"/>
      <c r="L193" s="140"/>
      <c r="N193" s="140"/>
      <c r="W193" s="118"/>
    </row>
    <row r="194" spans="8:23" x14ac:dyDescent="0.35">
      <c r="H194" s="140"/>
      <c r="I194" s="140"/>
      <c r="J194" s="140"/>
      <c r="K194" s="140"/>
      <c r="L194" s="140"/>
      <c r="N194" s="140"/>
      <c r="W194" s="118"/>
    </row>
    <row r="195" spans="8:23" x14ac:dyDescent="0.35">
      <c r="H195" s="140"/>
      <c r="I195" s="140"/>
      <c r="J195" s="140"/>
      <c r="K195" s="140"/>
      <c r="L195" s="140"/>
      <c r="N195" s="140"/>
      <c r="W195" s="118"/>
    </row>
    <row r="196" spans="8:23" x14ac:dyDescent="0.35">
      <c r="H196" s="140"/>
      <c r="I196" s="140"/>
      <c r="J196" s="140"/>
      <c r="K196" s="140"/>
      <c r="L196" s="140"/>
      <c r="N196" s="140"/>
      <c r="W196" s="118"/>
    </row>
    <row r="197" spans="8:23" x14ac:dyDescent="0.35">
      <c r="H197" s="140"/>
      <c r="I197" s="140"/>
      <c r="J197" s="140"/>
      <c r="K197" s="140"/>
      <c r="L197" s="140"/>
      <c r="N197" s="140"/>
      <c r="W197" s="118"/>
    </row>
    <row r="198" spans="8:23" x14ac:dyDescent="0.35">
      <c r="H198" s="140"/>
      <c r="I198" s="140"/>
      <c r="J198" s="140"/>
      <c r="K198" s="140"/>
      <c r="L198" s="140"/>
      <c r="N198" s="140"/>
      <c r="W198" s="118"/>
    </row>
    <row r="199" spans="8:23" x14ac:dyDescent="0.35">
      <c r="H199" s="140"/>
      <c r="I199" s="140"/>
      <c r="J199" s="140"/>
      <c r="K199" s="140"/>
      <c r="L199" s="140"/>
      <c r="N199" s="140"/>
      <c r="W199" s="118"/>
    </row>
    <row r="200" spans="8:23" x14ac:dyDescent="0.35">
      <c r="H200" s="140"/>
      <c r="I200" s="140"/>
      <c r="J200" s="140"/>
      <c r="K200" s="140"/>
      <c r="L200" s="140"/>
      <c r="N200" s="140"/>
      <c r="W200" s="118"/>
    </row>
    <row r="201" spans="8:23" x14ac:dyDescent="0.35">
      <c r="H201" s="140"/>
      <c r="I201" s="140"/>
      <c r="J201" s="140"/>
      <c r="K201" s="140"/>
      <c r="L201" s="140"/>
      <c r="N201" s="140"/>
      <c r="W201" s="118"/>
    </row>
    <row r="202" spans="8:23" x14ac:dyDescent="0.35">
      <c r="H202" s="140"/>
      <c r="I202" s="140"/>
      <c r="J202" s="140"/>
      <c r="K202" s="140"/>
      <c r="L202" s="140"/>
      <c r="N202" s="140"/>
      <c r="W202" s="118"/>
    </row>
    <row r="203" spans="8:23" x14ac:dyDescent="0.35">
      <c r="H203" s="140"/>
      <c r="I203" s="140"/>
      <c r="J203" s="140"/>
      <c r="K203" s="140"/>
      <c r="L203" s="140"/>
      <c r="N203" s="140"/>
      <c r="W203" s="118"/>
    </row>
    <row r="204" spans="8:23" x14ac:dyDescent="0.35">
      <c r="H204" s="140"/>
      <c r="I204" s="140"/>
      <c r="J204" s="140"/>
      <c r="K204" s="140"/>
      <c r="L204" s="140"/>
      <c r="N204" s="140"/>
      <c r="W204" s="118"/>
    </row>
    <row r="205" spans="8:23" x14ac:dyDescent="0.35">
      <c r="H205" s="140"/>
      <c r="I205" s="140"/>
      <c r="J205" s="140"/>
      <c r="K205" s="140"/>
      <c r="L205" s="140"/>
      <c r="N205" s="140"/>
      <c r="W205" s="118"/>
    </row>
    <row r="206" spans="8:23" x14ac:dyDescent="0.35">
      <c r="H206" s="140"/>
      <c r="I206" s="140"/>
      <c r="J206" s="140"/>
      <c r="K206" s="140"/>
      <c r="L206" s="140"/>
      <c r="N206" s="140"/>
      <c r="W206" s="118"/>
    </row>
    <row r="207" spans="8:23" x14ac:dyDescent="0.35">
      <c r="H207" s="140"/>
      <c r="I207" s="140"/>
      <c r="J207" s="140"/>
      <c r="K207" s="140"/>
      <c r="L207" s="140"/>
      <c r="N207" s="140"/>
      <c r="W207" s="118"/>
    </row>
    <row r="208" spans="8:23" x14ac:dyDescent="0.35">
      <c r="H208" s="140"/>
      <c r="I208" s="140"/>
      <c r="J208" s="140"/>
      <c r="K208" s="140"/>
      <c r="L208" s="140"/>
      <c r="N208" s="140"/>
      <c r="W208" s="118"/>
    </row>
    <row r="209" spans="8:23" x14ac:dyDescent="0.35">
      <c r="H209" s="140"/>
      <c r="I209" s="140"/>
      <c r="J209" s="140"/>
      <c r="K209" s="140"/>
      <c r="L209" s="140"/>
      <c r="N209" s="140"/>
      <c r="W209" s="118"/>
    </row>
    <row r="210" spans="8:23" x14ac:dyDescent="0.35">
      <c r="H210" s="140"/>
      <c r="I210" s="140"/>
      <c r="J210" s="140"/>
      <c r="K210" s="140"/>
      <c r="L210" s="140"/>
      <c r="N210" s="140"/>
      <c r="W210" s="118"/>
    </row>
    <row r="211" spans="8:23" x14ac:dyDescent="0.35">
      <c r="H211" s="140"/>
      <c r="I211" s="140"/>
      <c r="J211" s="140"/>
      <c r="K211" s="140"/>
      <c r="L211" s="140"/>
      <c r="N211" s="140"/>
      <c r="W211" s="118"/>
    </row>
    <row r="212" spans="8:23" x14ac:dyDescent="0.35">
      <c r="H212" s="140"/>
      <c r="I212" s="140"/>
      <c r="J212" s="140"/>
      <c r="K212" s="140"/>
      <c r="L212" s="140"/>
      <c r="N212" s="140"/>
      <c r="W212" s="118"/>
    </row>
    <row r="213" spans="8:23" x14ac:dyDescent="0.35">
      <c r="H213" s="140"/>
      <c r="I213" s="140"/>
      <c r="J213" s="140"/>
      <c r="K213" s="140"/>
      <c r="L213" s="140"/>
      <c r="N213" s="140"/>
      <c r="W213" s="118"/>
    </row>
    <row r="214" spans="8:23" x14ac:dyDescent="0.35">
      <c r="H214" s="140"/>
      <c r="I214" s="140"/>
      <c r="J214" s="140"/>
      <c r="K214" s="140"/>
      <c r="L214" s="140"/>
      <c r="N214" s="140"/>
      <c r="W214" s="118"/>
    </row>
    <row r="215" spans="8:23" x14ac:dyDescent="0.35">
      <c r="H215" s="140"/>
      <c r="I215" s="140"/>
      <c r="J215" s="140"/>
      <c r="K215" s="140"/>
      <c r="L215" s="140"/>
      <c r="N215" s="140"/>
      <c r="W215" s="118"/>
    </row>
    <row r="216" spans="8:23" x14ac:dyDescent="0.35">
      <c r="H216" s="140"/>
      <c r="I216" s="140"/>
      <c r="J216" s="140"/>
      <c r="K216" s="140"/>
      <c r="L216" s="140"/>
      <c r="N216" s="140"/>
      <c r="W216" s="118"/>
    </row>
    <row r="217" spans="8:23" x14ac:dyDescent="0.35">
      <c r="H217" s="140"/>
      <c r="I217" s="140"/>
      <c r="J217" s="140"/>
      <c r="K217" s="140"/>
      <c r="L217" s="140"/>
      <c r="N217" s="140"/>
      <c r="W217" s="118"/>
    </row>
    <row r="218" spans="8:23" x14ac:dyDescent="0.35">
      <c r="H218" s="140"/>
      <c r="I218" s="140"/>
      <c r="J218" s="140"/>
      <c r="K218" s="140"/>
      <c r="L218" s="140"/>
      <c r="N218" s="140"/>
      <c r="W218" s="118"/>
    </row>
    <row r="219" spans="8:23" x14ac:dyDescent="0.35">
      <c r="H219" s="140"/>
      <c r="I219" s="140"/>
      <c r="J219" s="140"/>
      <c r="K219" s="140"/>
      <c r="L219" s="140"/>
      <c r="N219" s="140"/>
      <c r="W219" s="118"/>
    </row>
    <row r="220" spans="8:23" x14ac:dyDescent="0.35">
      <c r="H220" s="140"/>
      <c r="I220" s="140"/>
      <c r="J220" s="140"/>
      <c r="K220" s="140"/>
      <c r="L220" s="140"/>
      <c r="N220" s="140"/>
      <c r="W220" s="118"/>
    </row>
    <row r="221" spans="8:23" x14ac:dyDescent="0.35">
      <c r="H221" s="140"/>
      <c r="I221" s="140"/>
      <c r="J221" s="140"/>
      <c r="K221" s="140"/>
      <c r="L221" s="140"/>
      <c r="N221" s="140"/>
      <c r="W221" s="118"/>
    </row>
    <row r="222" spans="8:23" x14ac:dyDescent="0.35">
      <c r="H222" s="140"/>
      <c r="I222" s="140"/>
      <c r="J222" s="140"/>
      <c r="K222" s="140"/>
      <c r="L222" s="140"/>
      <c r="N222" s="140"/>
      <c r="W222" s="118"/>
    </row>
    <row r="223" spans="8:23" x14ac:dyDescent="0.35">
      <c r="H223" s="140"/>
      <c r="I223" s="140"/>
      <c r="J223" s="140"/>
      <c r="K223" s="140"/>
      <c r="L223" s="140"/>
      <c r="N223" s="140"/>
      <c r="W223" s="118"/>
    </row>
    <row r="224" spans="8:23" x14ac:dyDescent="0.35">
      <c r="H224" s="140"/>
      <c r="I224" s="140"/>
      <c r="J224" s="140"/>
      <c r="K224" s="140"/>
      <c r="L224" s="140"/>
      <c r="N224" s="140"/>
      <c r="W224" s="118"/>
    </row>
    <row r="225" spans="8:23" x14ac:dyDescent="0.35">
      <c r="H225" s="140"/>
      <c r="I225" s="140"/>
      <c r="J225" s="140"/>
      <c r="K225" s="140"/>
      <c r="L225" s="140"/>
      <c r="N225" s="140"/>
      <c r="W225" s="118"/>
    </row>
    <row r="226" spans="8:23" x14ac:dyDescent="0.35">
      <c r="H226" s="140"/>
      <c r="I226" s="140"/>
      <c r="J226" s="140"/>
      <c r="K226" s="140"/>
      <c r="L226" s="140"/>
      <c r="N226" s="140"/>
      <c r="W226" s="118"/>
    </row>
    <row r="227" spans="8:23" x14ac:dyDescent="0.35">
      <c r="H227" s="140"/>
      <c r="I227" s="140"/>
      <c r="J227" s="140"/>
      <c r="K227" s="140"/>
      <c r="L227" s="140"/>
      <c r="N227" s="140"/>
      <c r="W227" s="118"/>
    </row>
    <row r="228" spans="8:23" x14ac:dyDescent="0.35">
      <c r="H228" s="140"/>
      <c r="I228" s="140"/>
      <c r="J228" s="140"/>
      <c r="K228" s="140"/>
      <c r="L228" s="140"/>
      <c r="N228" s="140"/>
      <c r="W228" s="118"/>
    </row>
    <row r="229" spans="8:23" x14ac:dyDescent="0.35">
      <c r="H229" s="140"/>
      <c r="I229" s="140"/>
      <c r="J229" s="140"/>
      <c r="K229" s="140"/>
      <c r="L229" s="140"/>
      <c r="N229" s="140"/>
      <c r="W229" s="118"/>
    </row>
    <row r="230" spans="8:23" x14ac:dyDescent="0.35">
      <c r="H230" s="140"/>
      <c r="I230" s="140"/>
      <c r="J230" s="140"/>
      <c r="K230" s="140"/>
      <c r="L230" s="140"/>
      <c r="N230" s="140"/>
      <c r="W230" s="118"/>
    </row>
    <row r="231" spans="8:23" x14ac:dyDescent="0.35">
      <c r="H231" s="140"/>
      <c r="I231" s="140"/>
      <c r="J231" s="140"/>
      <c r="K231" s="140"/>
      <c r="L231" s="140"/>
      <c r="N231" s="140"/>
      <c r="W231" s="118"/>
    </row>
    <row r="232" spans="8:23" x14ac:dyDescent="0.35">
      <c r="H232" s="140"/>
      <c r="I232" s="140"/>
      <c r="J232" s="140"/>
      <c r="K232" s="140"/>
      <c r="L232" s="140"/>
      <c r="N232" s="140"/>
      <c r="W232" s="118"/>
    </row>
    <row r="233" spans="8:23" x14ac:dyDescent="0.35">
      <c r="H233" s="140"/>
      <c r="I233" s="140"/>
      <c r="J233" s="140"/>
      <c r="K233" s="140"/>
      <c r="L233" s="140"/>
      <c r="N233" s="140"/>
      <c r="W233" s="118"/>
    </row>
    <row r="234" spans="8:23" x14ac:dyDescent="0.35">
      <c r="H234" s="140"/>
      <c r="I234" s="140"/>
      <c r="J234" s="140"/>
      <c r="K234" s="140"/>
      <c r="L234" s="140"/>
      <c r="N234" s="140"/>
      <c r="W234" s="118"/>
    </row>
    <row r="235" spans="8:23" x14ac:dyDescent="0.35">
      <c r="H235" s="140"/>
      <c r="I235" s="140"/>
      <c r="J235" s="140"/>
      <c r="K235" s="140"/>
      <c r="L235" s="140"/>
      <c r="N235" s="140"/>
      <c r="W235" s="118"/>
    </row>
    <row r="236" spans="8:23" x14ac:dyDescent="0.35">
      <c r="H236" s="140"/>
      <c r="I236" s="140"/>
      <c r="J236" s="140"/>
      <c r="K236" s="140"/>
      <c r="L236" s="140"/>
      <c r="N236" s="140"/>
      <c r="W236" s="118"/>
    </row>
    <row r="237" spans="8:23" x14ac:dyDescent="0.35">
      <c r="H237" s="140"/>
      <c r="I237" s="140"/>
      <c r="J237" s="140"/>
      <c r="K237" s="140"/>
      <c r="L237" s="140"/>
      <c r="N237" s="140"/>
      <c r="W237" s="118"/>
    </row>
    <row r="238" spans="8:23" x14ac:dyDescent="0.35">
      <c r="H238" s="140"/>
      <c r="I238" s="140"/>
      <c r="J238" s="140"/>
      <c r="K238" s="140"/>
      <c r="L238" s="140"/>
      <c r="N238" s="140"/>
      <c r="W238" s="118"/>
    </row>
    <row r="239" spans="8:23" x14ac:dyDescent="0.35">
      <c r="H239" s="140"/>
      <c r="I239" s="140"/>
      <c r="J239" s="140"/>
      <c r="K239" s="140"/>
      <c r="L239" s="140"/>
      <c r="N239" s="140"/>
      <c r="W239" s="118"/>
    </row>
    <row r="240" spans="8:23" x14ac:dyDescent="0.35">
      <c r="H240" s="140"/>
      <c r="I240" s="140"/>
      <c r="J240" s="140"/>
      <c r="K240" s="140"/>
      <c r="L240" s="140"/>
      <c r="N240" s="140"/>
      <c r="W240" s="118"/>
    </row>
    <row r="241" spans="8:23" x14ac:dyDescent="0.35">
      <c r="H241" s="140"/>
      <c r="I241" s="140"/>
      <c r="J241" s="140"/>
      <c r="K241" s="140"/>
      <c r="L241" s="140"/>
      <c r="N241" s="140"/>
      <c r="W241" s="118"/>
    </row>
    <row r="242" spans="8:23" x14ac:dyDescent="0.35">
      <c r="H242" s="140"/>
      <c r="I242" s="140"/>
      <c r="J242" s="140"/>
      <c r="K242" s="140"/>
      <c r="L242" s="140"/>
      <c r="N242" s="140"/>
      <c r="W242" s="118"/>
    </row>
    <row r="243" spans="8:23" x14ac:dyDescent="0.35">
      <c r="H243" s="140"/>
      <c r="I243" s="140"/>
      <c r="J243" s="140"/>
      <c r="K243" s="140"/>
      <c r="L243" s="140"/>
      <c r="N243" s="140"/>
      <c r="W243" s="118"/>
    </row>
    <row r="244" spans="8:23" x14ac:dyDescent="0.35">
      <c r="H244" s="140"/>
      <c r="I244" s="140"/>
      <c r="J244" s="140"/>
      <c r="K244" s="140"/>
      <c r="L244" s="140"/>
      <c r="N244" s="140"/>
      <c r="W244" s="118"/>
    </row>
    <row r="245" spans="8:23" x14ac:dyDescent="0.35">
      <c r="H245" s="140"/>
      <c r="I245" s="140"/>
      <c r="J245" s="140"/>
      <c r="K245" s="140"/>
      <c r="L245" s="140"/>
      <c r="N245" s="140"/>
      <c r="W245" s="118"/>
    </row>
    <row r="246" spans="8:23" x14ac:dyDescent="0.35">
      <c r="H246" s="140"/>
      <c r="I246" s="140"/>
      <c r="J246" s="140"/>
      <c r="K246" s="140"/>
      <c r="L246" s="140"/>
      <c r="N246" s="140"/>
      <c r="W246" s="118"/>
    </row>
    <row r="247" spans="8:23" x14ac:dyDescent="0.35">
      <c r="H247" s="140"/>
      <c r="I247" s="140"/>
      <c r="J247" s="140"/>
      <c r="K247" s="140"/>
      <c r="L247" s="140"/>
      <c r="N247" s="140"/>
      <c r="W247" s="118"/>
    </row>
    <row r="248" spans="8:23" x14ac:dyDescent="0.35">
      <c r="H248" s="140"/>
      <c r="I248" s="140"/>
      <c r="J248" s="140"/>
      <c r="K248" s="140"/>
      <c r="L248" s="140"/>
      <c r="N248" s="140"/>
      <c r="W248" s="118"/>
    </row>
    <row r="249" spans="8:23" x14ac:dyDescent="0.35">
      <c r="H249" s="140"/>
      <c r="I249" s="140"/>
      <c r="J249" s="140"/>
      <c r="K249" s="140"/>
      <c r="L249" s="140"/>
      <c r="N249" s="140"/>
      <c r="W249" s="118"/>
    </row>
    <row r="250" spans="8:23" x14ac:dyDescent="0.35">
      <c r="H250" s="140"/>
      <c r="I250" s="140"/>
      <c r="J250" s="140"/>
      <c r="K250" s="140"/>
      <c r="L250" s="140"/>
      <c r="N250" s="140"/>
      <c r="W250" s="118"/>
    </row>
    <row r="251" spans="8:23" x14ac:dyDescent="0.35">
      <c r="H251" s="140"/>
      <c r="I251" s="140"/>
      <c r="J251" s="140"/>
      <c r="K251" s="140"/>
      <c r="L251" s="140"/>
      <c r="N251" s="140"/>
      <c r="W251" s="118"/>
    </row>
    <row r="252" spans="8:23" x14ac:dyDescent="0.35">
      <c r="H252" s="140"/>
      <c r="I252" s="140"/>
      <c r="J252" s="140"/>
      <c r="K252" s="140"/>
      <c r="L252" s="140"/>
      <c r="N252" s="140"/>
      <c r="W252" s="118"/>
    </row>
    <row r="253" spans="8:23" x14ac:dyDescent="0.35">
      <c r="H253" s="140"/>
      <c r="I253" s="140"/>
      <c r="J253" s="140"/>
      <c r="K253" s="140"/>
      <c r="L253" s="140"/>
      <c r="N253" s="140"/>
      <c r="W253" s="118"/>
    </row>
    <row r="254" spans="8:23" x14ac:dyDescent="0.35">
      <c r="H254" s="140"/>
      <c r="I254" s="140"/>
      <c r="J254" s="140"/>
      <c r="K254" s="140"/>
      <c r="L254" s="140"/>
      <c r="N254" s="140"/>
      <c r="W254" s="118"/>
    </row>
    <row r="255" spans="8:23" x14ac:dyDescent="0.35">
      <c r="H255" s="140"/>
      <c r="I255" s="140"/>
      <c r="J255" s="140"/>
      <c r="K255" s="140"/>
      <c r="L255" s="140"/>
      <c r="N255" s="140"/>
      <c r="W255" s="118"/>
    </row>
    <row r="256" spans="8:23" x14ac:dyDescent="0.35">
      <c r="H256" s="140"/>
      <c r="I256" s="140"/>
      <c r="J256" s="140"/>
      <c r="K256" s="140"/>
      <c r="L256" s="140"/>
      <c r="N256" s="140"/>
      <c r="W256" s="118"/>
    </row>
    <row r="257" spans="8:23" x14ac:dyDescent="0.35">
      <c r="H257" s="140"/>
      <c r="I257" s="140"/>
      <c r="J257" s="140"/>
      <c r="K257" s="140"/>
      <c r="L257" s="140"/>
      <c r="N257" s="140"/>
      <c r="W257" s="118"/>
    </row>
    <row r="258" spans="8:23" x14ac:dyDescent="0.35">
      <c r="H258" s="140"/>
      <c r="I258" s="140"/>
      <c r="J258" s="140"/>
      <c r="K258" s="140"/>
      <c r="L258" s="140"/>
      <c r="N258" s="140"/>
      <c r="W258" s="118"/>
    </row>
    <row r="259" spans="8:23" x14ac:dyDescent="0.35">
      <c r="H259" s="140"/>
      <c r="I259" s="140"/>
      <c r="J259" s="140"/>
      <c r="K259" s="140"/>
      <c r="L259" s="140"/>
      <c r="N259" s="140"/>
      <c r="W259" s="118"/>
    </row>
    <row r="260" spans="8:23" x14ac:dyDescent="0.35">
      <c r="H260" s="140"/>
      <c r="I260" s="140"/>
      <c r="J260" s="140"/>
      <c r="K260" s="140"/>
      <c r="L260" s="140"/>
      <c r="N260" s="140"/>
      <c r="W260" s="118"/>
    </row>
    <row r="261" spans="8:23" x14ac:dyDescent="0.35">
      <c r="H261" s="140"/>
      <c r="I261" s="140"/>
      <c r="J261" s="140"/>
      <c r="K261" s="140"/>
      <c r="L261" s="140"/>
      <c r="N261" s="140"/>
      <c r="W261" s="118"/>
    </row>
    <row r="262" spans="8:23" x14ac:dyDescent="0.35">
      <c r="H262" s="140"/>
      <c r="I262" s="140"/>
      <c r="J262" s="140"/>
      <c r="K262" s="140"/>
      <c r="L262" s="140"/>
      <c r="N262" s="140"/>
      <c r="W262" s="118"/>
    </row>
    <row r="263" spans="8:23" x14ac:dyDescent="0.35">
      <c r="H263" s="140"/>
      <c r="I263" s="140"/>
      <c r="J263" s="140"/>
      <c r="K263" s="140"/>
      <c r="L263" s="140"/>
      <c r="N263" s="140"/>
      <c r="W263" s="118"/>
    </row>
    <row r="264" spans="8:23" x14ac:dyDescent="0.35">
      <c r="H264" s="140"/>
      <c r="I264" s="140"/>
      <c r="J264" s="140"/>
      <c r="K264" s="140"/>
      <c r="L264" s="140"/>
      <c r="N264" s="140"/>
      <c r="W264" s="118"/>
    </row>
    <row r="265" spans="8:23" x14ac:dyDescent="0.35">
      <c r="H265" s="140"/>
      <c r="I265" s="140"/>
      <c r="J265" s="140"/>
      <c r="K265" s="140"/>
      <c r="L265" s="140"/>
      <c r="N265" s="140"/>
      <c r="W265" s="118"/>
    </row>
    <row r="266" spans="8:23" x14ac:dyDescent="0.35">
      <c r="H266" s="140"/>
      <c r="I266" s="140"/>
      <c r="J266" s="140"/>
      <c r="K266" s="140"/>
      <c r="L266" s="140"/>
      <c r="N266" s="140"/>
      <c r="W266" s="118"/>
    </row>
    <row r="267" spans="8:23" x14ac:dyDescent="0.35">
      <c r="H267" s="140"/>
      <c r="I267" s="140"/>
      <c r="J267" s="140"/>
      <c r="K267" s="140"/>
      <c r="L267" s="140"/>
      <c r="N267" s="140"/>
      <c r="W267" s="118"/>
    </row>
    <row r="268" spans="8:23" x14ac:dyDescent="0.35">
      <c r="H268" s="140"/>
      <c r="I268" s="140"/>
      <c r="J268" s="140"/>
      <c r="K268" s="140"/>
      <c r="L268" s="140"/>
      <c r="N268" s="140"/>
      <c r="W268" s="118"/>
    </row>
    <row r="269" spans="8:23" x14ac:dyDescent="0.35">
      <c r="H269" s="140"/>
      <c r="I269" s="140"/>
      <c r="J269" s="140"/>
      <c r="K269" s="140"/>
      <c r="L269" s="140"/>
      <c r="N269" s="140"/>
      <c r="W269" s="118"/>
    </row>
    <row r="270" spans="8:23" x14ac:dyDescent="0.35">
      <c r="H270" s="140"/>
      <c r="I270" s="140"/>
      <c r="J270" s="140"/>
      <c r="K270" s="140"/>
      <c r="L270" s="140"/>
      <c r="N270" s="140"/>
      <c r="W270" s="118"/>
    </row>
    <row r="271" spans="8:23" x14ac:dyDescent="0.35">
      <c r="H271" s="140"/>
      <c r="I271" s="140"/>
      <c r="J271" s="140"/>
      <c r="K271" s="140"/>
      <c r="L271" s="140"/>
      <c r="N271" s="140"/>
      <c r="W271" s="118"/>
    </row>
    <row r="272" spans="8:23" x14ac:dyDescent="0.35">
      <c r="H272" s="140"/>
      <c r="I272" s="140"/>
      <c r="J272" s="140"/>
      <c r="K272" s="140"/>
      <c r="L272" s="140"/>
      <c r="N272" s="140"/>
      <c r="W272" s="118"/>
    </row>
    <row r="273" spans="8:23" x14ac:dyDescent="0.35">
      <c r="H273" s="140"/>
      <c r="I273" s="140"/>
      <c r="J273" s="140"/>
      <c r="K273" s="140"/>
      <c r="L273" s="140"/>
      <c r="N273" s="140"/>
      <c r="W273" s="118"/>
    </row>
    <row r="274" spans="8:23" x14ac:dyDescent="0.35">
      <c r="H274" s="140"/>
      <c r="I274" s="140"/>
      <c r="J274" s="140"/>
      <c r="K274" s="140"/>
      <c r="L274" s="140"/>
      <c r="N274" s="140"/>
      <c r="W274" s="118"/>
    </row>
    <row r="275" spans="8:23" x14ac:dyDescent="0.35">
      <c r="H275" s="140"/>
      <c r="I275" s="140"/>
      <c r="J275" s="140"/>
      <c r="K275" s="140"/>
      <c r="L275" s="140"/>
      <c r="N275" s="140"/>
      <c r="W275" s="118"/>
    </row>
    <row r="276" spans="8:23" x14ac:dyDescent="0.35">
      <c r="H276" s="140"/>
      <c r="I276" s="140"/>
      <c r="J276" s="140"/>
      <c r="K276" s="140"/>
      <c r="L276" s="140"/>
      <c r="N276" s="140"/>
      <c r="W276" s="118"/>
    </row>
    <row r="277" spans="8:23" x14ac:dyDescent="0.35">
      <c r="H277" s="140"/>
      <c r="I277" s="140"/>
      <c r="J277" s="140"/>
      <c r="K277" s="140"/>
      <c r="L277" s="140"/>
      <c r="N277" s="140"/>
      <c r="W277" s="118"/>
    </row>
    <row r="278" spans="8:23" x14ac:dyDescent="0.35">
      <c r="H278" s="140"/>
      <c r="I278" s="140"/>
      <c r="J278" s="140"/>
      <c r="K278" s="140"/>
      <c r="L278" s="140"/>
      <c r="N278" s="140"/>
      <c r="W278" s="118"/>
    </row>
    <row r="279" spans="8:23" x14ac:dyDescent="0.35">
      <c r="H279" s="140"/>
      <c r="I279" s="140"/>
      <c r="J279" s="140"/>
      <c r="K279" s="140"/>
      <c r="L279" s="140"/>
      <c r="N279" s="140"/>
      <c r="W279" s="118"/>
    </row>
    <row r="280" spans="8:23" x14ac:dyDescent="0.35">
      <c r="H280" s="140"/>
      <c r="I280" s="140"/>
      <c r="J280" s="140"/>
      <c r="K280" s="140"/>
      <c r="L280" s="140"/>
      <c r="N280" s="140"/>
      <c r="W280" s="118"/>
    </row>
    <row r="281" spans="8:23" x14ac:dyDescent="0.35">
      <c r="H281" s="140"/>
      <c r="I281" s="140"/>
      <c r="J281" s="140"/>
      <c r="K281" s="140"/>
      <c r="L281" s="140"/>
      <c r="N281" s="140"/>
      <c r="W281" s="118"/>
    </row>
    <row r="282" spans="8:23" x14ac:dyDescent="0.35">
      <c r="H282" s="140"/>
      <c r="I282" s="140"/>
      <c r="J282" s="140"/>
      <c r="K282" s="140"/>
      <c r="L282" s="140"/>
      <c r="N282" s="140"/>
      <c r="W282" s="118"/>
    </row>
    <row r="283" spans="8:23" x14ac:dyDescent="0.35">
      <c r="H283" s="140"/>
      <c r="I283" s="140"/>
      <c r="J283" s="140"/>
      <c r="K283" s="140"/>
      <c r="L283" s="140"/>
      <c r="N283" s="140"/>
      <c r="W283" s="118"/>
    </row>
    <row r="284" spans="8:23" x14ac:dyDescent="0.35">
      <c r="H284" s="140"/>
      <c r="I284" s="140"/>
      <c r="J284" s="140"/>
      <c r="K284" s="140"/>
      <c r="L284" s="140"/>
      <c r="N284" s="140"/>
      <c r="W284" s="118"/>
    </row>
    <row r="285" spans="8:23" x14ac:dyDescent="0.35">
      <c r="H285" s="140"/>
      <c r="I285" s="140"/>
      <c r="J285" s="140"/>
      <c r="K285" s="140"/>
      <c r="L285" s="140"/>
      <c r="N285" s="140"/>
      <c r="W285" s="118"/>
    </row>
    <row r="286" spans="8:23" x14ac:dyDescent="0.35">
      <c r="H286" s="140"/>
      <c r="I286" s="140"/>
      <c r="J286" s="140"/>
      <c r="K286" s="140"/>
      <c r="L286" s="140"/>
      <c r="N286" s="140"/>
      <c r="W286" s="118"/>
    </row>
    <row r="287" spans="8:23" x14ac:dyDescent="0.35">
      <c r="H287" s="140"/>
      <c r="I287" s="140"/>
      <c r="J287" s="140"/>
      <c r="K287" s="140"/>
      <c r="L287" s="140"/>
      <c r="N287" s="140"/>
      <c r="W287" s="118"/>
    </row>
    <row r="288" spans="8:23" x14ac:dyDescent="0.35">
      <c r="H288" s="140"/>
      <c r="I288" s="140"/>
      <c r="J288" s="140"/>
      <c r="K288" s="140"/>
      <c r="L288" s="140"/>
      <c r="N288" s="140"/>
      <c r="W288" s="118"/>
    </row>
    <row r="289" spans="8:23" x14ac:dyDescent="0.35">
      <c r="H289" s="140"/>
      <c r="I289" s="140"/>
      <c r="J289" s="140"/>
      <c r="K289" s="140"/>
      <c r="L289" s="140"/>
      <c r="N289" s="140"/>
      <c r="W289" s="118"/>
    </row>
    <row r="290" spans="8:23" x14ac:dyDescent="0.35">
      <c r="H290" s="140"/>
      <c r="I290" s="140"/>
      <c r="J290" s="140"/>
      <c r="K290" s="140"/>
      <c r="L290" s="140"/>
      <c r="N290" s="140"/>
      <c r="W290" s="118"/>
    </row>
    <row r="291" spans="8:23" x14ac:dyDescent="0.35">
      <c r="H291" s="140"/>
      <c r="I291" s="140"/>
      <c r="J291" s="140"/>
      <c r="K291" s="140"/>
      <c r="L291" s="140"/>
      <c r="N291" s="140"/>
      <c r="W291" s="118"/>
    </row>
    <row r="292" spans="8:23" x14ac:dyDescent="0.35">
      <c r="H292" s="140"/>
      <c r="I292" s="140"/>
      <c r="J292" s="140"/>
      <c r="K292" s="140"/>
      <c r="L292" s="140"/>
      <c r="N292" s="140"/>
      <c r="W292" s="118"/>
    </row>
    <row r="293" spans="8:23" x14ac:dyDescent="0.35">
      <c r="H293" s="140"/>
      <c r="I293" s="140"/>
      <c r="J293" s="140"/>
      <c r="K293" s="140"/>
      <c r="L293" s="140"/>
      <c r="N293" s="140"/>
      <c r="W293" s="118"/>
    </row>
    <row r="294" spans="8:23" x14ac:dyDescent="0.35">
      <c r="H294" s="140"/>
      <c r="I294" s="140"/>
      <c r="J294" s="140"/>
      <c r="K294" s="140"/>
      <c r="L294" s="140"/>
      <c r="N294" s="140"/>
      <c r="W294" s="118"/>
    </row>
    <row r="295" spans="8:23" x14ac:dyDescent="0.35">
      <c r="H295" s="140"/>
      <c r="I295" s="140"/>
      <c r="J295" s="140"/>
      <c r="K295" s="140"/>
      <c r="L295" s="140"/>
      <c r="N295" s="140"/>
      <c r="W295" s="118"/>
    </row>
    <row r="296" spans="8:23" x14ac:dyDescent="0.35">
      <c r="H296" s="140"/>
      <c r="I296" s="140"/>
      <c r="J296" s="140"/>
      <c r="K296" s="140"/>
      <c r="L296" s="140"/>
      <c r="N296" s="140"/>
      <c r="W296" s="118"/>
    </row>
    <row r="297" spans="8:23" x14ac:dyDescent="0.35">
      <c r="H297" s="140"/>
      <c r="I297" s="140"/>
      <c r="J297" s="140"/>
      <c r="K297" s="140"/>
      <c r="L297" s="140"/>
      <c r="N297" s="140"/>
      <c r="W297" s="118"/>
    </row>
    <row r="298" spans="8:23" x14ac:dyDescent="0.35">
      <c r="H298" s="140"/>
      <c r="I298" s="140"/>
      <c r="J298" s="140"/>
      <c r="K298" s="140"/>
      <c r="L298" s="140"/>
      <c r="N298" s="140"/>
      <c r="W298" s="118"/>
    </row>
    <row r="299" spans="8:23" x14ac:dyDescent="0.35">
      <c r="H299" s="140"/>
      <c r="I299" s="140"/>
      <c r="J299" s="140"/>
      <c r="K299" s="140"/>
      <c r="L299" s="140"/>
      <c r="N299" s="140"/>
      <c r="W299" s="118"/>
    </row>
    <row r="300" spans="8:23" x14ac:dyDescent="0.35">
      <c r="H300" s="140"/>
      <c r="I300" s="140"/>
      <c r="J300" s="140"/>
      <c r="K300" s="140"/>
      <c r="L300" s="140"/>
      <c r="N300" s="140"/>
      <c r="W300" s="118"/>
    </row>
    <row r="301" spans="8:23" x14ac:dyDescent="0.35">
      <c r="H301" s="140"/>
      <c r="I301" s="140"/>
      <c r="J301" s="140"/>
      <c r="K301" s="140"/>
      <c r="L301" s="140"/>
      <c r="N301" s="140"/>
      <c r="W301" s="118"/>
    </row>
    <row r="302" spans="8:23" x14ac:dyDescent="0.35">
      <c r="H302" s="140"/>
      <c r="I302" s="140"/>
      <c r="J302" s="140"/>
      <c r="K302" s="140"/>
      <c r="L302" s="140"/>
      <c r="N302" s="140"/>
      <c r="W302" s="118"/>
    </row>
    <row r="303" spans="8:23" x14ac:dyDescent="0.35">
      <c r="H303" s="140"/>
      <c r="I303" s="140"/>
      <c r="J303" s="140"/>
      <c r="K303" s="140"/>
      <c r="L303" s="140"/>
      <c r="N303" s="140"/>
      <c r="W303" s="118"/>
    </row>
    <row r="304" spans="8:23" x14ac:dyDescent="0.35">
      <c r="H304" s="140"/>
      <c r="I304" s="140"/>
      <c r="J304" s="140"/>
      <c r="K304" s="140"/>
      <c r="L304" s="140"/>
      <c r="N304" s="140"/>
      <c r="W304" s="118"/>
    </row>
    <row r="305" spans="8:23" x14ac:dyDescent="0.35">
      <c r="H305" s="140"/>
      <c r="I305" s="140"/>
      <c r="J305" s="140"/>
      <c r="K305" s="140"/>
      <c r="L305" s="140"/>
      <c r="N305" s="140"/>
      <c r="W305" s="118"/>
    </row>
    <row r="306" spans="8:23" x14ac:dyDescent="0.35">
      <c r="H306" s="140"/>
      <c r="I306" s="140"/>
      <c r="J306" s="140"/>
      <c r="K306" s="140"/>
      <c r="L306" s="140"/>
      <c r="N306" s="140"/>
      <c r="W306" s="118"/>
    </row>
    <row r="307" spans="8:23" x14ac:dyDescent="0.35">
      <c r="H307" s="140"/>
      <c r="I307" s="140"/>
      <c r="J307" s="140"/>
      <c r="K307" s="140"/>
      <c r="L307" s="140"/>
      <c r="N307" s="140"/>
      <c r="W307" s="118"/>
    </row>
    <row r="308" spans="8:23" x14ac:dyDescent="0.35">
      <c r="H308" s="140"/>
      <c r="I308" s="140"/>
      <c r="J308" s="140"/>
      <c r="K308" s="140"/>
      <c r="L308" s="140"/>
      <c r="N308" s="140"/>
      <c r="W308" s="118"/>
    </row>
    <row r="309" spans="8:23" x14ac:dyDescent="0.35">
      <c r="H309" s="140"/>
      <c r="I309" s="140"/>
      <c r="J309" s="140"/>
      <c r="K309" s="140"/>
      <c r="L309" s="140"/>
      <c r="N309" s="140"/>
      <c r="W309" s="118"/>
    </row>
    <row r="310" spans="8:23" x14ac:dyDescent="0.35">
      <c r="H310" s="140"/>
      <c r="I310" s="140"/>
      <c r="J310" s="140"/>
      <c r="K310" s="140"/>
      <c r="L310" s="140"/>
      <c r="N310" s="140"/>
      <c r="W310" s="118"/>
    </row>
    <row r="311" spans="8:23" x14ac:dyDescent="0.35">
      <c r="H311" s="140"/>
      <c r="I311" s="140"/>
      <c r="J311" s="140"/>
      <c r="K311" s="140"/>
      <c r="L311" s="140"/>
      <c r="N311" s="140"/>
      <c r="W311" s="118"/>
    </row>
    <row r="312" spans="8:23" x14ac:dyDescent="0.35">
      <c r="H312" s="140"/>
      <c r="I312" s="140"/>
      <c r="J312" s="140"/>
      <c r="K312" s="140"/>
      <c r="L312" s="140"/>
      <c r="N312" s="140"/>
      <c r="W312" s="118"/>
    </row>
    <row r="313" spans="8:23" x14ac:dyDescent="0.35">
      <c r="H313" s="140"/>
      <c r="I313" s="140"/>
      <c r="J313" s="140"/>
      <c r="K313" s="140"/>
      <c r="L313" s="140"/>
      <c r="N313" s="140"/>
      <c r="W313" s="118"/>
    </row>
    <row r="314" spans="8:23" x14ac:dyDescent="0.35">
      <c r="H314" s="140"/>
      <c r="I314" s="140"/>
      <c r="J314" s="140"/>
      <c r="K314" s="140"/>
      <c r="L314" s="140"/>
      <c r="N314" s="140"/>
      <c r="W314" s="118"/>
    </row>
    <row r="315" spans="8:23" x14ac:dyDescent="0.35">
      <c r="H315" s="140"/>
      <c r="I315" s="140"/>
      <c r="J315" s="140"/>
      <c r="K315" s="140"/>
      <c r="L315" s="140"/>
      <c r="N315" s="140"/>
      <c r="W315" s="118"/>
    </row>
    <row r="316" spans="8:23" x14ac:dyDescent="0.35">
      <c r="H316" s="140"/>
      <c r="I316" s="140"/>
      <c r="J316" s="140"/>
      <c r="K316" s="140"/>
      <c r="L316" s="140"/>
      <c r="N316" s="140"/>
      <c r="W316" s="118"/>
    </row>
    <row r="317" spans="8:23" x14ac:dyDescent="0.35">
      <c r="H317" s="140"/>
      <c r="I317" s="140"/>
      <c r="J317" s="140"/>
      <c r="K317" s="140"/>
      <c r="L317" s="140"/>
      <c r="N317" s="140"/>
      <c r="W317" s="118"/>
    </row>
    <row r="318" spans="8:23" x14ac:dyDescent="0.35">
      <c r="H318" s="140"/>
      <c r="I318" s="140"/>
      <c r="J318" s="140"/>
      <c r="K318" s="140"/>
      <c r="L318" s="140"/>
      <c r="N318" s="140"/>
      <c r="W318" s="118"/>
    </row>
    <row r="319" spans="8:23" x14ac:dyDescent="0.35">
      <c r="H319" s="140"/>
      <c r="I319" s="140"/>
      <c r="J319" s="140"/>
      <c r="K319" s="140"/>
      <c r="L319" s="140"/>
      <c r="N319" s="140"/>
      <c r="W319" s="118"/>
    </row>
    <row r="320" spans="8:23" x14ac:dyDescent="0.35">
      <c r="H320" s="140"/>
      <c r="I320" s="140"/>
      <c r="J320" s="140"/>
      <c r="K320" s="140"/>
      <c r="L320" s="140"/>
      <c r="N320" s="140"/>
      <c r="W320" s="118"/>
    </row>
    <row r="321" spans="8:23" x14ac:dyDescent="0.35">
      <c r="H321" s="140"/>
      <c r="I321" s="140"/>
      <c r="J321" s="140"/>
      <c r="K321" s="140"/>
      <c r="L321" s="140"/>
      <c r="N321" s="140"/>
      <c r="W321" s="118"/>
    </row>
    <row r="322" spans="8:23" x14ac:dyDescent="0.35">
      <c r="H322" s="140"/>
      <c r="I322" s="140"/>
      <c r="J322" s="140"/>
      <c r="K322" s="140"/>
      <c r="L322" s="140"/>
      <c r="N322" s="140"/>
      <c r="W322" s="118"/>
    </row>
    <row r="323" spans="8:23" x14ac:dyDescent="0.35">
      <c r="H323" s="140"/>
      <c r="I323" s="140"/>
      <c r="J323" s="140"/>
      <c r="K323" s="140"/>
      <c r="L323" s="140"/>
      <c r="N323" s="140"/>
      <c r="W323" s="118"/>
    </row>
    <row r="324" spans="8:23" x14ac:dyDescent="0.35">
      <c r="H324" s="140"/>
      <c r="I324" s="140"/>
      <c r="J324" s="140"/>
      <c r="K324" s="140"/>
      <c r="L324" s="140"/>
      <c r="N324" s="140"/>
      <c r="W324" s="118"/>
    </row>
    <row r="325" spans="8:23" x14ac:dyDescent="0.35">
      <c r="H325" s="140"/>
      <c r="I325" s="140"/>
      <c r="J325" s="140"/>
      <c r="K325" s="140"/>
      <c r="L325" s="140"/>
      <c r="N325" s="140"/>
      <c r="W325" s="118"/>
    </row>
    <row r="326" spans="8:23" x14ac:dyDescent="0.35">
      <c r="H326" s="140"/>
      <c r="I326" s="140"/>
      <c r="J326" s="140"/>
      <c r="K326" s="140"/>
      <c r="L326" s="140"/>
      <c r="N326" s="140"/>
      <c r="W326" s="118"/>
    </row>
    <row r="327" spans="8:23" x14ac:dyDescent="0.35">
      <c r="H327" s="140"/>
      <c r="I327" s="140"/>
      <c r="J327" s="140"/>
      <c r="K327" s="140"/>
      <c r="L327" s="140"/>
      <c r="N327" s="140"/>
      <c r="W327" s="118"/>
    </row>
    <row r="328" spans="8:23" x14ac:dyDescent="0.35">
      <c r="H328" s="140"/>
      <c r="I328" s="140"/>
      <c r="J328" s="140"/>
      <c r="K328" s="140"/>
      <c r="L328" s="140"/>
      <c r="N328" s="140"/>
      <c r="W328" s="118"/>
    </row>
    <row r="329" spans="8:23" x14ac:dyDescent="0.35">
      <c r="H329" s="140"/>
      <c r="I329" s="140"/>
      <c r="J329" s="140"/>
      <c r="K329" s="140"/>
      <c r="L329" s="140"/>
      <c r="N329" s="140"/>
      <c r="W329" s="118"/>
    </row>
    <row r="330" spans="8:23" x14ac:dyDescent="0.35">
      <c r="H330" s="140"/>
      <c r="I330" s="140"/>
      <c r="J330" s="140"/>
      <c r="K330" s="140"/>
      <c r="L330" s="140"/>
      <c r="N330" s="140"/>
      <c r="W330" s="118"/>
    </row>
    <row r="331" spans="8:23" x14ac:dyDescent="0.35">
      <c r="H331" s="140"/>
      <c r="I331" s="140"/>
      <c r="J331" s="140"/>
      <c r="K331" s="140"/>
      <c r="L331" s="140"/>
      <c r="N331" s="140"/>
      <c r="W331" s="118"/>
    </row>
    <row r="332" spans="8:23" x14ac:dyDescent="0.35">
      <c r="H332" s="140"/>
      <c r="I332" s="140"/>
      <c r="J332" s="140"/>
      <c r="K332" s="140"/>
      <c r="L332" s="140"/>
      <c r="N332" s="140"/>
      <c r="W332" s="118"/>
    </row>
    <row r="333" spans="8:23" x14ac:dyDescent="0.35">
      <c r="H333" s="140"/>
      <c r="I333" s="140"/>
      <c r="J333" s="140"/>
      <c r="K333" s="140"/>
      <c r="L333" s="140"/>
      <c r="N333" s="140"/>
      <c r="W333" s="118"/>
    </row>
    <row r="334" spans="8:23" x14ac:dyDescent="0.35">
      <c r="H334" s="140"/>
      <c r="I334" s="140"/>
      <c r="J334" s="140"/>
      <c r="K334" s="140"/>
      <c r="L334" s="140"/>
      <c r="N334" s="140"/>
      <c r="W334" s="118"/>
    </row>
    <row r="335" spans="8:23" x14ac:dyDescent="0.35">
      <c r="H335" s="140"/>
      <c r="I335" s="140"/>
      <c r="J335" s="140"/>
      <c r="K335" s="140"/>
      <c r="L335" s="140"/>
      <c r="N335" s="140"/>
      <c r="W335" s="118"/>
    </row>
    <row r="336" spans="8:23" x14ac:dyDescent="0.35">
      <c r="H336" s="140"/>
      <c r="I336" s="140"/>
      <c r="J336" s="140"/>
      <c r="K336" s="140"/>
      <c r="L336" s="140"/>
      <c r="N336" s="140"/>
      <c r="W336" s="118"/>
    </row>
    <row r="337" spans="8:23" x14ac:dyDescent="0.35">
      <c r="H337" s="140"/>
      <c r="I337" s="140"/>
      <c r="J337" s="140"/>
      <c r="K337" s="140"/>
      <c r="L337" s="140"/>
      <c r="N337" s="140"/>
      <c r="W337" s="118"/>
    </row>
    <row r="338" spans="8:23" x14ac:dyDescent="0.35">
      <c r="H338" s="140"/>
      <c r="I338" s="140"/>
      <c r="J338" s="140"/>
      <c r="K338" s="140"/>
      <c r="L338" s="140"/>
      <c r="N338" s="140"/>
      <c r="W338" s="118"/>
    </row>
    <row r="339" spans="8:23" x14ac:dyDescent="0.35">
      <c r="H339" s="140"/>
      <c r="I339" s="140"/>
      <c r="J339" s="140"/>
      <c r="K339" s="140"/>
      <c r="L339" s="140"/>
      <c r="N339" s="140"/>
      <c r="W339" s="118"/>
    </row>
    <row r="340" spans="8:23" x14ac:dyDescent="0.35">
      <c r="H340" s="140"/>
      <c r="I340" s="140"/>
      <c r="J340" s="140"/>
      <c r="K340" s="140"/>
      <c r="L340" s="140"/>
      <c r="N340" s="140"/>
      <c r="W340" s="118"/>
    </row>
    <row r="341" spans="8:23" x14ac:dyDescent="0.35">
      <c r="H341" s="140"/>
      <c r="I341" s="140"/>
      <c r="J341" s="140"/>
      <c r="K341" s="140"/>
      <c r="L341" s="140"/>
      <c r="N341" s="140"/>
      <c r="W341" s="118"/>
    </row>
    <row r="342" spans="8:23" x14ac:dyDescent="0.35">
      <c r="H342" s="140"/>
      <c r="I342" s="140"/>
      <c r="J342" s="140"/>
      <c r="K342" s="140"/>
      <c r="L342" s="140"/>
      <c r="N342" s="140"/>
      <c r="W342" s="118"/>
    </row>
    <row r="343" spans="8:23" x14ac:dyDescent="0.35">
      <c r="H343" s="140"/>
      <c r="I343" s="140"/>
      <c r="J343" s="140"/>
      <c r="K343" s="140"/>
      <c r="L343" s="140"/>
      <c r="N343" s="140"/>
      <c r="W343" s="118"/>
    </row>
    <row r="344" spans="8:23" x14ac:dyDescent="0.35">
      <c r="H344" s="140"/>
      <c r="I344" s="140"/>
      <c r="J344" s="140"/>
      <c r="K344" s="140"/>
      <c r="L344" s="140"/>
      <c r="N344" s="140"/>
      <c r="W344" s="118"/>
    </row>
    <row r="345" spans="8:23" x14ac:dyDescent="0.35">
      <c r="H345" s="140"/>
      <c r="I345" s="140"/>
      <c r="J345" s="140"/>
      <c r="K345" s="140"/>
      <c r="L345" s="140"/>
      <c r="N345" s="140"/>
      <c r="W345" s="118"/>
    </row>
    <row r="346" spans="8:23" x14ac:dyDescent="0.35">
      <c r="H346" s="140"/>
      <c r="I346" s="140"/>
      <c r="J346" s="140"/>
      <c r="K346" s="140"/>
      <c r="L346" s="140"/>
      <c r="N346" s="140"/>
      <c r="W346" s="118"/>
    </row>
    <row r="347" spans="8:23" x14ac:dyDescent="0.35">
      <c r="H347" s="140"/>
      <c r="I347" s="140"/>
      <c r="J347" s="140"/>
      <c r="K347" s="140"/>
      <c r="L347" s="140"/>
      <c r="N347" s="140"/>
      <c r="W347" s="118"/>
    </row>
    <row r="348" spans="8:23" x14ac:dyDescent="0.35">
      <c r="H348" s="140"/>
      <c r="I348" s="140"/>
      <c r="J348" s="140"/>
      <c r="K348" s="140"/>
      <c r="L348" s="140"/>
      <c r="N348" s="140"/>
      <c r="W348" s="118"/>
    </row>
    <row r="349" spans="8:23" x14ac:dyDescent="0.35">
      <c r="H349" s="140"/>
      <c r="I349" s="140"/>
      <c r="J349" s="140"/>
      <c r="K349" s="140"/>
      <c r="L349" s="140"/>
      <c r="N349" s="140"/>
      <c r="W349" s="118"/>
    </row>
    <row r="350" spans="8:23" x14ac:dyDescent="0.35">
      <c r="H350" s="140"/>
      <c r="I350" s="140"/>
      <c r="J350" s="140"/>
      <c r="K350" s="140"/>
      <c r="L350" s="140"/>
      <c r="N350" s="140"/>
      <c r="W350" s="118"/>
    </row>
    <row r="351" spans="8:23" x14ac:dyDescent="0.35">
      <c r="H351" s="140"/>
      <c r="I351" s="140"/>
      <c r="J351" s="140"/>
      <c r="K351" s="140"/>
      <c r="L351" s="140"/>
      <c r="N351" s="140"/>
      <c r="W351" s="118"/>
    </row>
    <row r="352" spans="8:23" x14ac:dyDescent="0.35">
      <c r="H352" s="140"/>
      <c r="I352" s="140"/>
      <c r="J352" s="140"/>
      <c r="K352" s="140"/>
      <c r="L352" s="140"/>
      <c r="N352" s="140"/>
      <c r="W352" s="118"/>
    </row>
    <row r="353" spans="8:23" x14ac:dyDescent="0.35">
      <c r="H353" s="140"/>
      <c r="I353" s="140"/>
      <c r="J353" s="140"/>
      <c r="K353" s="140"/>
      <c r="L353" s="140"/>
      <c r="N353" s="140"/>
      <c r="W353" s="118"/>
    </row>
    <row r="354" spans="8:23" x14ac:dyDescent="0.35">
      <c r="H354" s="140"/>
      <c r="I354" s="140"/>
      <c r="J354" s="140"/>
      <c r="K354" s="140"/>
      <c r="L354" s="140"/>
      <c r="N354" s="140"/>
      <c r="W354" s="118"/>
    </row>
    <row r="355" spans="8:23" x14ac:dyDescent="0.35">
      <c r="H355" s="140"/>
      <c r="I355" s="140"/>
      <c r="J355" s="140"/>
      <c r="K355" s="140"/>
      <c r="L355" s="140"/>
      <c r="N355" s="140"/>
      <c r="W355" s="118"/>
    </row>
    <row r="356" spans="8:23" x14ac:dyDescent="0.35">
      <c r="H356" s="140"/>
      <c r="I356" s="140"/>
      <c r="J356" s="140"/>
      <c r="K356" s="140"/>
      <c r="L356" s="140"/>
      <c r="N356" s="140"/>
      <c r="W356" s="118"/>
    </row>
    <row r="357" spans="8:23" x14ac:dyDescent="0.35">
      <c r="H357" s="140"/>
      <c r="I357" s="140"/>
      <c r="J357" s="140"/>
      <c r="K357" s="140"/>
      <c r="L357" s="140"/>
      <c r="N357" s="140"/>
      <c r="W357" s="118"/>
    </row>
    <row r="358" spans="8:23" x14ac:dyDescent="0.35">
      <c r="H358" s="140"/>
      <c r="I358" s="140"/>
      <c r="J358" s="140"/>
      <c r="K358" s="140"/>
      <c r="L358" s="140"/>
      <c r="N358" s="140"/>
      <c r="W358" s="118"/>
    </row>
    <row r="359" spans="8:23" x14ac:dyDescent="0.35">
      <c r="H359" s="140"/>
      <c r="I359" s="140"/>
      <c r="J359" s="140"/>
      <c r="K359" s="140"/>
      <c r="L359" s="140"/>
      <c r="N359" s="140"/>
      <c r="W359" s="118"/>
    </row>
    <row r="360" spans="8:23" x14ac:dyDescent="0.35">
      <c r="H360" s="140"/>
      <c r="I360" s="140"/>
      <c r="J360" s="140"/>
      <c r="K360" s="140"/>
      <c r="L360" s="140"/>
      <c r="N360" s="140"/>
      <c r="W360" s="118"/>
    </row>
    <row r="361" spans="8:23" x14ac:dyDescent="0.35">
      <c r="H361" s="140"/>
      <c r="I361" s="140"/>
      <c r="J361" s="140"/>
      <c r="K361" s="140"/>
      <c r="L361" s="140"/>
      <c r="N361" s="140"/>
      <c r="W361" s="118"/>
    </row>
    <row r="362" spans="8:23" x14ac:dyDescent="0.35">
      <c r="H362" s="140"/>
      <c r="I362" s="140"/>
      <c r="J362" s="140"/>
      <c r="K362" s="140"/>
      <c r="L362" s="140"/>
      <c r="N362" s="140"/>
      <c r="W362" s="118"/>
    </row>
    <row r="363" spans="8:23" x14ac:dyDescent="0.35">
      <c r="H363" s="140"/>
      <c r="I363" s="140"/>
      <c r="J363" s="140"/>
      <c r="K363" s="140"/>
      <c r="L363" s="140"/>
      <c r="N363" s="140"/>
      <c r="W363" s="118"/>
    </row>
    <row r="364" spans="8:23" x14ac:dyDescent="0.35">
      <c r="H364" s="140"/>
      <c r="I364" s="140"/>
      <c r="J364" s="140"/>
      <c r="K364" s="140"/>
      <c r="L364" s="140"/>
      <c r="N364" s="140"/>
      <c r="W364" s="118"/>
    </row>
    <row r="365" spans="8:23" x14ac:dyDescent="0.35">
      <c r="H365" s="140"/>
      <c r="I365" s="140"/>
      <c r="J365" s="140"/>
      <c r="K365" s="140"/>
      <c r="L365" s="140"/>
      <c r="N365" s="140"/>
      <c r="W365" s="118"/>
    </row>
    <row r="366" spans="8:23" x14ac:dyDescent="0.35">
      <c r="H366" s="140"/>
      <c r="I366" s="140"/>
      <c r="J366" s="140"/>
      <c r="K366" s="140"/>
      <c r="L366" s="140"/>
      <c r="N366" s="140"/>
      <c r="W366" s="118"/>
    </row>
    <row r="367" spans="8:23" x14ac:dyDescent="0.35">
      <c r="H367" s="140"/>
      <c r="I367" s="140"/>
      <c r="J367" s="140"/>
      <c r="K367" s="140"/>
      <c r="L367" s="140"/>
      <c r="N367" s="140"/>
      <c r="W367" s="118"/>
    </row>
    <row r="368" spans="8:23" x14ac:dyDescent="0.35">
      <c r="H368" s="140"/>
      <c r="I368" s="140"/>
      <c r="J368" s="140"/>
      <c r="K368" s="140"/>
      <c r="L368" s="140"/>
      <c r="N368" s="140"/>
      <c r="W368" s="118"/>
    </row>
    <row r="369" spans="8:23" x14ac:dyDescent="0.35">
      <c r="H369" s="140"/>
      <c r="I369" s="140"/>
      <c r="J369" s="140"/>
      <c r="K369" s="140"/>
      <c r="L369" s="140"/>
      <c r="N369" s="140"/>
      <c r="W369" s="118"/>
    </row>
    <row r="370" spans="8:23" x14ac:dyDescent="0.35">
      <c r="H370" s="140"/>
      <c r="I370" s="140"/>
      <c r="J370" s="140"/>
      <c r="K370" s="140"/>
      <c r="L370" s="140"/>
      <c r="N370" s="140"/>
      <c r="W370" s="118"/>
    </row>
    <row r="371" spans="8:23" x14ac:dyDescent="0.35">
      <c r="H371" s="140"/>
      <c r="I371" s="140"/>
      <c r="J371" s="140"/>
      <c r="K371" s="140"/>
      <c r="L371" s="140"/>
      <c r="N371" s="140"/>
      <c r="W371" s="118"/>
    </row>
    <row r="372" spans="8:23" x14ac:dyDescent="0.35">
      <c r="H372" s="140"/>
      <c r="I372" s="140"/>
      <c r="J372" s="140"/>
      <c r="K372" s="140"/>
      <c r="L372" s="140"/>
      <c r="N372" s="140"/>
      <c r="W372" s="118"/>
    </row>
    <row r="373" spans="8:23" x14ac:dyDescent="0.35">
      <c r="H373" s="140"/>
      <c r="I373" s="140"/>
      <c r="J373" s="140"/>
      <c r="K373" s="140"/>
      <c r="L373" s="140"/>
      <c r="N373" s="140"/>
      <c r="W373" s="118"/>
    </row>
    <row r="374" spans="8:23" x14ac:dyDescent="0.35">
      <c r="H374" s="140"/>
      <c r="I374" s="140"/>
      <c r="J374" s="140"/>
      <c r="K374" s="140"/>
      <c r="L374" s="140"/>
      <c r="N374" s="140"/>
      <c r="W374" s="118"/>
    </row>
    <row r="375" spans="8:23" x14ac:dyDescent="0.35">
      <c r="H375" s="140"/>
      <c r="I375" s="140"/>
      <c r="J375" s="140"/>
      <c r="K375" s="140"/>
      <c r="L375" s="140"/>
      <c r="N375" s="140"/>
      <c r="W375" s="118"/>
    </row>
    <row r="376" spans="8:23" x14ac:dyDescent="0.35">
      <c r="H376" s="140"/>
      <c r="I376" s="140"/>
      <c r="J376" s="140"/>
      <c r="K376" s="140"/>
      <c r="L376" s="140"/>
      <c r="N376" s="140"/>
      <c r="W376" s="118"/>
    </row>
    <row r="377" spans="8:23" x14ac:dyDescent="0.35">
      <c r="H377" s="140"/>
      <c r="I377" s="140"/>
      <c r="J377" s="140"/>
      <c r="K377" s="140"/>
      <c r="L377" s="140"/>
      <c r="N377" s="140"/>
      <c r="W377" s="118"/>
    </row>
    <row r="378" spans="8:23" x14ac:dyDescent="0.35">
      <c r="H378" s="140"/>
      <c r="I378" s="140"/>
      <c r="J378" s="140"/>
      <c r="K378" s="140"/>
      <c r="L378" s="140"/>
      <c r="N378" s="140"/>
      <c r="W378" s="118"/>
    </row>
    <row r="379" spans="8:23" x14ac:dyDescent="0.35">
      <c r="H379" s="140"/>
      <c r="I379" s="140"/>
      <c r="J379" s="140"/>
      <c r="K379" s="140"/>
      <c r="L379" s="140"/>
      <c r="N379" s="140"/>
      <c r="W379" s="118"/>
    </row>
    <row r="380" spans="8:23" x14ac:dyDescent="0.35">
      <c r="H380" s="140"/>
      <c r="I380" s="140"/>
      <c r="J380" s="140"/>
      <c r="K380" s="140"/>
      <c r="L380" s="140"/>
      <c r="N380" s="140"/>
      <c r="W380" s="118"/>
    </row>
    <row r="381" spans="8:23" x14ac:dyDescent="0.35">
      <c r="H381" s="140"/>
      <c r="I381" s="140"/>
      <c r="J381" s="140"/>
      <c r="K381" s="140"/>
      <c r="L381" s="140"/>
      <c r="N381" s="140"/>
      <c r="W381" s="118"/>
    </row>
    <row r="382" spans="8:23" x14ac:dyDescent="0.35">
      <c r="H382" s="140"/>
      <c r="I382" s="140"/>
      <c r="J382" s="140"/>
      <c r="K382" s="140"/>
      <c r="L382" s="140"/>
      <c r="N382" s="140"/>
      <c r="W382" s="118"/>
    </row>
    <row r="383" spans="8:23" x14ac:dyDescent="0.35">
      <c r="H383" s="140"/>
      <c r="I383" s="140"/>
      <c r="J383" s="140"/>
      <c r="K383" s="140"/>
      <c r="L383" s="140"/>
      <c r="N383" s="140"/>
      <c r="W383" s="118"/>
    </row>
    <row r="384" spans="8:23" x14ac:dyDescent="0.35">
      <c r="H384" s="140"/>
      <c r="I384" s="140"/>
      <c r="J384" s="140"/>
      <c r="K384" s="140"/>
      <c r="L384" s="140"/>
      <c r="N384" s="140"/>
      <c r="W384" s="118"/>
    </row>
    <row r="385" spans="8:23" x14ac:dyDescent="0.35">
      <c r="H385" s="140"/>
      <c r="I385" s="140"/>
      <c r="J385" s="140"/>
      <c r="K385" s="140"/>
      <c r="L385" s="140"/>
      <c r="N385" s="140"/>
      <c r="W385" s="118"/>
    </row>
    <row r="386" spans="8:23" x14ac:dyDescent="0.35">
      <c r="H386" s="140"/>
      <c r="I386" s="140"/>
      <c r="J386" s="140"/>
      <c r="K386" s="140"/>
      <c r="L386" s="140"/>
      <c r="N386" s="140"/>
      <c r="W386" s="118"/>
    </row>
    <row r="387" spans="8:23" x14ac:dyDescent="0.35">
      <c r="H387" s="140"/>
      <c r="I387" s="140"/>
      <c r="J387" s="140"/>
      <c r="K387" s="140"/>
      <c r="L387" s="140"/>
      <c r="N387" s="140"/>
      <c r="W387" s="118"/>
    </row>
    <row r="388" spans="8:23" x14ac:dyDescent="0.35">
      <c r="H388" s="140"/>
      <c r="I388" s="140"/>
      <c r="J388" s="140"/>
      <c r="K388" s="140"/>
      <c r="L388" s="140"/>
      <c r="N388" s="140"/>
      <c r="W388" s="118"/>
    </row>
    <row r="389" spans="8:23" x14ac:dyDescent="0.35">
      <c r="H389" s="140"/>
      <c r="I389" s="140"/>
      <c r="J389" s="140"/>
      <c r="K389" s="140"/>
      <c r="L389" s="140"/>
      <c r="N389" s="140"/>
      <c r="W389" s="118"/>
    </row>
    <row r="390" spans="8:23" x14ac:dyDescent="0.35">
      <c r="H390" s="140"/>
      <c r="I390" s="140"/>
      <c r="J390" s="140"/>
      <c r="K390" s="140"/>
      <c r="L390" s="140"/>
      <c r="N390" s="140"/>
      <c r="W390" s="118"/>
    </row>
    <row r="391" spans="8:23" x14ac:dyDescent="0.35">
      <c r="H391" s="140"/>
      <c r="I391" s="140"/>
      <c r="J391" s="140"/>
      <c r="K391" s="140"/>
      <c r="L391" s="140"/>
      <c r="N391" s="140"/>
      <c r="W391" s="118"/>
    </row>
    <row r="392" spans="8:23" x14ac:dyDescent="0.35">
      <c r="H392" s="140"/>
      <c r="I392" s="140"/>
      <c r="J392" s="140"/>
      <c r="K392" s="140"/>
      <c r="L392" s="140"/>
      <c r="N392" s="140"/>
      <c r="W392" s="118"/>
    </row>
    <row r="393" spans="8:23" x14ac:dyDescent="0.35">
      <c r="H393" s="140"/>
      <c r="I393" s="140"/>
      <c r="J393" s="140"/>
      <c r="K393" s="140"/>
      <c r="L393" s="140"/>
      <c r="N393" s="140"/>
      <c r="W393" s="118"/>
    </row>
    <row r="394" spans="8:23" x14ac:dyDescent="0.35">
      <c r="H394" s="140"/>
      <c r="I394" s="140"/>
      <c r="J394" s="140"/>
      <c r="K394" s="140"/>
      <c r="L394" s="140"/>
      <c r="N394" s="140"/>
      <c r="W394" s="118"/>
    </row>
    <row r="395" spans="8:23" x14ac:dyDescent="0.35">
      <c r="H395" s="140"/>
      <c r="I395" s="140"/>
      <c r="J395" s="140"/>
      <c r="K395" s="140"/>
      <c r="L395" s="140"/>
      <c r="N395" s="140"/>
      <c r="W395" s="118"/>
    </row>
    <row r="396" spans="8:23" x14ac:dyDescent="0.35">
      <c r="H396" s="140"/>
      <c r="I396" s="140"/>
      <c r="J396" s="140"/>
      <c r="K396" s="140"/>
      <c r="L396" s="140"/>
      <c r="N396" s="140"/>
      <c r="W396" s="118"/>
    </row>
    <row r="397" spans="8:23" x14ac:dyDescent="0.35">
      <c r="H397" s="140"/>
      <c r="I397" s="140"/>
      <c r="J397" s="140"/>
      <c r="K397" s="140"/>
      <c r="L397" s="140"/>
      <c r="N397" s="140"/>
      <c r="W397" s="118"/>
    </row>
    <row r="398" spans="8:23" x14ac:dyDescent="0.35">
      <c r="H398" s="140"/>
      <c r="I398" s="140"/>
      <c r="J398" s="140"/>
      <c r="K398" s="140"/>
      <c r="L398" s="140"/>
      <c r="N398" s="140"/>
      <c r="W398" s="118"/>
    </row>
    <row r="399" spans="8:23" x14ac:dyDescent="0.35">
      <c r="H399" s="140"/>
      <c r="I399" s="140"/>
      <c r="J399" s="140"/>
      <c r="K399" s="140"/>
      <c r="L399" s="140"/>
      <c r="N399" s="140"/>
      <c r="W399" s="118"/>
    </row>
    <row r="400" spans="8:23" x14ac:dyDescent="0.35">
      <c r="H400" s="140"/>
      <c r="I400" s="140"/>
      <c r="J400" s="140"/>
      <c r="K400" s="140"/>
      <c r="L400" s="140"/>
      <c r="N400" s="140"/>
      <c r="W400" s="118"/>
    </row>
    <row r="401" spans="8:23" x14ac:dyDescent="0.35">
      <c r="H401" s="140"/>
      <c r="I401" s="140"/>
      <c r="J401" s="140"/>
      <c r="K401" s="140"/>
      <c r="L401" s="140"/>
      <c r="N401" s="140"/>
      <c r="W401" s="118"/>
    </row>
    <row r="402" spans="8:23" x14ac:dyDescent="0.35">
      <c r="H402" s="140"/>
      <c r="I402" s="140"/>
      <c r="J402" s="140"/>
      <c r="K402" s="140"/>
      <c r="L402" s="140"/>
      <c r="N402" s="140"/>
      <c r="W402" s="118"/>
    </row>
    <row r="403" spans="8:23" x14ac:dyDescent="0.35">
      <c r="H403" s="140"/>
      <c r="I403" s="140"/>
      <c r="J403" s="140"/>
      <c r="K403" s="140"/>
      <c r="L403" s="140"/>
      <c r="N403" s="140"/>
      <c r="W403" s="118"/>
    </row>
    <row r="404" spans="8:23" x14ac:dyDescent="0.35">
      <c r="H404" s="140"/>
      <c r="I404" s="140"/>
      <c r="J404" s="140"/>
      <c r="K404" s="140"/>
      <c r="L404" s="140"/>
      <c r="N404" s="140"/>
      <c r="W404" s="118"/>
    </row>
    <row r="405" spans="8:23" x14ac:dyDescent="0.35">
      <c r="H405" s="140"/>
      <c r="I405" s="140"/>
      <c r="J405" s="140"/>
      <c r="K405" s="140"/>
      <c r="L405" s="140"/>
      <c r="N405" s="140"/>
      <c r="W405" s="118"/>
    </row>
    <row r="406" spans="8:23" x14ac:dyDescent="0.35">
      <c r="H406" s="140"/>
      <c r="I406" s="140"/>
      <c r="J406" s="140"/>
      <c r="K406" s="140"/>
      <c r="L406" s="140"/>
      <c r="N406" s="140"/>
      <c r="W406" s="118"/>
    </row>
    <row r="407" spans="8:23" x14ac:dyDescent="0.35">
      <c r="H407" s="140"/>
      <c r="I407" s="140"/>
      <c r="J407" s="140"/>
      <c r="K407" s="140"/>
      <c r="L407" s="140"/>
      <c r="N407" s="140"/>
      <c r="W407" s="118"/>
    </row>
    <row r="408" spans="8:23" x14ac:dyDescent="0.35">
      <c r="H408" s="140"/>
      <c r="I408" s="140"/>
      <c r="J408" s="140"/>
      <c r="K408" s="140"/>
      <c r="L408" s="140"/>
      <c r="N408" s="140"/>
      <c r="W408" s="118"/>
    </row>
    <row r="409" spans="8:23" x14ac:dyDescent="0.35">
      <c r="H409" s="140"/>
      <c r="I409" s="140"/>
      <c r="J409" s="140"/>
      <c r="K409" s="140"/>
      <c r="L409" s="140"/>
      <c r="N409" s="140"/>
      <c r="W409" s="118"/>
    </row>
    <row r="410" spans="8:23" x14ac:dyDescent="0.35">
      <c r="H410" s="140"/>
      <c r="I410" s="140"/>
      <c r="J410" s="140"/>
      <c r="K410" s="140"/>
      <c r="L410" s="140"/>
      <c r="N410" s="140"/>
      <c r="W410" s="118"/>
    </row>
    <row r="411" spans="8:23" x14ac:dyDescent="0.35">
      <c r="H411" s="140"/>
      <c r="I411" s="140"/>
      <c r="J411" s="140"/>
      <c r="K411" s="140"/>
      <c r="L411" s="140"/>
      <c r="N411" s="140"/>
      <c r="W411" s="118"/>
    </row>
    <row r="412" spans="8:23" x14ac:dyDescent="0.35">
      <c r="H412" s="140"/>
      <c r="I412" s="140"/>
      <c r="J412" s="140"/>
      <c r="K412" s="140"/>
      <c r="L412" s="140"/>
      <c r="N412" s="140"/>
      <c r="W412" s="118"/>
    </row>
    <row r="413" spans="8:23" x14ac:dyDescent="0.35">
      <c r="H413" s="140"/>
      <c r="I413" s="140"/>
      <c r="J413" s="140"/>
      <c r="K413" s="140"/>
      <c r="L413" s="140"/>
      <c r="N413" s="140"/>
      <c r="W413" s="118"/>
    </row>
    <row r="414" spans="8:23" x14ac:dyDescent="0.35">
      <c r="H414" s="140"/>
      <c r="I414" s="140"/>
      <c r="J414" s="140"/>
      <c r="K414" s="140"/>
      <c r="L414" s="140"/>
      <c r="N414" s="140"/>
      <c r="W414" s="118"/>
    </row>
    <row r="415" spans="8:23" x14ac:dyDescent="0.35">
      <c r="H415" s="140"/>
      <c r="I415" s="140"/>
      <c r="J415" s="140"/>
      <c r="K415" s="140"/>
      <c r="L415" s="140"/>
      <c r="N415" s="140"/>
      <c r="W415" s="118"/>
    </row>
    <row r="416" spans="8:23" x14ac:dyDescent="0.35">
      <c r="H416" s="140"/>
      <c r="I416" s="140"/>
      <c r="J416" s="140"/>
      <c r="K416" s="140"/>
      <c r="L416" s="140"/>
      <c r="N416" s="140"/>
      <c r="W416" s="118"/>
    </row>
    <row r="417" spans="8:23" x14ac:dyDescent="0.35">
      <c r="H417" s="140"/>
      <c r="I417" s="140"/>
      <c r="J417" s="140"/>
      <c r="K417" s="140"/>
      <c r="L417" s="140"/>
      <c r="N417" s="140"/>
      <c r="W417" s="118"/>
    </row>
    <row r="418" spans="8:23" x14ac:dyDescent="0.35">
      <c r="H418" s="140"/>
      <c r="I418" s="140"/>
      <c r="J418" s="140"/>
      <c r="K418" s="140"/>
      <c r="L418" s="140"/>
      <c r="N418" s="140"/>
      <c r="W418" s="118"/>
    </row>
    <row r="419" spans="8:23" x14ac:dyDescent="0.35">
      <c r="H419" s="140"/>
      <c r="I419" s="140"/>
      <c r="J419" s="140"/>
      <c r="K419" s="140"/>
      <c r="L419" s="140"/>
      <c r="N419" s="140"/>
      <c r="W419" s="118"/>
    </row>
    <row r="420" spans="8:23" x14ac:dyDescent="0.35">
      <c r="H420" s="140"/>
      <c r="I420" s="140"/>
      <c r="J420" s="140"/>
      <c r="K420" s="140"/>
      <c r="L420" s="140"/>
      <c r="N420" s="140"/>
      <c r="W420" s="118"/>
    </row>
    <row r="421" spans="8:23" x14ac:dyDescent="0.35">
      <c r="H421" s="140"/>
      <c r="I421" s="140"/>
      <c r="J421" s="140"/>
      <c r="K421" s="140"/>
      <c r="L421" s="140"/>
      <c r="N421" s="140"/>
      <c r="W421" s="118"/>
    </row>
    <row r="422" spans="8:23" x14ac:dyDescent="0.35">
      <c r="H422" s="140"/>
      <c r="I422" s="140"/>
      <c r="J422" s="140"/>
      <c r="K422" s="140"/>
      <c r="L422" s="140"/>
      <c r="N422" s="140"/>
      <c r="W422" s="118"/>
    </row>
    <row r="423" spans="8:23" x14ac:dyDescent="0.35">
      <c r="H423" s="140"/>
      <c r="I423" s="140"/>
      <c r="J423" s="140"/>
      <c r="K423" s="140"/>
      <c r="L423" s="140"/>
      <c r="N423" s="140"/>
      <c r="W423" s="118"/>
    </row>
    <row r="424" spans="8:23" x14ac:dyDescent="0.35">
      <c r="H424" s="140"/>
      <c r="I424" s="140"/>
      <c r="J424" s="140"/>
      <c r="K424" s="140"/>
      <c r="L424" s="140"/>
      <c r="N424" s="140"/>
      <c r="W424" s="118"/>
    </row>
    <row r="425" spans="8:23" x14ac:dyDescent="0.35">
      <c r="H425" s="140"/>
      <c r="I425" s="140"/>
      <c r="J425" s="140"/>
      <c r="K425" s="140"/>
      <c r="L425" s="140"/>
      <c r="N425" s="140"/>
      <c r="W425" s="118"/>
    </row>
    <row r="426" spans="8:23" x14ac:dyDescent="0.35">
      <c r="H426" s="140"/>
      <c r="I426" s="140"/>
      <c r="J426" s="140"/>
      <c r="K426" s="140"/>
      <c r="L426" s="140"/>
      <c r="N426" s="140"/>
      <c r="W426" s="118"/>
    </row>
    <row r="427" spans="8:23" x14ac:dyDescent="0.35">
      <c r="H427" s="140"/>
      <c r="I427" s="140"/>
      <c r="J427" s="140"/>
      <c r="K427" s="140"/>
      <c r="L427" s="140"/>
      <c r="N427" s="140"/>
      <c r="W427" s="118"/>
    </row>
    <row r="428" spans="8:23" x14ac:dyDescent="0.35">
      <c r="H428" s="140"/>
      <c r="I428" s="140"/>
      <c r="J428" s="140"/>
      <c r="K428" s="140"/>
      <c r="L428" s="140"/>
      <c r="N428" s="140"/>
      <c r="W428" s="118"/>
    </row>
    <row r="429" spans="8:23" x14ac:dyDescent="0.35">
      <c r="H429" s="140"/>
      <c r="I429" s="140"/>
      <c r="J429" s="140"/>
      <c r="K429" s="140"/>
      <c r="L429" s="140"/>
      <c r="N429" s="140"/>
      <c r="W429" s="118"/>
    </row>
    <row r="430" spans="8:23" x14ac:dyDescent="0.35">
      <c r="H430" s="140"/>
      <c r="I430" s="140"/>
      <c r="J430" s="140"/>
      <c r="K430" s="140"/>
      <c r="L430" s="140"/>
      <c r="N430" s="140"/>
      <c r="W430" s="118"/>
    </row>
    <row r="431" spans="8:23" x14ac:dyDescent="0.35">
      <c r="H431" s="140"/>
      <c r="I431" s="140"/>
      <c r="J431" s="140"/>
      <c r="K431" s="140"/>
      <c r="L431" s="140"/>
      <c r="N431" s="140"/>
      <c r="W431" s="118"/>
    </row>
    <row r="432" spans="8:23" x14ac:dyDescent="0.35">
      <c r="H432" s="140"/>
      <c r="I432" s="140"/>
      <c r="J432" s="140"/>
      <c r="K432" s="140"/>
      <c r="L432" s="140"/>
      <c r="N432" s="140"/>
      <c r="W432" s="118"/>
    </row>
    <row r="433" spans="8:23" x14ac:dyDescent="0.35">
      <c r="H433" s="140"/>
      <c r="I433" s="140"/>
      <c r="J433" s="140"/>
      <c r="K433" s="140"/>
      <c r="L433" s="140"/>
      <c r="N433" s="140"/>
      <c r="W433" s="118"/>
    </row>
    <row r="434" spans="8:23" x14ac:dyDescent="0.35">
      <c r="H434" s="140"/>
      <c r="I434" s="140"/>
      <c r="J434" s="140"/>
      <c r="K434" s="140"/>
      <c r="L434" s="140"/>
      <c r="N434" s="140"/>
      <c r="W434" s="118"/>
    </row>
    <row r="435" spans="8:23" x14ac:dyDescent="0.35">
      <c r="H435" s="140"/>
      <c r="I435" s="140"/>
      <c r="J435" s="140"/>
      <c r="K435" s="140"/>
      <c r="L435" s="140"/>
      <c r="N435" s="140"/>
      <c r="W435" s="118"/>
    </row>
    <row r="436" spans="8:23" x14ac:dyDescent="0.35">
      <c r="H436" s="140"/>
      <c r="I436" s="140"/>
      <c r="J436" s="140"/>
      <c r="K436" s="140"/>
      <c r="L436" s="140"/>
      <c r="N436" s="140"/>
      <c r="W436" s="118"/>
    </row>
    <row r="437" spans="8:23" x14ac:dyDescent="0.35">
      <c r="H437" s="140"/>
      <c r="I437" s="140"/>
      <c r="J437" s="140"/>
      <c r="K437" s="140"/>
      <c r="L437" s="140"/>
      <c r="N437" s="140"/>
      <c r="W437" s="118"/>
    </row>
    <row r="438" spans="8:23" x14ac:dyDescent="0.35">
      <c r="H438" s="140"/>
      <c r="I438" s="140"/>
      <c r="J438" s="140"/>
      <c r="K438" s="140"/>
      <c r="L438" s="140"/>
      <c r="N438" s="140"/>
      <c r="W438" s="118"/>
    </row>
    <row r="439" spans="8:23" x14ac:dyDescent="0.35">
      <c r="H439" s="140"/>
      <c r="I439" s="140"/>
      <c r="J439" s="140"/>
      <c r="K439" s="140"/>
      <c r="L439" s="140"/>
      <c r="N439" s="140"/>
      <c r="W439" s="118"/>
    </row>
    <row r="440" spans="8:23" x14ac:dyDescent="0.35">
      <c r="H440" s="140"/>
      <c r="I440" s="140"/>
      <c r="J440" s="140"/>
      <c r="K440" s="140"/>
      <c r="L440" s="140"/>
      <c r="N440" s="140"/>
      <c r="W440" s="118"/>
    </row>
    <row r="441" spans="8:23" x14ac:dyDescent="0.35">
      <c r="H441" s="140"/>
      <c r="I441" s="140"/>
      <c r="J441" s="140"/>
      <c r="K441" s="140"/>
      <c r="L441" s="140"/>
      <c r="N441" s="140"/>
      <c r="W441" s="118"/>
    </row>
    <row r="442" spans="8:23" x14ac:dyDescent="0.35">
      <c r="H442" s="140"/>
      <c r="I442" s="140"/>
      <c r="J442" s="140"/>
      <c r="K442" s="140"/>
      <c r="L442" s="140"/>
      <c r="N442" s="140"/>
      <c r="W442" s="118"/>
    </row>
    <row r="443" spans="8:23" x14ac:dyDescent="0.35">
      <c r="H443" s="140"/>
      <c r="I443" s="140"/>
      <c r="J443" s="140"/>
      <c r="K443" s="140"/>
      <c r="L443" s="140"/>
      <c r="N443" s="140"/>
      <c r="W443" s="118"/>
    </row>
    <row r="444" spans="8:23" x14ac:dyDescent="0.35">
      <c r="H444" s="140"/>
      <c r="I444" s="140"/>
      <c r="J444" s="140"/>
      <c r="K444" s="140"/>
      <c r="L444" s="140"/>
      <c r="N444" s="140"/>
      <c r="W444" s="118"/>
    </row>
    <row r="445" spans="8:23" x14ac:dyDescent="0.35">
      <c r="H445" s="140"/>
      <c r="I445" s="140"/>
      <c r="J445" s="140"/>
      <c r="K445" s="140"/>
      <c r="L445" s="140"/>
      <c r="N445" s="140"/>
      <c r="W445" s="118"/>
    </row>
    <row r="446" spans="8:23" x14ac:dyDescent="0.35">
      <c r="H446" s="140"/>
      <c r="I446" s="140"/>
      <c r="J446" s="140"/>
      <c r="K446" s="140"/>
      <c r="L446" s="140"/>
      <c r="N446" s="140"/>
      <c r="W446" s="118"/>
    </row>
    <row r="447" spans="8:23" x14ac:dyDescent="0.35">
      <c r="H447" s="140"/>
      <c r="I447" s="140"/>
      <c r="J447" s="140"/>
      <c r="K447" s="140"/>
      <c r="L447" s="140"/>
      <c r="N447" s="140"/>
      <c r="W447" s="118"/>
    </row>
    <row r="448" spans="8:23" x14ac:dyDescent="0.35">
      <c r="H448" s="140"/>
      <c r="I448" s="140"/>
      <c r="J448" s="140"/>
      <c r="K448" s="140"/>
      <c r="L448" s="140"/>
      <c r="N448" s="140"/>
      <c r="W448" s="118"/>
    </row>
    <row r="449" spans="8:23" x14ac:dyDescent="0.35">
      <c r="H449" s="140"/>
      <c r="I449" s="140"/>
      <c r="J449" s="140"/>
      <c r="K449" s="140"/>
      <c r="L449" s="140"/>
      <c r="N449" s="140"/>
      <c r="W449" s="118"/>
    </row>
    <row r="450" spans="8:23" x14ac:dyDescent="0.35">
      <c r="H450" s="140"/>
      <c r="I450" s="140"/>
      <c r="J450" s="140"/>
      <c r="K450" s="140"/>
      <c r="L450" s="140"/>
      <c r="N450" s="140"/>
      <c r="W450" s="118"/>
    </row>
    <row r="451" spans="8:23" x14ac:dyDescent="0.35">
      <c r="H451" s="140"/>
      <c r="I451" s="140"/>
      <c r="J451" s="140"/>
      <c r="K451" s="140"/>
      <c r="L451" s="140"/>
      <c r="N451" s="140"/>
      <c r="W451" s="118"/>
    </row>
    <row r="452" spans="8:23" x14ac:dyDescent="0.35">
      <c r="H452" s="140"/>
      <c r="I452" s="140"/>
      <c r="J452" s="140"/>
      <c r="K452" s="140"/>
      <c r="L452" s="140"/>
      <c r="N452" s="140"/>
      <c r="W452" s="118"/>
    </row>
    <row r="453" spans="8:23" x14ac:dyDescent="0.35">
      <c r="H453" s="140"/>
      <c r="I453" s="140"/>
      <c r="J453" s="140"/>
      <c r="K453" s="140"/>
      <c r="L453" s="140"/>
      <c r="N453" s="140"/>
      <c r="W453" s="118"/>
    </row>
    <row r="454" spans="8:23" x14ac:dyDescent="0.35">
      <c r="H454" s="140"/>
      <c r="I454" s="140"/>
      <c r="J454" s="140"/>
      <c r="K454" s="140"/>
      <c r="L454" s="140"/>
      <c r="N454" s="140"/>
      <c r="W454" s="118"/>
    </row>
    <row r="455" spans="8:23" x14ac:dyDescent="0.35">
      <c r="H455" s="140"/>
      <c r="I455" s="140"/>
      <c r="J455" s="140"/>
      <c r="K455" s="140"/>
      <c r="L455" s="140"/>
      <c r="N455" s="140"/>
      <c r="W455" s="118"/>
    </row>
    <row r="456" spans="8:23" x14ac:dyDescent="0.35">
      <c r="H456" s="140"/>
      <c r="I456" s="140"/>
      <c r="J456" s="140"/>
      <c r="K456" s="140"/>
      <c r="L456" s="140"/>
      <c r="N456" s="140"/>
      <c r="W456" s="118"/>
    </row>
    <row r="457" spans="8:23" x14ac:dyDescent="0.35">
      <c r="H457" s="140"/>
      <c r="I457" s="140"/>
      <c r="J457" s="140"/>
      <c r="K457" s="140"/>
      <c r="L457" s="140"/>
      <c r="N457" s="140"/>
      <c r="W457" s="118"/>
    </row>
    <row r="458" spans="8:23" x14ac:dyDescent="0.35">
      <c r="H458" s="140"/>
      <c r="I458" s="140"/>
      <c r="J458" s="140"/>
      <c r="K458" s="140"/>
      <c r="L458" s="140"/>
      <c r="N458" s="140"/>
      <c r="W458" s="118"/>
    </row>
    <row r="459" spans="8:23" x14ac:dyDescent="0.35">
      <c r="H459" s="140"/>
      <c r="I459" s="140"/>
      <c r="J459" s="140"/>
      <c r="K459" s="140"/>
      <c r="L459" s="140"/>
      <c r="N459" s="140"/>
      <c r="W459" s="118"/>
    </row>
    <row r="460" spans="8:23" x14ac:dyDescent="0.35">
      <c r="H460" s="140"/>
      <c r="I460" s="140"/>
      <c r="J460" s="140"/>
      <c r="K460" s="140"/>
      <c r="L460" s="140"/>
      <c r="N460" s="140"/>
      <c r="W460" s="118"/>
    </row>
    <row r="461" spans="8:23" x14ac:dyDescent="0.35">
      <c r="H461" s="140"/>
      <c r="I461" s="140"/>
      <c r="J461" s="140"/>
      <c r="K461" s="140"/>
      <c r="L461" s="140"/>
      <c r="N461" s="140"/>
      <c r="W461" s="118"/>
    </row>
    <row r="462" spans="8:23" x14ac:dyDescent="0.35">
      <c r="H462" s="140"/>
      <c r="I462" s="140"/>
      <c r="J462" s="140"/>
      <c r="K462" s="140"/>
      <c r="L462" s="140"/>
      <c r="N462" s="140"/>
      <c r="W462" s="118"/>
    </row>
    <row r="463" spans="8:23" x14ac:dyDescent="0.35">
      <c r="H463" s="140"/>
      <c r="I463" s="140"/>
      <c r="J463" s="140"/>
      <c r="K463" s="140"/>
      <c r="L463" s="140"/>
      <c r="N463" s="140"/>
      <c r="W463" s="118"/>
    </row>
    <row r="464" spans="8:23" x14ac:dyDescent="0.35">
      <c r="H464" s="140"/>
      <c r="I464" s="140"/>
      <c r="J464" s="140"/>
      <c r="K464" s="140"/>
      <c r="L464" s="140"/>
      <c r="N464" s="140"/>
      <c r="W464" s="118"/>
    </row>
    <row r="465" spans="8:23" x14ac:dyDescent="0.35">
      <c r="H465" s="140"/>
      <c r="I465" s="140"/>
      <c r="J465" s="140"/>
      <c r="K465" s="140"/>
      <c r="L465" s="140"/>
      <c r="W465" s="118"/>
    </row>
    <row r="466" spans="8:23" x14ac:dyDescent="0.35">
      <c r="H466" s="140"/>
      <c r="I466" s="140"/>
      <c r="J466" s="140"/>
      <c r="K466" s="140"/>
      <c r="L466" s="140"/>
      <c r="W466" s="118"/>
    </row>
    <row r="467" spans="8:23" x14ac:dyDescent="0.35">
      <c r="H467" s="140"/>
      <c r="I467" s="140"/>
      <c r="J467" s="140"/>
      <c r="K467" s="140"/>
      <c r="L467" s="140"/>
      <c r="W467" s="118"/>
    </row>
    <row r="468" spans="8:23" x14ac:dyDescent="0.35">
      <c r="H468" s="140"/>
      <c r="I468" s="140"/>
      <c r="J468" s="140"/>
      <c r="K468" s="140"/>
      <c r="L468" s="140"/>
      <c r="W468" s="118"/>
    </row>
    <row r="469" spans="8:23" x14ac:dyDescent="0.35">
      <c r="H469" s="140"/>
      <c r="I469" s="140"/>
      <c r="J469" s="140"/>
      <c r="K469" s="140"/>
      <c r="L469" s="140"/>
      <c r="W469" s="118"/>
    </row>
    <row r="470" spans="8:23" x14ac:dyDescent="0.35">
      <c r="H470" s="140"/>
      <c r="I470" s="140"/>
      <c r="J470" s="140"/>
      <c r="K470" s="140"/>
      <c r="L470" s="140"/>
      <c r="W470" s="118"/>
    </row>
    <row r="471" spans="8:23" x14ac:dyDescent="0.35">
      <c r="H471" s="140"/>
      <c r="I471" s="140"/>
      <c r="J471" s="140"/>
      <c r="K471" s="140"/>
      <c r="L471" s="140"/>
      <c r="W471" s="118"/>
    </row>
    <row r="472" spans="8:23" x14ac:dyDescent="0.35">
      <c r="H472" s="140"/>
      <c r="I472" s="140"/>
      <c r="J472" s="140"/>
      <c r="K472" s="140"/>
      <c r="L472" s="140"/>
      <c r="W472" s="118"/>
    </row>
    <row r="473" spans="8:23" x14ac:dyDescent="0.35">
      <c r="H473" s="140"/>
      <c r="I473" s="140"/>
      <c r="J473" s="140"/>
      <c r="K473" s="140"/>
      <c r="L473" s="140"/>
      <c r="W473" s="118"/>
    </row>
    <row r="474" spans="8:23" x14ac:dyDescent="0.35">
      <c r="H474" s="140"/>
      <c r="I474" s="140"/>
      <c r="J474" s="140"/>
      <c r="K474" s="140"/>
      <c r="L474" s="140"/>
      <c r="W474" s="118"/>
    </row>
    <row r="475" spans="8:23" x14ac:dyDescent="0.35">
      <c r="H475" s="140"/>
      <c r="I475" s="140"/>
      <c r="J475" s="140"/>
      <c r="K475" s="140"/>
      <c r="L475" s="140"/>
      <c r="W475" s="118"/>
    </row>
    <row r="476" spans="8:23" x14ac:dyDescent="0.35">
      <c r="H476" s="140"/>
      <c r="I476" s="140"/>
      <c r="J476" s="140"/>
      <c r="K476" s="140"/>
      <c r="L476" s="140"/>
      <c r="W476" s="118"/>
    </row>
    <row r="477" spans="8:23" x14ac:dyDescent="0.35">
      <c r="H477" s="140"/>
      <c r="I477" s="140"/>
      <c r="J477" s="140"/>
      <c r="K477" s="140"/>
      <c r="L477" s="140"/>
      <c r="W477" s="118"/>
    </row>
    <row r="478" spans="8:23" x14ac:dyDescent="0.35">
      <c r="H478" s="140"/>
      <c r="I478" s="140"/>
      <c r="J478" s="140"/>
      <c r="K478" s="140"/>
      <c r="L478" s="140"/>
      <c r="W478" s="118"/>
    </row>
    <row r="479" spans="8:23" x14ac:dyDescent="0.35">
      <c r="H479" s="140"/>
      <c r="I479" s="140"/>
      <c r="J479" s="140"/>
      <c r="K479" s="140"/>
      <c r="L479" s="140"/>
      <c r="W479" s="118"/>
    </row>
    <row r="480" spans="8:23" x14ac:dyDescent="0.35">
      <c r="H480" s="140"/>
      <c r="I480" s="140"/>
      <c r="J480" s="140"/>
      <c r="K480" s="140"/>
      <c r="L480" s="140"/>
      <c r="W480" s="118"/>
    </row>
    <row r="481" spans="8:23" x14ac:dyDescent="0.35">
      <c r="H481" s="140"/>
      <c r="I481" s="140"/>
      <c r="J481" s="140"/>
      <c r="K481" s="140"/>
      <c r="L481" s="140"/>
      <c r="W481" s="118"/>
    </row>
    <row r="482" spans="8:23" x14ac:dyDescent="0.35">
      <c r="H482" s="140"/>
      <c r="I482" s="140"/>
      <c r="J482" s="140"/>
      <c r="K482" s="140"/>
      <c r="L482" s="140"/>
      <c r="W482" s="118"/>
    </row>
    <row r="483" spans="8:23" x14ac:dyDescent="0.35">
      <c r="H483" s="140"/>
      <c r="I483" s="140"/>
      <c r="J483" s="140"/>
      <c r="K483" s="140"/>
      <c r="L483" s="140"/>
      <c r="W483" s="118"/>
    </row>
    <row r="484" spans="8:23" x14ac:dyDescent="0.35">
      <c r="H484" s="140"/>
      <c r="I484" s="140"/>
      <c r="J484" s="140"/>
      <c r="K484" s="140"/>
      <c r="L484" s="140"/>
      <c r="W484" s="118"/>
    </row>
    <row r="485" spans="8:23" x14ac:dyDescent="0.35">
      <c r="H485" s="140"/>
      <c r="I485" s="140"/>
      <c r="J485" s="140"/>
      <c r="K485" s="140"/>
      <c r="L485" s="140"/>
      <c r="W485" s="118"/>
    </row>
    <row r="486" spans="8:23" x14ac:dyDescent="0.35">
      <c r="H486" s="140"/>
      <c r="I486" s="140"/>
      <c r="J486" s="140"/>
      <c r="K486" s="140"/>
      <c r="L486" s="140"/>
      <c r="W486" s="118"/>
    </row>
    <row r="487" spans="8:23" x14ac:dyDescent="0.35">
      <c r="H487" s="140"/>
      <c r="I487" s="140"/>
      <c r="J487" s="140"/>
      <c r="K487" s="140"/>
      <c r="L487" s="140"/>
      <c r="W487" s="118"/>
    </row>
    <row r="488" spans="8:23" x14ac:dyDescent="0.35">
      <c r="H488" s="140"/>
      <c r="I488" s="140"/>
      <c r="J488" s="140"/>
      <c r="K488" s="140"/>
      <c r="L488" s="140"/>
      <c r="W488" s="118"/>
    </row>
    <row r="489" spans="8:23" x14ac:dyDescent="0.35">
      <c r="H489" s="140"/>
      <c r="I489" s="140"/>
      <c r="J489" s="140"/>
      <c r="K489" s="140"/>
      <c r="L489" s="140"/>
      <c r="W489" s="118"/>
    </row>
    <row r="490" spans="8:23" x14ac:dyDescent="0.35">
      <c r="H490" s="140"/>
      <c r="I490" s="140"/>
      <c r="J490" s="140"/>
      <c r="K490" s="140"/>
      <c r="L490" s="140"/>
      <c r="W490" s="118"/>
    </row>
    <row r="491" spans="8:23" x14ac:dyDescent="0.35">
      <c r="H491" s="140"/>
      <c r="I491" s="140"/>
      <c r="J491" s="140"/>
      <c r="K491" s="140"/>
      <c r="L491" s="140"/>
      <c r="W491" s="118"/>
    </row>
    <row r="492" spans="8:23" x14ac:dyDescent="0.35">
      <c r="H492" s="140"/>
      <c r="I492" s="140"/>
      <c r="J492" s="140"/>
      <c r="K492" s="140"/>
      <c r="L492" s="140"/>
      <c r="W492" s="118"/>
    </row>
    <row r="493" spans="8:23" x14ac:dyDescent="0.35">
      <c r="H493" s="140"/>
      <c r="I493" s="140"/>
      <c r="J493" s="140"/>
      <c r="K493" s="140"/>
      <c r="L493" s="140"/>
      <c r="W493" s="118"/>
    </row>
    <row r="494" spans="8:23" x14ac:dyDescent="0.35">
      <c r="H494" s="140"/>
      <c r="I494" s="140"/>
      <c r="J494" s="140"/>
      <c r="K494" s="140"/>
      <c r="L494" s="140"/>
      <c r="W494" s="118"/>
    </row>
    <row r="495" spans="8:23" x14ac:dyDescent="0.35">
      <c r="H495" s="140"/>
      <c r="I495" s="140"/>
      <c r="J495" s="140"/>
      <c r="K495" s="140"/>
      <c r="L495" s="140"/>
      <c r="W495" s="118"/>
    </row>
    <row r="496" spans="8:23" x14ac:dyDescent="0.35">
      <c r="H496" s="140"/>
      <c r="I496" s="140"/>
      <c r="J496" s="140"/>
      <c r="K496" s="140"/>
      <c r="L496" s="140"/>
      <c r="W496" s="118"/>
    </row>
    <row r="497" spans="8:23" x14ac:dyDescent="0.35">
      <c r="H497" s="140"/>
      <c r="I497" s="140"/>
      <c r="J497" s="140"/>
      <c r="K497" s="140"/>
      <c r="L497" s="140"/>
      <c r="W497" s="118"/>
    </row>
    <row r="498" spans="8:23" x14ac:dyDescent="0.35">
      <c r="H498" s="140"/>
      <c r="I498" s="140"/>
      <c r="J498" s="140"/>
      <c r="K498" s="140"/>
      <c r="L498" s="140"/>
      <c r="W498" s="118"/>
    </row>
    <row r="499" spans="8:23" x14ac:dyDescent="0.35">
      <c r="H499" s="140"/>
      <c r="I499" s="140"/>
      <c r="J499" s="140"/>
      <c r="K499" s="140"/>
      <c r="L499" s="140"/>
      <c r="W499" s="118"/>
    </row>
    <row r="500" spans="8:23" x14ac:dyDescent="0.35">
      <c r="H500" s="140"/>
      <c r="I500" s="140"/>
      <c r="J500" s="140"/>
      <c r="K500" s="140"/>
      <c r="L500" s="140"/>
      <c r="W500" s="118"/>
    </row>
    <row r="501" spans="8:23" x14ac:dyDescent="0.35">
      <c r="H501" s="140"/>
      <c r="I501" s="140"/>
      <c r="J501" s="140"/>
      <c r="K501" s="140"/>
      <c r="L501" s="140"/>
      <c r="W501" s="118"/>
    </row>
    <row r="502" spans="8:23" x14ac:dyDescent="0.35">
      <c r="H502" s="140"/>
      <c r="I502" s="140"/>
      <c r="J502" s="140"/>
      <c r="K502" s="140"/>
      <c r="L502" s="140"/>
      <c r="W502" s="118"/>
    </row>
    <row r="503" spans="8:23" x14ac:dyDescent="0.35">
      <c r="H503" s="140"/>
      <c r="I503" s="140"/>
      <c r="J503" s="140"/>
      <c r="K503" s="140"/>
      <c r="L503" s="140"/>
      <c r="W503" s="118"/>
    </row>
    <row r="504" spans="8:23" x14ac:dyDescent="0.35">
      <c r="H504" s="140"/>
      <c r="I504" s="140"/>
      <c r="J504" s="140"/>
      <c r="K504" s="140"/>
      <c r="L504" s="140"/>
      <c r="W504" s="118"/>
    </row>
    <row r="505" spans="8:23" x14ac:dyDescent="0.35">
      <c r="H505" s="140"/>
      <c r="I505" s="140"/>
      <c r="J505" s="140"/>
      <c r="K505" s="140"/>
      <c r="L505" s="140"/>
      <c r="W505" s="118"/>
    </row>
    <row r="506" spans="8:23" x14ac:dyDescent="0.35">
      <c r="H506" s="140"/>
      <c r="I506" s="140"/>
      <c r="J506" s="140"/>
      <c r="K506" s="140"/>
      <c r="L506" s="140"/>
      <c r="W506" s="118"/>
    </row>
    <row r="507" spans="8:23" x14ac:dyDescent="0.35">
      <c r="H507" s="140"/>
      <c r="I507" s="140"/>
      <c r="J507" s="140"/>
      <c r="K507" s="140"/>
      <c r="L507" s="140"/>
      <c r="W507" s="118"/>
    </row>
    <row r="508" spans="8:23" x14ac:dyDescent="0.35">
      <c r="H508" s="140"/>
      <c r="I508" s="140"/>
      <c r="J508" s="140"/>
      <c r="K508" s="140"/>
      <c r="L508" s="140"/>
      <c r="W508" s="118"/>
    </row>
    <row r="509" spans="8:23" x14ac:dyDescent="0.35">
      <c r="H509" s="140"/>
      <c r="I509" s="140"/>
      <c r="J509" s="140"/>
      <c r="K509" s="140"/>
      <c r="L509" s="140"/>
      <c r="W509" s="118"/>
    </row>
    <row r="510" spans="8:23" x14ac:dyDescent="0.35">
      <c r="H510" s="140"/>
      <c r="I510" s="140"/>
      <c r="J510" s="140"/>
      <c r="K510" s="140"/>
      <c r="L510" s="140"/>
      <c r="W510" s="118"/>
    </row>
    <row r="511" spans="8:23" x14ac:dyDescent="0.35">
      <c r="H511" s="140"/>
      <c r="I511" s="140"/>
      <c r="J511" s="140"/>
      <c r="K511" s="140"/>
      <c r="L511" s="140"/>
      <c r="W511" s="118"/>
    </row>
    <row r="512" spans="8:23" x14ac:dyDescent="0.35">
      <c r="H512" s="140"/>
      <c r="I512" s="140"/>
      <c r="J512" s="140"/>
      <c r="K512" s="140"/>
      <c r="L512" s="140"/>
      <c r="W512" s="118"/>
    </row>
    <row r="513" spans="8:23" x14ac:dyDescent="0.35">
      <c r="H513" s="140"/>
      <c r="I513" s="140"/>
      <c r="J513" s="140"/>
      <c r="K513" s="140"/>
      <c r="L513" s="140"/>
      <c r="W513" s="118"/>
    </row>
    <row r="514" spans="8:23" x14ac:dyDescent="0.35">
      <c r="H514" s="140"/>
      <c r="I514" s="140"/>
      <c r="J514" s="140"/>
      <c r="K514" s="140"/>
      <c r="L514" s="140"/>
      <c r="W514" s="118"/>
    </row>
    <row r="515" spans="8:23" x14ac:dyDescent="0.35">
      <c r="H515" s="140"/>
      <c r="I515" s="140"/>
      <c r="J515" s="140"/>
      <c r="K515" s="140"/>
      <c r="L515" s="140"/>
      <c r="W515" s="118"/>
    </row>
    <row r="516" spans="8:23" x14ac:dyDescent="0.35">
      <c r="H516" s="140"/>
      <c r="I516" s="140"/>
      <c r="J516" s="140"/>
      <c r="K516" s="140"/>
      <c r="L516" s="140"/>
      <c r="W516" s="118"/>
    </row>
    <row r="517" spans="8:23" x14ac:dyDescent="0.35">
      <c r="H517" s="140"/>
      <c r="I517" s="140"/>
      <c r="J517" s="140"/>
      <c r="K517" s="140"/>
      <c r="L517" s="140"/>
      <c r="W517" s="118"/>
    </row>
    <row r="518" spans="8:23" x14ac:dyDescent="0.35">
      <c r="H518" s="140"/>
      <c r="I518" s="140"/>
      <c r="J518" s="140"/>
      <c r="K518" s="140"/>
      <c r="L518" s="140"/>
      <c r="W518" s="118"/>
    </row>
    <row r="519" spans="8:23" x14ac:dyDescent="0.35">
      <c r="H519" s="140"/>
      <c r="I519" s="140"/>
      <c r="J519" s="140"/>
      <c r="K519" s="140"/>
      <c r="L519" s="140"/>
      <c r="W519" s="118"/>
    </row>
    <row r="520" spans="8:23" x14ac:dyDescent="0.35">
      <c r="H520" s="140"/>
      <c r="I520" s="140"/>
      <c r="J520" s="140"/>
      <c r="K520" s="140"/>
      <c r="L520" s="140"/>
      <c r="W520" s="118"/>
    </row>
    <row r="521" spans="8:23" x14ac:dyDescent="0.35">
      <c r="H521" s="140"/>
      <c r="I521" s="140"/>
      <c r="J521" s="140"/>
      <c r="K521" s="140"/>
      <c r="L521" s="140"/>
      <c r="W521" s="118"/>
    </row>
    <row r="522" spans="8:23" x14ac:dyDescent="0.35">
      <c r="H522" s="140"/>
      <c r="I522" s="140"/>
      <c r="J522" s="140"/>
      <c r="K522" s="140"/>
      <c r="L522" s="140"/>
      <c r="W522" s="118"/>
    </row>
    <row r="523" spans="8:23" x14ac:dyDescent="0.35">
      <c r="H523" s="140"/>
      <c r="I523" s="140"/>
      <c r="J523" s="140"/>
      <c r="K523" s="140"/>
      <c r="L523" s="140"/>
      <c r="W523" s="118"/>
    </row>
    <row r="524" spans="8:23" x14ac:dyDescent="0.35">
      <c r="H524" s="140"/>
      <c r="I524" s="140"/>
      <c r="J524" s="140"/>
      <c r="K524" s="140"/>
      <c r="L524" s="140"/>
      <c r="W524" s="118"/>
    </row>
    <row r="525" spans="8:23" x14ac:dyDescent="0.35">
      <c r="H525" s="140"/>
      <c r="I525" s="140"/>
      <c r="J525" s="140"/>
      <c r="K525" s="140"/>
      <c r="L525" s="140"/>
      <c r="W525" s="118"/>
    </row>
    <row r="526" spans="8:23" x14ac:dyDescent="0.35">
      <c r="H526" s="140"/>
      <c r="I526" s="140"/>
      <c r="J526" s="140"/>
      <c r="K526" s="140"/>
      <c r="L526" s="140"/>
      <c r="W526" s="118"/>
    </row>
    <row r="527" spans="8:23" x14ac:dyDescent="0.35">
      <c r="H527" s="140"/>
      <c r="I527" s="140"/>
      <c r="J527" s="140"/>
      <c r="K527" s="140"/>
      <c r="L527" s="140"/>
      <c r="W527" s="118"/>
    </row>
    <row r="528" spans="8:23" x14ac:dyDescent="0.35">
      <c r="H528" s="140"/>
      <c r="I528" s="140"/>
      <c r="J528" s="140"/>
      <c r="K528" s="140"/>
      <c r="L528" s="140"/>
      <c r="W528" s="118"/>
    </row>
    <row r="529" spans="8:23" x14ac:dyDescent="0.35">
      <c r="H529" s="140"/>
      <c r="I529" s="140"/>
      <c r="J529" s="140"/>
      <c r="K529" s="140"/>
      <c r="L529" s="140"/>
      <c r="W529" s="118"/>
    </row>
    <row r="530" spans="8:23" x14ac:dyDescent="0.35">
      <c r="H530" s="140"/>
      <c r="I530" s="140"/>
      <c r="J530" s="140"/>
      <c r="K530" s="140"/>
      <c r="L530" s="140"/>
      <c r="W530" s="118"/>
    </row>
    <row r="531" spans="8:23" x14ac:dyDescent="0.35">
      <c r="H531" s="140"/>
      <c r="I531" s="140"/>
      <c r="J531" s="140"/>
      <c r="K531" s="140"/>
      <c r="L531" s="140"/>
      <c r="W531" s="118"/>
    </row>
    <row r="532" spans="8:23" x14ac:dyDescent="0.35">
      <c r="H532" s="140"/>
      <c r="I532" s="140"/>
      <c r="J532" s="140"/>
      <c r="K532" s="140"/>
      <c r="L532" s="140"/>
      <c r="W532" s="118"/>
    </row>
    <row r="533" spans="8:23" x14ac:dyDescent="0.35">
      <c r="H533" s="140"/>
      <c r="I533" s="140"/>
      <c r="J533" s="140"/>
      <c r="K533" s="140"/>
      <c r="L533" s="140"/>
      <c r="W533" s="118"/>
    </row>
    <row r="534" spans="8:23" x14ac:dyDescent="0.35">
      <c r="H534" s="140"/>
      <c r="I534" s="140"/>
      <c r="J534" s="140"/>
      <c r="K534" s="140"/>
      <c r="L534" s="140"/>
      <c r="W534" s="118"/>
    </row>
    <row r="535" spans="8:23" x14ac:dyDescent="0.35">
      <c r="H535" s="140"/>
      <c r="I535" s="140"/>
      <c r="J535" s="140"/>
      <c r="K535" s="140"/>
      <c r="L535" s="140"/>
      <c r="W535" s="118"/>
    </row>
    <row r="536" spans="8:23" x14ac:dyDescent="0.35">
      <c r="H536" s="140"/>
      <c r="I536" s="140"/>
      <c r="J536" s="140"/>
      <c r="K536" s="140"/>
      <c r="L536" s="140"/>
      <c r="W536" s="118"/>
    </row>
    <row r="537" spans="8:23" x14ac:dyDescent="0.35">
      <c r="H537" s="140"/>
      <c r="I537" s="140"/>
      <c r="J537" s="140"/>
      <c r="K537" s="140"/>
      <c r="L537" s="140"/>
      <c r="W537" s="118"/>
    </row>
    <row r="538" spans="8:23" x14ac:dyDescent="0.35">
      <c r="H538" s="140"/>
      <c r="I538" s="140"/>
      <c r="J538" s="140"/>
      <c r="K538" s="140"/>
      <c r="L538" s="140"/>
      <c r="W538" s="118"/>
    </row>
    <row r="539" spans="8:23" x14ac:dyDescent="0.35">
      <c r="H539" s="140"/>
      <c r="I539" s="140"/>
      <c r="J539" s="140"/>
      <c r="K539" s="140"/>
      <c r="L539" s="140"/>
      <c r="W539" s="118"/>
    </row>
    <row r="540" spans="8:23" x14ac:dyDescent="0.35">
      <c r="H540" s="140"/>
      <c r="I540" s="140"/>
      <c r="J540" s="140"/>
      <c r="K540" s="140"/>
      <c r="L540" s="140"/>
      <c r="W540" s="118"/>
    </row>
    <row r="541" spans="8:23" x14ac:dyDescent="0.35">
      <c r="H541" s="140"/>
      <c r="I541" s="140"/>
      <c r="J541" s="140"/>
      <c r="K541" s="140"/>
      <c r="L541" s="140"/>
      <c r="W541" s="118"/>
    </row>
    <row r="542" spans="8:23" x14ac:dyDescent="0.35">
      <c r="H542" s="140"/>
      <c r="I542" s="140"/>
      <c r="J542" s="140"/>
      <c r="K542" s="140"/>
      <c r="L542" s="140"/>
      <c r="W542" s="118"/>
    </row>
    <row r="543" spans="8:23" x14ac:dyDescent="0.35">
      <c r="H543" s="140"/>
      <c r="I543" s="140"/>
      <c r="J543" s="140"/>
      <c r="K543" s="140"/>
      <c r="L543" s="140"/>
      <c r="W543" s="118"/>
    </row>
    <row r="544" spans="8:23" x14ac:dyDescent="0.35">
      <c r="H544" s="140"/>
      <c r="I544" s="140"/>
      <c r="J544" s="140"/>
      <c r="K544" s="140"/>
      <c r="L544" s="140"/>
      <c r="W544" s="118"/>
    </row>
    <row r="545" spans="8:23" x14ac:dyDescent="0.35">
      <c r="H545" s="140"/>
      <c r="I545" s="140"/>
      <c r="J545" s="140"/>
      <c r="K545" s="140"/>
      <c r="L545" s="140"/>
      <c r="W545" s="118"/>
    </row>
    <row r="546" spans="8:23" x14ac:dyDescent="0.35">
      <c r="H546" s="140"/>
      <c r="I546" s="140"/>
      <c r="J546" s="140"/>
      <c r="K546" s="140"/>
      <c r="L546" s="140"/>
      <c r="W546" s="118"/>
    </row>
    <row r="547" spans="8:23" x14ac:dyDescent="0.35">
      <c r="H547" s="140"/>
      <c r="I547" s="140"/>
      <c r="J547" s="140"/>
      <c r="K547" s="140"/>
      <c r="L547" s="140"/>
      <c r="W547" s="118"/>
    </row>
    <row r="548" spans="8:23" x14ac:dyDescent="0.35">
      <c r="H548" s="140"/>
      <c r="I548" s="140"/>
      <c r="J548" s="140"/>
      <c r="K548" s="140"/>
      <c r="L548" s="140"/>
      <c r="W548" s="118"/>
    </row>
    <row r="549" spans="8:23" x14ac:dyDescent="0.35">
      <c r="H549" s="140"/>
      <c r="I549" s="140"/>
      <c r="J549" s="140"/>
      <c r="K549" s="140"/>
      <c r="L549" s="140"/>
      <c r="W549" s="118"/>
    </row>
    <row r="550" spans="8:23" x14ac:dyDescent="0.35">
      <c r="H550" s="140"/>
      <c r="I550" s="140"/>
      <c r="J550" s="140"/>
      <c r="K550" s="140"/>
      <c r="L550" s="140"/>
      <c r="W550" s="118"/>
    </row>
    <row r="551" spans="8:23" x14ac:dyDescent="0.35">
      <c r="H551" s="140"/>
      <c r="I551" s="140"/>
      <c r="J551" s="140"/>
      <c r="K551" s="140"/>
      <c r="L551" s="140"/>
      <c r="W551" s="118"/>
    </row>
    <row r="552" spans="8:23" x14ac:dyDescent="0.35">
      <c r="H552" s="140"/>
      <c r="I552" s="140"/>
      <c r="J552" s="140"/>
      <c r="K552" s="140"/>
      <c r="L552" s="140"/>
      <c r="W552" s="118"/>
    </row>
    <row r="553" spans="8:23" x14ac:dyDescent="0.35">
      <c r="H553" s="140"/>
      <c r="I553" s="140"/>
      <c r="J553" s="140"/>
      <c r="K553" s="140"/>
      <c r="L553" s="140"/>
      <c r="W553" s="118"/>
    </row>
    <row r="554" spans="8:23" x14ac:dyDescent="0.35">
      <c r="H554" s="140"/>
      <c r="I554" s="140"/>
      <c r="J554" s="140"/>
      <c r="K554" s="140"/>
      <c r="L554" s="140"/>
      <c r="W554" s="118"/>
    </row>
    <row r="555" spans="8:23" x14ac:dyDescent="0.35">
      <c r="H555" s="140"/>
      <c r="I555" s="140"/>
      <c r="J555" s="140"/>
      <c r="K555" s="140"/>
      <c r="L555" s="140"/>
      <c r="W555" s="118"/>
    </row>
    <row r="556" spans="8:23" x14ac:dyDescent="0.35">
      <c r="H556" s="140"/>
      <c r="I556" s="140"/>
      <c r="J556" s="140"/>
      <c r="K556" s="140"/>
      <c r="L556" s="140"/>
      <c r="W556" s="118"/>
    </row>
    <row r="557" spans="8:23" x14ac:dyDescent="0.35">
      <c r="H557" s="140"/>
      <c r="I557" s="140"/>
      <c r="J557" s="140"/>
      <c r="K557" s="140"/>
      <c r="L557" s="140"/>
      <c r="W557" s="118"/>
    </row>
    <row r="558" spans="8:23" x14ac:dyDescent="0.35">
      <c r="H558" s="140"/>
      <c r="I558" s="140"/>
      <c r="J558" s="140"/>
      <c r="K558" s="140"/>
      <c r="L558" s="140"/>
      <c r="W558" s="118"/>
    </row>
    <row r="559" spans="8:23" x14ac:dyDescent="0.35">
      <c r="H559" s="140"/>
      <c r="I559" s="140"/>
      <c r="J559" s="140"/>
      <c r="K559" s="140"/>
      <c r="L559" s="140"/>
      <c r="W559" s="118"/>
    </row>
    <row r="560" spans="8:23" x14ac:dyDescent="0.35">
      <c r="H560" s="140"/>
      <c r="I560" s="140"/>
      <c r="J560" s="140"/>
      <c r="K560" s="140"/>
      <c r="L560" s="140"/>
      <c r="W560" s="118"/>
    </row>
    <row r="561" spans="8:23" x14ac:dyDescent="0.35">
      <c r="H561" s="140"/>
      <c r="I561" s="140"/>
      <c r="J561" s="140"/>
      <c r="K561" s="140"/>
      <c r="L561" s="140"/>
      <c r="W561" s="118"/>
    </row>
    <row r="562" spans="8:23" x14ac:dyDescent="0.35">
      <c r="H562" s="140"/>
      <c r="I562" s="140"/>
      <c r="J562" s="140"/>
      <c r="K562" s="140"/>
      <c r="L562" s="140"/>
      <c r="W562" s="118"/>
    </row>
    <row r="563" spans="8:23" x14ac:dyDescent="0.35">
      <c r="H563" s="140"/>
      <c r="I563" s="140"/>
      <c r="J563" s="140"/>
      <c r="K563" s="140"/>
      <c r="L563" s="140"/>
      <c r="W563" s="118"/>
    </row>
    <row r="564" spans="8:23" x14ac:dyDescent="0.35">
      <c r="H564" s="140"/>
      <c r="I564" s="140"/>
      <c r="J564" s="140"/>
      <c r="K564" s="140"/>
      <c r="L564" s="140"/>
      <c r="W564" s="118"/>
    </row>
    <row r="565" spans="8:23" x14ac:dyDescent="0.35">
      <c r="H565" s="140"/>
      <c r="I565" s="140"/>
      <c r="J565" s="140"/>
      <c r="K565" s="140"/>
      <c r="L565" s="140"/>
      <c r="W565" s="118"/>
    </row>
    <row r="566" spans="8:23" x14ac:dyDescent="0.35">
      <c r="H566" s="140"/>
      <c r="I566" s="140"/>
      <c r="J566" s="140"/>
      <c r="K566" s="140"/>
      <c r="L566" s="140"/>
      <c r="W566" s="118"/>
    </row>
    <row r="567" spans="8:23" x14ac:dyDescent="0.35">
      <c r="H567" s="140"/>
      <c r="I567" s="140"/>
      <c r="J567" s="140"/>
      <c r="K567" s="140"/>
      <c r="L567" s="140"/>
      <c r="W567" s="118"/>
    </row>
    <row r="568" spans="8:23" x14ac:dyDescent="0.35">
      <c r="H568" s="140"/>
      <c r="I568" s="140"/>
      <c r="J568" s="140"/>
      <c r="K568" s="140"/>
      <c r="L568" s="140"/>
      <c r="W568" s="118"/>
    </row>
    <row r="569" spans="8:23" x14ac:dyDescent="0.35">
      <c r="H569" s="140"/>
      <c r="I569" s="140"/>
      <c r="J569" s="140"/>
      <c r="K569" s="140"/>
      <c r="L569" s="140"/>
      <c r="W569" s="118"/>
    </row>
    <row r="570" spans="8:23" x14ac:dyDescent="0.35">
      <c r="H570" s="140"/>
      <c r="I570" s="140"/>
      <c r="J570" s="140"/>
      <c r="K570" s="140"/>
      <c r="L570" s="140"/>
      <c r="W570" s="118"/>
    </row>
    <row r="571" spans="8:23" x14ac:dyDescent="0.35">
      <c r="H571" s="140"/>
      <c r="I571" s="140"/>
      <c r="J571" s="140"/>
      <c r="K571" s="140"/>
      <c r="L571" s="140"/>
      <c r="W571" s="118"/>
    </row>
    <row r="572" spans="8:23" x14ac:dyDescent="0.35">
      <c r="H572" s="140"/>
      <c r="I572" s="140"/>
      <c r="J572" s="140"/>
      <c r="K572" s="140"/>
      <c r="L572" s="140"/>
      <c r="W572" s="118"/>
    </row>
    <row r="573" spans="8:23" x14ac:dyDescent="0.35">
      <c r="H573" s="140"/>
      <c r="I573" s="140"/>
      <c r="J573" s="140"/>
      <c r="K573" s="140"/>
      <c r="L573" s="140"/>
      <c r="W573" s="118"/>
    </row>
    <row r="574" spans="8:23" x14ac:dyDescent="0.35">
      <c r="H574" s="140"/>
      <c r="I574" s="140"/>
      <c r="J574" s="140"/>
      <c r="K574" s="140"/>
      <c r="L574" s="140"/>
      <c r="W574" s="118"/>
    </row>
    <row r="575" spans="8:23" x14ac:dyDescent="0.35">
      <c r="H575" s="140"/>
      <c r="I575" s="140"/>
      <c r="J575" s="140"/>
      <c r="K575" s="140"/>
      <c r="L575" s="140"/>
      <c r="W575" s="118"/>
    </row>
    <row r="576" spans="8:23" x14ac:dyDescent="0.35">
      <c r="H576" s="140"/>
      <c r="I576" s="140"/>
      <c r="J576" s="140"/>
      <c r="K576" s="140"/>
      <c r="L576" s="140"/>
      <c r="W576" s="118"/>
    </row>
    <row r="577" spans="8:23" x14ac:dyDescent="0.35">
      <c r="H577" s="140"/>
      <c r="I577" s="140"/>
      <c r="J577" s="140"/>
      <c r="K577" s="140"/>
      <c r="L577" s="140"/>
      <c r="W577" s="118"/>
    </row>
    <row r="578" spans="8:23" x14ac:dyDescent="0.35">
      <c r="H578" s="140"/>
      <c r="I578" s="140"/>
      <c r="J578" s="140"/>
      <c r="K578" s="140"/>
      <c r="L578" s="140"/>
      <c r="W578" s="118"/>
    </row>
    <row r="579" spans="8:23" x14ac:dyDescent="0.35">
      <c r="H579" s="140"/>
      <c r="I579" s="140"/>
      <c r="J579" s="140"/>
      <c r="K579" s="140"/>
      <c r="L579" s="140"/>
      <c r="W579" s="118"/>
    </row>
    <row r="580" spans="8:23" x14ac:dyDescent="0.35">
      <c r="H580" s="140"/>
      <c r="I580" s="140"/>
      <c r="J580" s="140"/>
      <c r="K580" s="140"/>
      <c r="L580" s="140"/>
      <c r="W580" s="118"/>
    </row>
    <row r="581" spans="8:23" x14ac:dyDescent="0.35">
      <c r="H581" s="140"/>
      <c r="I581" s="140"/>
      <c r="J581" s="140"/>
      <c r="K581" s="140"/>
      <c r="L581" s="140"/>
      <c r="W581" s="118"/>
    </row>
    <row r="582" spans="8:23" x14ac:dyDescent="0.35">
      <c r="H582" s="140"/>
      <c r="I582" s="140"/>
      <c r="J582" s="140"/>
      <c r="K582" s="140"/>
      <c r="L582" s="140"/>
      <c r="W582" s="118"/>
    </row>
    <row r="583" spans="8:23" x14ac:dyDescent="0.35">
      <c r="H583" s="140"/>
      <c r="I583" s="140"/>
      <c r="J583" s="140"/>
      <c r="K583" s="140"/>
      <c r="L583" s="140"/>
      <c r="W583" s="118"/>
    </row>
    <row r="584" spans="8:23" x14ac:dyDescent="0.35">
      <c r="H584" s="140"/>
      <c r="I584" s="140"/>
      <c r="J584" s="140"/>
      <c r="K584" s="140"/>
      <c r="L584" s="140"/>
      <c r="W584" s="118"/>
    </row>
    <row r="585" spans="8:23" x14ac:dyDescent="0.35">
      <c r="H585" s="140"/>
      <c r="I585" s="140"/>
      <c r="J585" s="140"/>
      <c r="K585" s="140"/>
      <c r="L585" s="140"/>
      <c r="W585" s="118"/>
    </row>
    <row r="586" spans="8:23" x14ac:dyDescent="0.35">
      <c r="H586" s="140"/>
      <c r="I586" s="140"/>
      <c r="J586" s="140"/>
      <c r="K586" s="140"/>
      <c r="L586" s="140"/>
      <c r="W586" s="118"/>
    </row>
    <row r="587" spans="8:23" x14ac:dyDescent="0.35">
      <c r="H587" s="140"/>
      <c r="I587" s="140"/>
      <c r="J587" s="140"/>
      <c r="K587" s="140"/>
      <c r="L587" s="140"/>
      <c r="W587" s="118"/>
    </row>
    <row r="588" spans="8:23" x14ac:dyDescent="0.35">
      <c r="H588" s="140"/>
      <c r="I588" s="140"/>
      <c r="J588" s="140"/>
      <c r="K588" s="140"/>
      <c r="L588" s="140"/>
      <c r="W588" s="118"/>
    </row>
    <row r="589" spans="8:23" x14ac:dyDescent="0.35">
      <c r="H589" s="140"/>
      <c r="I589" s="140"/>
      <c r="J589" s="140"/>
      <c r="K589" s="140"/>
      <c r="L589" s="140"/>
      <c r="W589" s="118"/>
    </row>
    <row r="590" spans="8:23" x14ac:dyDescent="0.35">
      <c r="H590" s="140"/>
      <c r="I590" s="140"/>
      <c r="J590" s="140"/>
      <c r="K590" s="140"/>
      <c r="L590" s="140"/>
      <c r="W590" s="118"/>
    </row>
    <row r="591" spans="8:23" x14ac:dyDescent="0.35">
      <c r="H591" s="140"/>
      <c r="I591" s="140"/>
      <c r="J591" s="140"/>
      <c r="K591" s="140"/>
      <c r="L591" s="140"/>
      <c r="W591" s="118"/>
    </row>
    <row r="592" spans="8:23" x14ac:dyDescent="0.35">
      <c r="H592" s="140"/>
      <c r="I592" s="140"/>
      <c r="J592" s="140"/>
      <c r="K592" s="140"/>
      <c r="L592" s="140"/>
      <c r="W592" s="118"/>
    </row>
    <row r="593" spans="8:23" x14ac:dyDescent="0.35">
      <c r="H593" s="140"/>
      <c r="I593" s="140"/>
      <c r="J593" s="140"/>
      <c r="K593" s="140"/>
      <c r="L593" s="140"/>
      <c r="W593" s="118"/>
    </row>
    <row r="594" spans="8:23" x14ac:dyDescent="0.35">
      <c r="H594" s="140"/>
      <c r="I594" s="140"/>
      <c r="J594" s="140"/>
      <c r="K594" s="140"/>
      <c r="L594" s="140"/>
      <c r="W594" s="118"/>
    </row>
    <row r="595" spans="8:23" x14ac:dyDescent="0.35">
      <c r="H595" s="140"/>
      <c r="I595" s="140"/>
      <c r="J595" s="140"/>
      <c r="K595" s="140"/>
      <c r="L595" s="140"/>
      <c r="W595" s="118"/>
    </row>
    <row r="596" spans="8:23" x14ac:dyDescent="0.35">
      <c r="H596" s="140"/>
      <c r="I596" s="140"/>
      <c r="J596" s="140"/>
      <c r="K596" s="140"/>
      <c r="L596" s="140"/>
      <c r="W596" s="118"/>
    </row>
    <row r="597" spans="8:23" x14ac:dyDescent="0.35">
      <c r="H597" s="140"/>
      <c r="I597" s="140"/>
      <c r="J597" s="140"/>
      <c r="K597" s="140"/>
      <c r="L597" s="140"/>
      <c r="W597" s="118"/>
    </row>
    <row r="598" spans="8:23" x14ac:dyDescent="0.35">
      <c r="H598" s="140"/>
      <c r="I598" s="140"/>
      <c r="J598" s="140"/>
      <c r="K598" s="140"/>
      <c r="L598" s="140"/>
      <c r="W598" s="118"/>
    </row>
    <row r="599" spans="8:23" x14ac:dyDescent="0.35">
      <c r="H599" s="140"/>
      <c r="I599" s="140"/>
      <c r="J599" s="140"/>
      <c r="K599" s="140"/>
      <c r="L599" s="140"/>
      <c r="W599" s="118"/>
    </row>
    <row r="600" spans="8:23" x14ac:dyDescent="0.35">
      <c r="H600" s="140"/>
      <c r="I600" s="140"/>
      <c r="J600" s="140"/>
      <c r="K600" s="140"/>
      <c r="L600" s="140"/>
      <c r="W600" s="118"/>
    </row>
    <row r="601" spans="8:23" x14ac:dyDescent="0.35">
      <c r="H601" s="140"/>
      <c r="I601" s="140"/>
      <c r="J601" s="140"/>
      <c r="K601" s="140"/>
      <c r="L601" s="140"/>
      <c r="W601" s="118"/>
    </row>
    <row r="602" spans="8:23" x14ac:dyDescent="0.35">
      <c r="H602" s="140"/>
      <c r="I602" s="140"/>
      <c r="J602" s="140"/>
      <c r="K602" s="140"/>
      <c r="L602" s="140"/>
      <c r="W602" s="118"/>
    </row>
    <row r="603" spans="8:23" x14ac:dyDescent="0.35">
      <c r="H603" s="140"/>
      <c r="I603" s="140"/>
      <c r="J603" s="140"/>
      <c r="K603" s="140"/>
      <c r="L603" s="140"/>
      <c r="W603" s="118"/>
    </row>
    <row r="604" spans="8:23" x14ac:dyDescent="0.35">
      <c r="H604" s="140"/>
      <c r="I604" s="140"/>
      <c r="J604" s="140"/>
      <c r="K604" s="140"/>
      <c r="L604" s="140"/>
      <c r="W604" s="118"/>
    </row>
    <row r="605" spans="8:23" x14ac:dyDescent="0.35">
      <c r="H605" s="140"/>
      <c r="I605" s="140"/>
      <c r="J605" s="140"/>
      <c r="K605" s="140"/>
      <c r="L605" s="140"/>
      <c r="W605" s="118"/>
    </row>
    <row r="606" spans="8:23" x14ac:dyDescent="0.35">
      <c r="H606" s="140"/>
      <c r="I606" s="140"/>
      <c r="J606" s="140"/>
      <c r="K606" s="140"/>
      <c r="L606" s="140"/>
      <c r="W606" s="118"/>
    </row>
    <row r="607" spans="8:23" x14ac:dyDescent="0.35">
      <c r="H607" s="140"/>
      <c r="I607" s="140"/>
      <c r="J607" s="140"/>
      <c r="K607" s="140"/>
      <c r="L607" s="140"/>
      <c r="W607" s="118"/>
    </row>
    <row r="608" spans="8:23" x14ac:dyDescent="0.35">
      <c r="H608" s="140"/>
      <c r="I608" s="140"/>
      <c r="J608" s="140"/>
      <c r="K608" s="140"/>
      <c r="L608" s="140"/>
      <c r="W608" s="118"/>
    </row>
    <row r="609" spans="8:23" x14ac:dyDescent="0.35">
      <c r="H609" s="140"/>
      <c r="I609" s="140"/>
      <c r="J609" s="140"/>
      <c r="K609" s="140"/>
      <c r="L609" s="140"/>
      <c r="W609" s="118"/>
    </row>
    <row r="610" spans="8:23" x14ac:dyDescent="0.35">
      <c r="H610" s="140"/>
      <c r="I610" s="140"/>
      <c r="J610" s="140"/>
      <c r="K610" s="140"/>
      <c r="L610" s="140"/>
      <c r="W610" s="118"/>
    </row>
    <row r="611" spans="8:23" x14ac:dyDescent="0.35">
      <c r="H611" s="140"/>
      <c r="I611" s="140"/>
      <c r="J611" s="140"/>
      <c r="K611" s="140"/>
      <c r="L611" s="140"/>
      <c r="W611" s="118"/>
    </row>
    <row r="612" spans="8:23" x14ac:dyDescent="0.35">
      <c r="H612" s="140"/>
      <c r="I612" s="140"/>
      <c r="J612" s="140"/>
      <c r="K612" s="140"/>
      <c r="L612" s="140"/>
      <c r="W612" s="118"/>
    </row>
    <row r="613" spans="8:23" x14ac:dyDescent="0.35">
      <c r="H613" s="140"/>
      <c r="I613" s="140"/>
      <c r="J613" s="140"/>
      <c r="K613" s="140"/>
      <c r="L613" s="140"/>
      <c r="W613" s="118"/>
    </row>
    <row r="614" spans="8:23" x14ac:dyDescent="0.35">
      <c r="H614" s="140"/>
      <c r="I614" s="140"/>
      <c r="J614" s="140"/>
      <c r="K614" s="140"/>
      <c r="L614" s="140"/>
      <c r="W614" s="118"/>
    </row>
    <row r="615" spans="8:23" x14ac:dyDescent="0.35">
      <c r="H615" s="140"/>
      <c r="I615" s="140"/>
      <c r="J615" s="140"/>
      <c r="K615" s="140"/>
      <c r="L615" s="140"/>
      <c r="W615" s="118"/>
    </row>
    <row r="616" spans="8:23" x14ac:dyDescent="0.35">
      <c r="H616" s="140"/>
      <c r="I616" s="140"/>
      <c r="J616" s="140"/>
      <c r="K616" s="140"/>
      <c r="L616" s="140"/>
      <c r="W616" s="118"/>
    </row>
    <row r="617" spans="8:23" x14ac:dyDescent="0.35">
      <c r="H617" s="140"/>
      <c r="I617" s="140"/>
      <c r="J617" s="140"/>
      <c r="K617" s="140"/>
      <c r="L617" s="140"/>
      <c r="W617" s="118"/>
    </row>
    <row r="618" spans="8:23" x14ac:dyDescent="0.35">
      <c r="H618" s="140"/>
      <c r="I618" s="140"/>
      <c r="J618" s="140"/>
      <c r="K618" s="140"/>
      <c r="L618" s="140"/>
      <c r="W618" s="118"/>
    </row>
    <row r="619" spans="8:23" x14ac:dyDescent="0.35">
      <c r="H619" s="140"/>
      <c r="I619" s="140"/>
      <c r="J619" s="140"/>
      <c r="K619" s="140"/>
      <c r="L619" s="140"/>
      <c r="W619" s="118"/>
    </row>
    <row r="620" spans="8:23" x14ac:dyDescent="0.35">
      <c r="H620" s="140"/>
      <c r="I620" s="140"/>
      <c r="J620" s="140"/>
      <c r="K620" s="140"/>
      <c r="L620" s="140"/>
      <c r="W620" s="118"/>
    </row>
    <row r="621" spans="8:23" x14ac:dyDescent="0.35">
      <c r="H621" s="140"/>
      <c r="I621" s="140"/>
      <c r="J621" s="140"/>
      <c r="K621" s="140"/>
      <c r="L621" s="140"/>
      <c r="W621" s="118"/>
    </row>
    <row r="622" spans="8:23" x14ac:dyDescent="0.35">
      <c r="H622" s="140"/>
      <c r="I622" s="140"/>
      <c r="J622" s="140"/>
      <c r="K622" s="140"/>
      <c r="L622" s="140"/>
      <c r="W622" s="118"/>
    </row>
    <row r="623" spans="8:23" x14ac:dyDescent="0.35">
      <c r="H623" s="140"/>
      <c r="I623" s="140"/>
      <c r="J623" s="140"/>
      <c r="K623" s="140"/>
      <c r="L623" s="140"/>
      <c r="W623" s="118"/>
    </row>
    <row r="624" spans="8:23" x14ac:dyDescent="0.35">
      <c r="H624" s="140"/>
      <c r="I624" s="140"/>
      <c r="J624" s="140"/>
      <c r="K624" s="140"/>
      <c r="L624" s="140"/>
      <c r="W624" s="118"/>
    </row>
    <row r="625" spans="23:23" x14ac:dyDescent="0.35">
      <c r="W625" s="118"/>
    </row>
    <row r="626" spans="23:23" x14ac:dyDescent="0.35">
      <c r="W626" s="118"/>
    </row>
    <row r="627" spans="23:23" x14ac:dyDescent="0.35">
      <c r="W627" s="118"/>
    </row>
    <row r="628" spans="23:23" x14ac:dyDescent="0.35">
      <c r="W628" s="118"/>
    </row>
    <row r="629" spans="23:23" x14ac:dyDescent="0.35">
      <c r="W629" s="118"/>
    </row>
    <row r="630" spans="23:23" x14ac:dyDescent="0.35">
      <c r="W630" s="118"/>
    </row>
    <row r="631" spans="23:23" x14ac:dyDescent="0.35">
      <c r="W631" s="118"/>
    </row>
    <row r="632" spans="23:23" x14ac:dyDescent="0.35">
      <c r="W632" s="118"/>
    </row>
    <row r="633" spans="23:23" x14ac:dyDescent="0.35">
      <c r="W633" s="118"/>
    </row>
    <row r="634" spans="23:23" x14ac:dyDescent="0.35">
      <c r="W634" s="118"/>
    </row>
    <row r="635" spans="23:23" x14ac:dyDescent="0.35">
      <c r="W635" s="118"/>
    </row>
    <row r="636" spans="23:23" x14ac:dyDescent="0.35">
      <c r="W636" s="118"/>
    </row>
    <row r="637" spans="23:23" x14ac:dyDescent="0.35">
      <c r="W637" s="118"/>
    </row>
    <row r="638" spans="23:23" x14ac:dyDescent="0.35">
      <c r="W638" s="118"/>
    </row>
    <row r="639" spans="23:23" x14ac:dyDescent="0.35">
      <c r="W639" s="118"/>
    </row>
    <row r="640" spans="23:23" x14ac:dyDescent="0.35">
      <c r="W640" s="118"/>
    </row>
    <row r="641" spans="23:23" x14ac:dyDescent="0.35">
      <c r="W641" s="118"/>
    </row>
    <row r="642" spans="23:23" x14ac:dyDescent="0.35">
      <c r="W642" s="118"/>
    </row>
    <row r="643" spans="23:23" x14ac:dyDescent="0.35">
      <c r="W643" s="118"/>
    </row>
    <row r="644" spans="23:23" x14ac:dyDescent="0.35">
      <c r="W644" s="118"/>
    </row>
    <row r="645" spans="23:23" x14ac:dyDescent="0.35">
      <c r="W645" s="118"/>
    </row>
    <row r="646" spans="23:23" x14ac:dyDescent="0.35">
      <c r="W646" s="118"/>
    </row>
    <row r="647" spans="23:23" x14ac:dyDescent="0.35">
      <c r="W647" s="118"/>
    </row>
    <row r="648" spans="23:23" x14ac:dyDescent="0.35">
      <c r="W648" s="118"/>
    </row>
    <row r="649" spans="23:23" x14ac:dyDescent="0.35">
      <c r="W649" s="118"/>
    </row>
    <row r="650" spans="23:23" x14ac:dyDescent="0.35">
      <c r="W650" s="118"/>
    </row>
    <row r="651" spans="23:23" x14ac:dyDescent="0.35">
      <c r="W651" s="118"/>
    </row>
    <row r="652" spans="23:23" x14ac:dyDescent="0.35">
      <c r="W652" s="118"/>
    </row>
    <row r="653" spans="23:23" x14ac:dyDescent="0.35">
      <c r="W653" s="118"/>
    </row>
    <row r="654" spans="23:23" x14ac:dyDescent="0.35">
      <c r="W654" s="118"/>
    </row>
    <row r="655" spans="23:23" x14ac:dyDescent="0.35">
      <c r="W655" s="118"/>
    </row>
    <row r="656" spans="23:23" x14ac:dyDescent="0.35">
      <c r="W656" s="118"/>
    </row>
    <row r="657" spans="23:23" x14ac:dyDescent="0.35">
      <c r="W657" s="118"/>
    </row>
    <row r="658" spans="23:23" x14ac:dyDescent="0.35">
      <c r="W658" s="118"/>
    </row>
    <row r="659" spans="23:23" x14ac:dyDescent="0.35">
      <c r="W659" s="118"/>
    </row>
    <row r="660" spans="23:23" x14ac:dyDescent="0.35">
      <c r="W660" s="118"/>
    </row>
    <row r="661" spans="23:23" x14ac:dyDescent="0.35">
      <c r="W661" s="118"/>
    </row>
    <row r="662" spans="23:23" x14ac:dyDescent="0.35">
      <c r="W662" s="118"/>
    </row>
    <row r="663" spans="23:23" x14ac:dyDescent="0.35">
      <c r="W663" s="118"/>
    </row>
    <row r="664" spans="23:23" x14ac:dyDescent="0.35">
      <c r="W664" s="118"/>
    </row>
    <row r="665" spans="23:23" x14ac:dyDescent="0.35">
      <c r="W665" s="118"/>
    </row>
    <row r="666" spans="23:23" x14ac:dyDescent="0.35">
      <c r="W666" s="118"/>
    </row>
    <row r="667" spans="23:23" x14ac:dyDescent="0.35">
      <c r="W667" s="118"/>
    </row>
    <row r="668" spans="23:23" x14ac:dyDescent="0.35">
      <c r="W668" s="118"/>
    </row>
    <row r="669" spans="23:23" x14ac:dyDescent="0.35">
      <c r="W669" s="118"/>
    </row>
    <row r="670" spans="23:23" x14ac:dyDescent="0.35">
      <c r="W670" s="118"/>
    </row>
    <row r="671" spans="23:23" x14ac:dyDescent="0.35">
      <c r="W671" s="118"/>
    </row>
    <row r="672" spans="23:23" x14ac:dyDescent="0.35">
      <c r="W672" s="118"/>
    </row>
    <row r="673" spans="23:23" x14ac:dyDescent="0.35">
      <c r="W673" s="118"/>
    </row>
    <row r="674" spans="23:23" x14ac:dyDescent="0.35">
      <c r="W674" s="118"/>
    </row>
    <row r="675" spans="23:23" x14ac:dyDescent="0.35">
      <c r="W675" s="118"/>
    </row>
    <row r="676" spans="23:23" x14ac:dyDescent="0.35">
      <c r="W676" s="118"/>
    </row>
    <row r="677" spans="23:23" x14ac:dyDescent="0.35">
      <c r="W677" s="118"/>
    </row>
    <row r="678" spans="23:23" x14ac:dyDescent="0.35">
      <c r="W678" s="118"/>
    </row>
    <row r="679" spans="23:23" x14ac:dyDescent="0.35">
      <c r="W679" s="118"/>
    </row>
    <row r="680" spans="23:23" x14ac:dyDescent="0.35">
      <c r="W680" s="118"/>
    </row>
    <row r="681" spans="23:23" x14ac:dyDescent="0.35">
      <c r="W681" s="118"/>
    </row>
    <row r="682" spans="23:23" x14ac:dyDescent="0.35">
      <c r="W682" s="118"/>
    </row>
    <row r="683" spans="23:23" x14ac:dyDescent="0.35">
      <c r="W683" s="118"/>
    </row>
    <row r="684" spans="23:23" x14ac:dyDescent="0.35">
      <c r="W684" s="118"/>
    </row>
    <row r="685" spans="23:23" x14ac:dyDescent="0.35">
      <c r="W685" s="118"/>
    </row>
    <row r="686" spans="23:23" x14ac:dyDescent="0.35">
      <c r="W686" s="118"/>
    </row>
    <row r="687" spans="23:23" x14ac:dyDescent="0.35">
      <c r="W687" s="118"/>
    </row>
    <row r="688" spans="23:23" x14ac:dyDescent="0.35">
      <c r="W688" s="118"/>
    </row>
    <row r="689" spans="23:23" x14ac:dyDescent="0.35">
      <c r="W689" s="118"/>
    </row>
    <row r="690" spans="23:23" x14ac:dyDescent="0.35">
      <c r="W690" s="118"/>
    </row>
    <row r="691" spans="23:23" x14ac:dyDescent="0.35">
      <c r="W691" s="118"/>
    </row>
    <row r="692" spans="23:23" x14ac:dyDescent="0.35">
      <c r="W692" s="118"/>
    </row>
    <row r="693" spans="23:23" x14ac:dyDescent="0.35">
      <c r="W693" s="118"/>
    </row>
    <row r="694" spans="23:23" x14ac:dyDescent="0.35">
      <c r="W694" s="118"/>
    </row>
    <row r="695" spans="23:23" x14ac:dyDescent="0.35">
      <c r="W695" s="118"/>
    </row>
    <row r="696" spans="23:23" x14ac:dyDescent="0.35">
      <c r="W696" s="118"/>
    </row>
    <row r="697" spans="23:23" x14ac:dyDescent="0.35">
      <c r="W697" s="118"/>
    </row>
    <row r="698" spans="23:23" x14ac:dyDescent="0.35">
      <c r="W698" s="118"/>
    </row>
    <row r="699" spans="23:23" x14ac:dyDescent="0.35">
      <c r="W699" s="118"/>
    </row>
    <row r="700" spans="23:23" x14ac:dyDescent="0.35">
      <c r="W700" s="118"/>
    </row>
    <row r="701" spans="23:23" x14ac:dyDescent="0.35">
      <c r="W701" s="118"/>
    </row>
    <row r="702" spans="23:23" x14ac:dyDescent="0.35">
      <c r="W702" s="118"/>
    </row>
    <row r="703" spans="23:23" x14ac:dyDescent="0.35">
      <c r="W703" s="118"/>
    </row>
    <row r="704" spans="23:23" x14ac:dyDescent="0.35">
      <c r="W704" s="118"/>
    </row>
    <row r="705" spans="23:23" x14ac:dyDescent="0.35">
      <c r="W705" s="118"/>
    </row>
    <row r="706" spans="23:23" x14ac:dyDescent="0.35">
      <c r="W706" s="118"/>
    </row>
    <row r="707" spans="23:23" x14ac:dyDescent="0.35">
      <c r="W707" s="118"/>
    </row>
    <row r="708" spans="23:23" x14ac:dyDescent="0.35">
      <c r="W708" s="118"/>
    </row>
    <row r="709" spans="23:23" x14ac:dyDescent="0.35">
      <c r="W709" s="118"/>
    </row>
    <row r="710" spans="23:23" x14ac:dyDescent="0.35">
      <c r="W710" s="118"/>
    </row>
    <row r="711" spans="23:23" x14ac:dyDescent="0.35">
      <c r="W711" s="118"/>
    </row>
    <row r="712" spans="23:23" x14ac:dyDescent="0.35">
      <c r="W712" s="118"/>
    </row>
    <row r="713" spans="23:23" x14ac:dyDescent="0.35">
      <c r="W713" s="118"/>
    </row>
    <row r="714" spans="23:23" x14ac:dyDescent="0.35">
      <c r="W714" s="118"/>
    </row>
    <row r="715" spans="23:23" x14ac:dyDescent="0.35">
      <c r="W715" s="118"/>
    </row>
    <row r="716" spans="23:23" x14ac:dyDescent="0.35">
      <c r="W716" s="118"/>
    </row>
    <row r="717" spans="23:23" x14ac:dyDescent="0.35">
      <c r="W717" s="118"/>
    </row>
    <row r="718" spans="23:23" x14ac:dyDescent="0.35">
      <c r="W718" s="118"/>
    </row>
    <row r="719" spans="23:23" x14ac:dyDescent="0.35">
      <c r="W719" s="118"/>
    </row>
    <row r="720" spans="23:23" x14ac:dyDescent="0.35">
      <c r="W720" s="118"/>
    </row>
    <row r="721" spans="23:23" x14ac:dyDescent="0.35">
      <c r="W721" s="118"/>
    </row>
    <row r="722" spans="23:23" x14ac:dyDescent="0.35">
      <c r="W722" s="118"/>
    </row>
    <row r="723" spans="23:23" x14ac:dyDescent="0.35">
      <c r="W723" s="118"/>
    </row>
    <row r="724" spans="23:23" x14ac:dyDescent="0.35">
      <c r="W724" s="118"/>
    </row>
    <row r="725" spans="23:23" x14ac:dyDescent="0.35">
      <c r="W725" s="118"/>
    </row>
    <row r="726" spans="23:23" x14ac:dyDescent="0.35">
      <c r="W726" s="118"/>
    </row>
    <row r="727" spans="23:23" x14ac:dyDescent="0.35">
      <c r="W727" s="118"/>
    </row>
    <row r="728" spans="23:23" x14ac:dyDescent="0.35">
      <c r="W728" s="118"/>
    </row>
    <row r="729" spans="23:23" x14ac:dyDescent="0.35">
      <c r="W729" s="118"/>
    </row>
    <row r="730" spans="23:23" x14ac:dyDescent="0.35">
      <c r="W730" s="118"/>
    </row>
    <row r="731" spans="23:23" x14ac:dyDescent="0.35">
      <c r="W731" s="118"/>
    </row>
    <row r="732" spans="23:23" x14ac:dyDescent="0.35">
      <c r="W732" s="118"/>
    </row>
    <row r="733" spans="23:23" x14ac:dyDescent="0.35">
      <c r="W733" s="118"/>
    </row>
    <row r="734" spans="23:23" x14ac:dyDescent="0.35">
      <c r="W734" s="118"/>
    </row>
    <row r="735" spans="23:23" x14ac:dyDescent="0.35">
      <c r="W735" s="118"/>
    </row>
    <row r="736" spans="23:23" x14ac:dyDescent="0.35">
      <c r="W736" s="118"/>
    </row>
    <row r="737" spans="23:23" x14ac:dyDescent="0.35">
      <c r="W737" s="118"/>
    </row>
    <row r="738" spans="23:23" x14ac:dyDescent="0.35">
      <c r="W738" s="118"/>
    </row>
    <row r="739" spans="23:23" x14ac:dyDescent="0.35">
      <c r="W739" s="118"/>
    </row>
    <row r="740" spans="23:23" x14ac:dyDescent="0.35">
      <c r="W740" s="118"/>
    </row>
    <row r="741" spans="23:23" x14ac:dyDescent="0.35">
      <c r="W741" s="118"/>
    </row>
    <row r="742" spans="23:23" x14ac:dyDescent="0.35">
      <c r="W742" s="118"/>
    </row>
    <row r="743" spans="23:23" x14ac:dyDescent="0.35">
      <c r="W743" s="118"/>
    </row>
    <row r="744" spans="23:23" x14ac:dyDescent="0.35">
      <c r="W744" s="118"/>
    </row>
    <row r="745" spans="23:23" x14ac:dyDescent="0.35">
      <c r="W745" s="118"/>
    </row>
    <row r="746" spans="23:23" x14ac:dyDescent="0.35">
      <c r="W746" s="118"/>
    </row>
    <row r="747" spans="23:23" x14ac:dyDescent="0.35">
      <c r="W747" s="118"/>
    </row>
    <row r="748" spans="23:23" x14ac:dyDescent="0.35">
      <c r="W748" s="118"/>
    </row>
    <row r="749" spans="23:23" x14ac:dyDescent="0.35">
      <c r="W749" s="118"/>
    </row>
    <row r="750" spans="23:23" x14ac:dyDescent="0.35">
      <c r="W750" s="118"/>
    </row>
    <row r="751" spans="23:23" x14ac:dyDescent="0.35">
      <c r="W751" s="118"/>
    </row>
    <row r="752" spans="23:23" x14ac:dyDescent="0.35">
      <c r="W752" s="118"/>
    </row>
    <row r="753" spans="23:23" x14ac:dyDescent="0.35">
      <c r="W753" s="118"/>
    </row>
    <row r="754" spans="23:23" x14ac:dyDescent="0.35">
      <c r="W754" s="118"/>
    </row>
    <row r="755" spans="23:23" x14ac:dyDescent="0.35">
      <c r="W755" s="118"/>
    </row>
    <row r="756" spans="23:23" x14ac:dyDescent="0.35">
      <c r="W756" s="118"/>
    </row>
    <row r="757" spans="23:23" x14ac:dyDescent="0.35">
      <c r="W757" s="118"/>
    </row>
    <row r="758" spans="23:23" x14ac:dyDescent="0.35">
      <c r="W758" s="118"/>
    </row>
    <row r="759" spans="23:23" x14ac:dyDescent="0.35">
      <c r="W759" s="118"/>
    </row>
    <row r="760" spans="23:23" x14ac:dyDescent="0.35">
      <c r="W760" s="118"/>
    </row>
    <row r="761" spans="23:23" x14ac:dyDescent="0.35">
      <c r="W761" s="118"/>
    </row>
    <row r="762" spans="23:23" x14ac:dyDescent="0.35">
      <c r="W762" s="118"/>
    </row>
    <row r="763" spans="23:23" x14ac:dyDescent="0.35">
      <c r="W763" s="118"/>
    </row>
    <row r="764" spans="23:23" x14ac:dyDescent="0.35">
      <c r="W764" s="118"/>
    </row>
    <row r="765" spans="23:23" x14ac:dyDescent="0.35">
      <c r="W765" s="118"/>
    </row>
    <row r="766" spans="23:23" x14ac:dyDescent="0.35">
      <c r="W766" s="118"/>
    </row>
    <row r="767" spans="23:23" x14ac:dyDescent="0.35">
      <c r="W767" s="118"/>
    </row>
    <row r="768" spans="23:23" x14ac:dyDescent="0.35">
      <c r="W768" s="118"/>
    </row>
    <row r="769" spans="23:23" x14ac:dyDescent="0.35">
      <c r="W769" s="118"/>
    </row>
    <row r="770" spans="23:23" x14ac:dyDescent="0.35">
      <c r="W770" s="118"/>
    </row>
    <row r="771" spans="23:23" x14ac:dyDescent="0.35">
      <c r="W771" s="118"/>
    </row>
    <row r="772" spans="23:23" x14ac:dyDescent="0.35">
      <c r="W772" s="118"/>
    </row>
    <row r="773" spans="23:23" x14ac:dyDescent="0.35">
      <c r="W773" s="118"/>
    </row>
    <row r="774" spans="23:23" x14ac:dyDescent="0.35">
      <c r="W774" s="118"/>
    </row>
    <row r="775" spans="23:23" x14ac:dyDescent="0.35">
      <c r="W775" s="118"/>
    </row>
    <row r="776" spans="23:23" x14ac:dyDescent="0.35">
      <c r="W776" s="118"/>
    </row>
    <row r="777" spans="23:23" x14ac:dyDescent="0.35">
      <c r="W777" s="118"/>
    </row>
    <row r="778" spans="23:23" x14ac:dyDescent="0.35">
      <c r="W778" s="118"/>
    </row>
    <row r="779" spans="23:23" x14ac:dyDescent="0.35">
      <c r="W779" s="118"/>
    </row>
    <row r="780" spans="23:23" x14ac:dyDescent="0.35">
      <c r="W780" s="118"/>
    </row>
    <row r="781" spans="23:23" x14ac:dyDescent="0.35">
      <c r="W781" s="118"/>
    </row>
    <row r="782" spans="23:23" x14ac:dyDescent="0.35">
      <c r="W782" s="118"/>
    </row>
    <row r="783" spans="23:23" x14ac:dyDescent="0.35">
      <c r="W783" s="118"/>
    </row>
    <row r="784" spans="23:23" x14ac:dyDescent="0.35">
      <c r="W784" s="118"/>
    </row>
    <row r="785" spans="23:23" x14ac:dyDescent="0.35">
      <c r="W785" s="118"/>
    </row>
    <row r="786" spans="23:23" x14ac:dyDescent="0.35">
      <c r="W786" s="118"/>
    </row>
    <row r="787" spans="23:23" x14ac:dyDescent="0.35">
      <c r="W787" s="118"/>
    </row>
    <row r="788" spans="23:23" x14ac:dyDescent="0.35">
      <c r="W788" s="118"/>
    </row>
    <row r="789" spans="23:23" x14ac:dyDescent="0.35">
      <c r="W789" s="118"/>
    </row>
    <row r="790" spans="23:23" x14ac:dyDescent="0.35">
      <c r="W790" s="118"/>
    </row>
    <row r="791" spans="23:23" x14ac:dyDescent="0.35">
      <c r="W791" s="118"/>
    </row>
    <row r="792" spans="23:23" x14ac:dyDescent="0.35">
      <c r="W792" s="118"/>
    </row>
    <row r="793" spans="23:23" x14ac:dyDescent="0.35">
      <c r="W793" s="118"/>
    </row>
    <row r="794" spans="23:23" x14ac:dyDescent="0.35">
      <c r="W794" s="118"/>
    </row>
    <row r="795" spans="23:23" x14ac:dyDescent="0.35">
      <c r="W795" s="118"/>
    </row>
    <row r="796" spans="23:23" x14ac:dyDescent="0.35">
      <c r="W796" s="118"/>
    </row>
    <row r="797" spans="23:23" x14ac:dyDescent="0.35">
      <c r="W797" s="118"/>
    </row>
    <row r="798" spans="23:23" x14ac:dyDescent="0.35">
      <c r="W798" s="118"/>
    </row>
    <row r="799" spans="23:23" x14ac:dyDescent="0.35">
      <c r="W799" s="118"/>
    </row>
    <row r="800" spans="23:23" x14ac:dyDescent="0.35">
      <c r="W800" s="118"/>
    </row>
    <row r="801" spans="23:23" x14ac:dyDescent="0.35">
      <c r="W801" s="118"/>
    </row>
    <row r="802" spans="23:23" x14ac:dyDescent="0.35">
      <c r="W802" s="118"/>
    </row>
    <row r="803" spans="23:23" x14ac:dyDescent="0.35">
      <c r="W803" s="118"/>
    </row>
    <row r="804" spans="23:23" x14ac:dyDescent="0.35">
      <c r="W804" s="118"/>
    </row>
    <row r="805" spans="23:23" x14ac:dyDescent="0.35">
      <c r="W805" s="118"/>
    </row>
    <row r="806" spans="23:23" x14ac:dyDescent="0.35">
      <c r="W806" s="118"/>
    </row>
    <row r="807" spans="23:23" x14ac:dyDescent="0.35">
      <c r="W807" s="118"/>
    </row>
    <row r="808" spans="23:23" x14ac:dyDescent="0.35">
      <c r="W808" s="118"/>
    </row>
    <row r="809" spans="23:23" x14ac:dyDescent="0.35">
      <c r="W809" s="118"/>
    </row>
    <row r="810" spans="23:23" x14ac:dyDescent="0.35">
      <c r="W810" s="118"/>
    </row>
    <row r="811" spans="23:23" x14ac:dyDescent="0.35">
      <c r="W811" s="118"/>
    </row>
    <row r="812" spans="23:23" x14ac:dyDescent="0.35">
      <c r="W812" s="118"/>
    </row>
    <row r="813" spans="23:23" x14ac:dyDescent="0.35">
      <c r="W813" s="118"/>
    </row>
    <row r="814" spans="23:23" x14ac:dyDescent="0.35">
      <c r="W814" s="118"/>
    </row>
    <row r="815" spans="23:23" x14ac:dyDescent="0.35">
      <c r="W815" s="118"/>
    </row>
    <row r="816" spans="23:23" x14ac:dyDescent="0.35">
      <c r="W816" s="118"/>
    </row>
    <row r="817" spans="23:23" x14ac:dyDescent="0.35">
      <c r="W817" s="118"/>
    </row>
    <row r="818" spans="23:23" x14ac:dyDescent="0.35">
      <c r="W818" s="118"/>
    </row>
    <row r="819" spans="23:23" x14ac:dyDescent="0.35">
      <c r="W819" s="118"/>
    </row>
    <row r="820" spans="23:23" x14ac:dyDescent="0.35">
      <c r="W820" s="118"/>
    </row>
    <row r="821" spans="23:23" x14ac:dyDescent="0.35">
      <c r="W821" s="118"/>
    </row>
    <row r="822" spans="23:23" x14ac:dyDescent="0.35">
      <c r="W822" s="118"/>
    </row>
    <row r="823" spans="23:23" x14ac:dyDescent="0.35">
      <c r="W823" s="118"/>
    </row>
    <row r="824" spans="23:23" x14ac:dyDescent="0.35">
      <c r="W824" s="118"/>
    </row>
    <row r="825" spans="23:23" x14ac:dyDescent="0.35">
      <c r="W825" s="118"/>
    </row>
    <row r="826" spans="23:23" x14ac:dyDescent="0.35">
      <c r="W826" s="118"/>
    </row>
    <row r="827" spans="23:23" x14ac:dyDescent="0.35">
      <c r="W827" s="118"/>
    </row>
    <row r="828" spans="23:23" x14ac:dyDescent="0.35">
      <c r="W828" s="118"/>
    </row>
    <row r="829" spans="23:23" x14ac:dyDescent="0.35">
      <c r="W829" s="118"/>
    </row>
    <row r="830" spans="23:23" x14ac:dyDescent="0.35">
      <c r="W830" s="118"/>
    </row>
    <row r="831" spans="23:23" x14ac:dyDescent="0.35">
      <c r="W831" s="118"/>
    </row>
    <row r="832" spans="23:23" x14ac:dyDescent="0.35">
      <c r="W832" s="118"/>
    </row>
    <row r="833" spans="23:23" x14ac:dyDescent="0.35">
      <c r="W833" s="118"/>
    </row>
    <row r="834" spans="23:23" x14ac:dyDescent="0.35">
      <c r="W834" s="118"/>
    </row>
    <row r="835" spans="23:23" x14ac:dyDescent="0.35">
      <c r="W835" s="118"/>
    </row>
    <row r="836" spans="23:23" x14ac:dyDescent="0.35">
      <c r="W836" s="118"/>
    </row>
    <row r="837" spans="23:23" x14ac:dyDescent="0.35">
      <c r="W837" s="118"/>
    </row>
    <row r="838" spans="23:23" x14ac:dyDescent="0.35">
      <c r="W838" s="118"/>
    </row>
    <row r="839" spans="23:23" x14ac:dyDescent="0.35">
      <c r="W839" s="118"/>
    </row>
    <row r="840" spans="23:23" x14ac:dyDescent="0.35">
      <c r="W840" s="118"/>
    </row>
    <row r="841" spans="23:23" x14ac:dyDescent="0.35">
      <c r="W841" s="118"/>
    </row>
    <row r="842" spans="23:23" x14ac:dyDescent="0.35">
      <c r="W842" s="118"/>
    </row>
    <row r="843" spans="23:23" x14ac:dyDescent="0.35">
      <c r="W843" s="118"/>
    </row>
    <row r="844" spans="23:23" x14ac:dyDescent="0.35">
      <c r="W844" s="118"/>
    </row>
    <row r="845" spans="23:23" x14ac:dyDescent="0.35">
      <c r="W845" s="118"/>
    </row>
    <row r="846" spans="23:23" x14ac:dyDescent="0.35">
      <c r="W846" s="118"/>
    </row>
    <row r="847" spans="23:23" x14ac:dyDescent="0.35">
      <c r="W847" s="118"/>
    </row>
    <row r="848" spans="23:23" x14ac:dyDescent="0.35">
      <c r="W848" s="118"/>
    </row>
    <row r="849" spans="23:23" x14ac:dyDescent="0.35">
      <c r="W849" s="118"/>
    </row>
    <row r="850" spans="23:23" x14ac:dyDescent="0.35">
      <c r="W850" s="118"/>
    </row>
    <row r="851" spans="23:23" x14ac:dyDescent="0.35">
      <c r="W851" s="118"/>
    </row>
    <row r="852" spans="23:23" x14ac:dyDescent="0.35">
      <c r="W852" s="118"/>
    </row>
    <row r="853" spans="23:23" x14ac:dyDescent="0.35">
      <c r="W853" s="118"/>
    </row>
    <row r="854" spans="23:23" x14ac:dyDescent="0.35">
      <c r="W854" s="118"/>
    </row>
    <row r="855" spans="23:23" x14ac:dyDescent="0.35">
      <c r="W855" s="118"/>
    </row>
    <row r="856" spans="23:23" x14ac:dyDescent="0.35">
      <c r="W856" s="118"/>
    </row>
    <row r="857" spans="23:23" x14ac:dyDescent="0.35">
      <c r="W857" s="118"/>
    </row>
    <row r="858" spans="23:23" x14ac:dyDescent="0.35">
      <c r="W858" s="118"/>
    </row>
    <row r="859" spans="23:23" x14ac:dyDescent="0.35">
      <c r="W859" s="118"/>
    </row>
    <row r="860" spans="23:23" x14ac:dyDescent="0.35">
      <c r="W860" s="118"/>
    </row>
    <row r="861" spans="23:23" x14ac:dyDescent="0.35">
      <c r="W861" s="118"/>
    </row>
    <row r="862" spans="23:23" x14ac:dyDescent="0.35">
      <c r="W862" s="118"/>
    </row>
    <row r="863" spans="23:23" x14ac:dyDescent="0.35">
      <c r="W863" s="118"/>
    </row>
    <row r="864" spans="23:23" x14ac:dyDescent="0.35">
      <c r="W864" s="118"/>
    </row>
    <row r="865" spans="23:23" x14ac:dyDescent="0.35">
      <c r="W865" s="118"/>
    </row>
    <row r="866" spans="23:23" x14ac:dyDescent="0.35">
      <c r="W866" s="118"/>
    </row>
    <row r="867" spans="23:23" x14ac:dyDescent="0.35">
      <c r="W867" s="118"/>
    </row>
    <row r="868" spans="23:23" x14ac:dyDescent="0.35">
      <c r="W868" s="118"/>
    </row>
    <row r="869" spans="23:23" x14ac:dyDescent="0.35">
      <c r="W869" s="118"/>
    </row>
    <row r="870" spans="23:23" x14ac:dyDescent="0.35">
      <c r="W870" s="118"/>
    </row>
    <row r="871" spans="23:23" x14ac:dyDescent="0.35">
      <c r="W871" s="118"/>
    </row>
    <row r="872" spans="23:23" x14ac:dyDescent="0.35">
      <c r="W872" s="118"/>
    </row>
    <row r="873" spans="23:23" x14ac:dyDescent="0.35">
      <c r="W873" s="118"/>
    </row>
    <row r="874" spans="23:23" x14ac:dyDescent="0.35">
      <c r="W874" s="118"/>
    </row>
    <row r="875" spans="23:23" x14ac:dyDescent="0.35">
      <c r="W875" s="118"/>
    </row>
    <row r="876" spans="23:23" x14ac:dyDescent="0.35">
      <c r="W876" s="118"/>
    </row>
    <row r="877" spans="23:23" x14ac:dyDescent="0.35">
      <c r="W877" s="118"/>
    </row>
    <row r="878" spans="23:23" x14ac:dyDescent="0.35">
      <c r="W878" s="118"/>
    </row>
    <row r="879" spans="23:23" x14ac:dyDescent="0.35">
      <c r="W879" s="118"/>
    </row>
    <row r="880" spans="23:23" x14ac:dyDescent="0.35">
      <c r="W880" s="118"/>
    </row>
    <row r="881" spans="23:23" x14ac:dyDescent="0.35">
      <c r="W881" s="118"/>
    </row>
    <row r="882" spans="23:23" x14ac:dyDescent="0.35">
      <c r="W882" s="118"/>
    </row>
    <row r="883" spans="23:23" x14ac:dyDescent="0.35">
      <c r="W883" s="118"/>
    </row>
    <row r="884" spans="23:23" x14ac:dyDescent="0.35">
      <c r="W884" s="118"/>
    </row>
    <row r="885" spans="23:23" x14ac:dyDescent="0.35">
      <c r="W885" s="118"/>
    </row>
    <row r="886" spans="23:23" x14ac:dyDescent="0.35">
      <c r="W886" s="118"/>
    </row>
    <row r="887" spans="23:23" x14ac:dyDescent="0.35">
      <c r="W887" s="118"/>
    </row>
    <row r="888" spans="23:23" x14ac:dyDescent="0.35">
      <c r="W888" s="118"/>
    </row>
    <row r="889" spans="23:23" x14ac:dyDescent="0.35">
      <c r="W889" s="118"/>
    </row>
    <row r="890" spans="23:23" x14ac:dyDescent="0.35">
      <c r="W890" s="118"/>
    </row>
    <row r="891" spans="23:23" x14ac:dyDescent="0.35">
      <c r="W891" s="118"/>
    </row>
    <row r="892" spans="23:23" x14ac:dyDescent="0.35">
      <c r="W892" s="118"/>
    </row>
    <row r="893" spans="23:23" x14ac:dyDescent="0.35">
      <c r="W893" s="118"/>
    </row>
    <row r="894" spans="23:23" x14ac:dyDescent="0.35">
      <c r="W894" s="118"/>
    </row>
    <row r="895" spans="23:23" x14ac:dyDescent="0.35">
      <c r="W895" s="118"/>
    </row>
    <row r="896" spans="23:23" x14ac:dyDescent="0.35">
      <c r="W896" s="118"/>
    </row>
    <row r="897" spans="23:23" x14ac:dyDescent="0.35">
      <c r="W897" s="118"/>
    </row>
    <row r="898" spans="23:23" x14ac:dyDescent="0.35">
      <c r="W898" s="118"/>
    </row>
    <row r="899" spans="23:23" x14ac:dyDescent="0.35">
      <c r="W899" s="118"/>
    </row>
    <row r="900" spans="23:23" x14ac:dyDescent="0.35">
      <c r="W900" s="118"/>
    </row>
    <row r="901" spans="23:23" x14ac:dyDescent="0.35">
      <c r="W901" s="118"/>
    </row>
    <row r="902" spans="23:23" x14ac:dyDescent="0.35">
      <c r="W902" s="118"/>
    </row>
    <row r="903" spans="23:23" x14ac:dyDescent="0.35">
      <c r="W903" s="118"/>
    </row>
    <row r="904" spans="23:23" x14ac:dyDescent="0.35">
      <c r="W904" s="118"/>
    </row>
    <row r="905" spans="23:23" x14ac:dyDescent="0.35">
      <c r="W905" s="118"/>
    </row>
    <row r="906" spans="23:23" x14ac:dyDescent="0.35">
      <c r="W906" s="118"/>
    </row>
    <row r="907" spans="23:23" x14ac:dyDescent="0.35">
      <c r="W907" s="118"/>
    </row>
    <row r="908" spans="23:23" x14ac:dyDescent="0.35">
      <c r="W908" s="118"/>
    </row>
    <row r="909" spans="23:23" x14ac:dyDescent="0.35">
      <c r="W909" s="118"/>
    </row>
    <row r="910" spans="23:23" x14ac:dyDescent="0.35">
      <c r="W910" s="118"/>
    </row>
    <row r="911" spans="23:23" x14ac:dyDescent="0.35">
      <c r="W911" s="118"/>
    </row>
    <row r="912" spans="23:23" x14ac:dyDescent="0.35">
      <c r="W912" s="118"/>
    </row>
    <row r="913" spans="23:23" x14ac:dyDescent="0.35">
      <c r="W913" s="118"/>
    </row>
    <row r="914" spans="23:23" x14ac:dyDescent="0.35">
      <c r="W914" s="118"/>
    </row>
    <row r="915" spans="23:23" x14ac:dyDescent="0.35">
      <c r="W915" s="118"/>
    </row>
    <row r="916" spans="23:23" x14ac:dyDescent="0.35">
      <c r="W916" s="118"/>
    </row>
    <row r="917" spans="23:23" x14ac:dyDescent="0.35">
      <c r="W917" s="118"/>
    </row>
    <row r="918" spans="23:23" x14ac:dyDescent="0.35">
      <c r="W918" s="118"/>
    </row>
    <row r="919" spans="23:23" x14ac:dyDescent="0.35">
      <c r="W919" s="118"/>
    </row>
    <row r="920" spans="23:23" x14ac:dyDescent="0.35">
      <c r="W920" s="118"/>
    </row>
    <row r="921" spans="23:23" x14ac:dyDescent="0.35">
      <c r="W921" s="118"/>
    </row>
  </sheetData>
  <mergeCells count="5">
    <mergeCell ref="A1:D1"/>
    <mergeCell ref="P1:AF1"/>
    <mergeCell ref="F1:L1"/>
    <mergeCell ref="P2:V2"/>
    <mergeCell ref="X2:A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GI and GIH Inverters</vt:lpstr>
      <vt:lpstr>Sheet1</vt:lpstr>
      <vt:lpstr>Solar Batteries</vt:lpstr>
      <vt:lpstr>Solar Panels</vt:lpstr>
      <vt:lpstr>Solar UPS (or Inverter) &amp; PCU</vt:lpstr>
      <vt:lpstr>SMU</vt:lpstr>
      <vt:lpstr>Solar Home UPS Packages</vt:lpstr>
      <vt:lpstr>solar-compatible-1nv-bat-combo</vt:lpstr>
      <vt:lpstr>solar-retrofit-controller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</dc:creator>
  <cp:lastModifiedBy>Vinay Sharma2</cp:lastModifiedBy>
  <dcterms:created xsi:type="dcterms:W3CDTF">2020-03-03T04:57:58Z</dcterms:created>
  <dcterms:modified xsi:type="dcterms:W3CDTF">2021-06-25T08:42:17Z</dcterms:modified>
</cp:coreProperties>
</file>