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915" activeTab="2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3" l="1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E30" i="6" l="1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<sst xmlns="http://schemas.openxmlformats.org/spreadsheetml/2006/main" count="460" uniqueCount="302">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</sst>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G37" sqref="G37"/>
    </sheetView>
  </sheetViews>
  <sheetFormatPr defaultRowHeight="15" x14ac:dyDescent="0.25"/>
  <sheetData>
    <row r="1" spans="1:7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7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</row>
    <row r="3" spans="1:7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</row>
    <row r="4" spans="1:7" x14ac:dyDescent="0.25">
      <c r="A4" t="s">
        <v>169</v>
      </c>
      <c r="B4">
        <f t="shared" ref="B4:B28" si="3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</row>
    <row r="5" spans="1:7" x14ac:dyDescent="0.25">
      <c r="A5" t="s">
        <v>169</v>
      </c>
      <c r="B5">
        <f t="shared" si="3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</row>
    <row r="6" spans="1:7" x14ac:dyDescent="0.25">
      <c r="A6" t="s">
        <v>169</v>
      </c>
      <c r="B6">
        <f t="shared" si="3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</row>
    <row r="7" spans="1:7" x14ac:dyDescent="0.25">
      <c r="A7" t="s">
        <v>169</v>
      </c>
      <c r="B7">
        <f t="shared" si="3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</row>
    <row r="8" spans="1:7" x14ac:dyDescent="0.25">
      <c r="A8" t="s">
        <v>169</v>
      </c>
      <c r="B8">
        <f t="shared" si="3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</row>
    <row r="9" spans="1:7" x14ac:dyDescent="0.25">
      <c r="A9" t="s">
        <v>169</v>
      </c>
      <c r="B9">
        <f t="shared" si="3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</row>
    <row r="10" spans="1:7" x14ac:dyDescent="0.25">
      <c r="A10" t="s">
        <v>169</v>
      </c>
      <c r="B10">
        <f t="shared" si="3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</row>
    <row r="11" spans="1:7" x14ac:dyDescent="0.25">
      <c r="A11" t="s">
        <v>169</v>
      </c>
      <c r="B11">
        <f t="shared" si="3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</row>
    <row r="12" spans="1:7" x14ac:dyDescent="0.25">
      <c r="A12" t="s">
        <v>169</v>
      </c>
      <c r="B12">
        <f t="shared" si="3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</row>
    <row r="13" spans="1:7" x14ac:dyDescent="0.25">
      <c r="A13" t="s">
        <v>169</v>
      </c>
      <c r="B13">
        <f t="shared" si="3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</row>
    <row r="14" spans="1:7" x14ac:dyDescent="0.25">
      <c r="A14" t="s">
        <v>169</v>
      </c>
      <c r="B14">
        <f t="shared" si="3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</row>
    <row r="15" spans="1:7" x14ac:dyDescent="0.25">
      <c r="A15" t="s">
        <v>169</v>
      </c>
      <c r="B15">
        <f t="shared" si="3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</row>
    <row r="16" spans="1:7" x14ac:dyDescent="0.25">
      <c r="A16" t="s">
        <v>169</v>
      </c>
      <c r="B16">
        <f t="shared" si="3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</row>
    <row r="17" spans="1:7" x14ac:dyDescent="0.25">
      <c r="A17" t="s">
        <v>169</v>
      </c>
      <c r="B17">
        <f t="shared" si="3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</row>
    <row r="18" spans="1:7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</row>
    <row r="19" spans="1:7" x14ac:dyDescent="0.25">
      <c r="A19" t="s">
        <v>170</v>
      </c>
      <c r="B19">
        <f t="shared" si="3"/>
        <v>1</v>
      </c>
      <c r="C19" t="s">
        <v>218</v>
      </c>
      <c r="D19" t="s">
        <v>208</v>
      </c>
      <c r="E19" t="str">
        <f t="shared" ref="E19:E28" si="4">C19&amp; " = " &amp;B19</f>
        <v>DepositsTaking = 1</v>
      </c>
      <c r="F19" t="str">
        <f t="shared" ref="F19:F28" si="5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6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</row>
    <row r="20" spans="1:7" x14ac:dyDescent="0.25">
      <c r="A20" t="s">
        <v>170</v>
      </c>
      <c r="B20">
        <f t="shared" si="3"/>
        <v>2</v>
      </c>
      <c r="C20" t="s">
        <v>219</v>
      </c>
      <c r="D20" t="s">
        <v>209</v>
      </c>
      <c r="E20" t="str">
        <f t="shared" si="4"/>
        <v>AccountsMgmt = 2</v>
      </c>
      <c r="F20" t="str">
        <f t="shared" si="5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6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</row>
    <row r="21" spans="1:7" x14ac:dyDescent="0.25">
      <c r="A21" t="s">
        <v>170</v>
      </c>
      <c r="B21">
        <f t="shared" si="3"/>
        <v>3</v>
      </c>
      <c r="C21" t="s">
        <v>220</v>
      </c>
      <c r="D21" t="s">
        <v>210</v>
      </c>
      <c r="E21" t="str">
        <f t="shared" si="4"/>
        <v>DepositedFundsPlacement = 3</v>
      </c>
      <c r="F21" t="str">
        <f t="shared" si="5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6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</row>
    <row r="22" spans="1:7" x14ac:dyDescent="0.25">
      <c r="A22" t="s">
        <v>170</v>
      </c>
      <c r="B22">
        <f t="shared" si="3"/>
        <v>4</v>
      </c>
      <c r="C22" t="s">
        <v>221</v>
      </c>
      <c r="D22" t="s">
        <v>211</v>
      </c>
      <c r="E22" t="str">
        <f t="shared" si="4"/>
        <v>Investments = 4</v>
      </c>
      <c r="F22" t="str">
        <f t="shared" si="5"/>
        <v>[Description("п.1 інвестицій (ч.8-а ст.47 З-ну Про БіБД)")]</v>
      </c>
      <c r="G22" t="str">
        <f t="shared" si="6"/>
        <v>[Description("п.1 інвестицій (ч.8-а ст.47 З-ну Про БіБД)")]Investments = 4,</v>
      </c>
    </row>
    <row r="23" spans="1:7" x14ac:dyDescent="0.25">
      <c r="A23" t="s">
        <v>170</v>
      </c>
      <c r="B23">
        <f t="shared" si="3"/>
        <v>5</v>
      </c>
      <c r="C23" t="s">
        <v>222</v>
      </c>
      <c r="D23" t="s">
        <v>212</v>
      </c>
      <c r="E23" t="str">
        <f t="shared" si="4"/>
        <v>ProprietarySecuritiesIssue = 5</v>
      </c>
      <c r="F23" t="str">
        <f t="shared" si="5"/>
        <v>[Description("п.2 випуску власних цінних паперів (ч.8-а ст.47 З-ну Про БіБД)")]</v>
      </c>
      <c r="G23" t="str">
        <f t="shared" si="6"/>
        <v>[Description("п.2 випуску власних цінних паперів (ч.8-а ст.47 З-ну Про БіБД)")]ProprietarySecuritiesIssue = 5,</v>
      </c>
    </row>
    <row r="24" spans="1:7" x14ac:dyDescent="0.25">
      <c r="A24" t="s">
        <v>170</v>
      </c>
      <c r="B24">
        <f t="shared" si="3"/>
        <v>6</v>
      </c>
      <c r="C24" t="s">
        <v>223</v>
      </c>
      <c r="D24" t="s">
        <v>213</v>
      </c>
      <c r="E24" t="str">
        <f t="shared" si="4"/>
        <v>Lotteries = 6</v>
      </c>
      <c r="F24" t="str">
        <f t="shared" si="5"/>
        <v>[Description("п.3 випуску, розповсюдження та проведення лотерей (ч.8-а ст.47 З-ну Про БіБД)")]</v>
      </c>
      <c r="G24" t="str">
        <f t="shared" si="6"/>
        <v>[Description("п.3 випуску, розповсюдження та проведення лотерей (ч.8-а ст.47 З-ну Про БіБД)")]Lotteries = 6,</v>
      </c>
    </row>
    <row r="25" spans="1:7" x14ac:dyDescent="0.25">
      <c r="A25" t="s">
        <v>170</v>
      </c>
      <c r="B25">
        <f t="shared" si="3"/>
        <v>7</v>
      </c>
      <c r="C25" t="s">
        <v>225</v>
      </c>
      <c r="D25" t="s">
        <v>214</v>
      </c>
      <c r="E25" t="str">
        <f t="shared" si="4"/>
        <v>SafeCustody = 7</v>
      </c>
      <c r="F25" t="str">
        <f t="shared" si="5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6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</row>
    <row r="26" spans="1:7" x14ac:dyDescent="0.25">
      <c r="A26" t="s">
        <v>170</v>
      </c>
      <c r="B26">
        <f t="shared" si="3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5"/>
        <v>[Description("п.5 інкасації коштів та перевезення валютних цінностей (ч.8-а ст.47 З-ну Про БіБД)")]</v>
      </c>
      <c r="G26" t="str">
        <f t="shared" si="6"/>
        <v>[Description("п.5 інкасації коштів та перевезення валютних цінностей (ч.8-а ст.47 З-ну Про БіБД)")]CashCollectionTransportation = 8,</v>
      </c>
    </row>
    <row r="27" spans="1:7" x14ac:dyDescent="0.25">
      <c r="A27" t="s">
        <v>170</v>
      </c>
      <c r="B27">
        <f t="shared" si="3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5"/>
        <v>[Description("п.6 ведення реєстрів власників іменних цінних паперів (крім власних акцій) (ч.8-а ст.47 З-ну Про БіБД)")]</v>
      </c>
      <c r="G27" t="str">
        <f t="shared" si="6"/>
        <v>[Description("п.6 ведення реєстрів власників іменних цінних паперів (крім власних акцій) (ч.8-а ст.47 З-ну Про БіБД)")]SecuritiesCustody = 9,</v>
      </c>
    </row>
    <row r="28" spans="1:7" x14ac:dyDescent="0.25">
      <c r="A28" t="s">
        <v>170</v>
      </c>
      <c r="B28">
        <f t="shared" si="3"/>
        <v>10</v>
      </c>
      <c r="C28" t="s">
        <v>227</v>
      </c>
      <c r="D28" t="s">
        <v>217</v>
      </c>
      <c r="E28" t="str">
        <f t="shared" si="4"/>
        <v>ConsultancyOnBankFinServices = 10</v>
      </c>
      <c r="F28" t="str">
        <f t="shared" si="5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6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</row>
    <row r="29" spans="1:7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7">C29&amp; " = " &amp;B29</f>
        <v>BankControllers = 521</v>
      </c>
      <c r="F29" t="str">
        <f t="shared" ref="F29:F37" si="8">"[Description(" &amp; CHAR(34) &amp; D29&amp; CHAR(34) &amp; ")]"</f>
        <v>[Description("Контролери банку")]</v>
      </c>
      <c r="G29" t="str">
        <f t="shared" ref="G29:G37" si="9">F29&amp;E29 &amp;","</f>
        <v>[Description("Контролери банку")]BankControllers = 521,</v>
      </c>
    </row>
    <row r="30" spans="1:7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7"/>
        <v>SignificantOwners = 522</v>
      </c>
      <c r="F30" t="str">
        <f t="shared" si="8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9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7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7"/>
        <v>BankMgrsEtc = 523</v>
      </c>
      <c r="F31" t="str">
        <f t="shared" si="8"/>
        <v>[Description("Керівники банку, керівник служби внутрішнього аудиту, керівники та члени комітетів банку")]</v>
      </c>
      <c r="G31" t="str">
        <f t="shared" si="9"/>
        <v>[Description("Керівники банку, керівник служби внутрішнього аудиту, керівники та члени комітетів банку")]BankMgrsEtc = 523,</v>
      </c>
    </row>
    <row r="32" spans="1:7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7"/>
        <v>Affiliated = 524</v>
      </c>
      <c r="F32" t="str">
        <f t="shared" si="8"/>
        <v>[Description("Споріднені та афільовані особи банку, у тому числі учасники банківської групи")]</v>
      </c>
      <c r="G32" t="str">
        <f t="shared" si="9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7"/>
        <v>AffiliatedSignOwners = 525</v>
      </c>
      <c r="F33" t="str">
        <f t="shared" si="8"/>
        <v>[Description("Особи, які мають істотну участь у споріднених та афільованих особах банку")]</v>
      </c>
      <c r="G33" t="str">
        <f t="shared" si="9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7"/>
        <v>AffiliatedMgrsEtc = 526</v>
      </c>
      <c r="F34" t="str">
        <f t="shared" si="8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9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7"/>
        <v>AssocPersonsArt52pp16 = 527</v>
      </c>
      <c r="F35" t="str">
        <f t="shared" si="8"/>
        <v>[Description("Асоційовані особи фізичних осіб, зазначених у пунктах 1 – 6 частини першої статті 52 Закону")]</v>
      </c>
      <c r="G35" t="str">
        <f t="shared" si="9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7"/>
        <v>Art52MgrsSignOwnersLPs = 528</v>
      </c>
      <c r="F36" t="str">
        <f t="shared" si="8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9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7"/>
        <v>AnyPersonInfluencingArt52 = 529</v>
      </c>
      <c r="F37" t="str">
        <f t="shared" si="8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9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0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0" si="2">A3&amp;"List"</f>
        <v>OwnershipTypeList</v>
      </c>
      <c r="E3" t="str">
        <f t="shared" ref="E3:E30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0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Forms</vt:lpstr>
      <vt:lpstr>TypeEditors</vt:lpstr>
      <vt:lpstr>XSDTypeTransls</vt:lpstr>
      <vt:lpstr>Enums</vt:lpstr>
      <vt:lpstr>EnumsLister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dcterms:created xsi:type="dcterms:W3CDTF">2015-03-13T16:28:57Z</dcterms:created>
  <dcterms:modified xsi:type="dcterms:W3CDTF">2015-06-17T16:38:39Z</dcterms:modified>
</cp:coreProperties>
</file>