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915" activeTab="7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  <sheet name="WPF_temp_test" sheetId="7" r:id="rId7"/>
    <sheet name="NotifyPropertyChanged" sheetId="8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D2" i="8" s="1"/>
  <c r="L7" i="8"/>
  <c r="K7" i="8"/>
  <c r="L6" i="8"/>
  <c r="K6" i="8"/>
  <c r="L5" i="8"/>
  <c r="K5" i="8"/>
  <c r="L4" i="8"/>
  <c r="K4" i="8"/>
  <c r="J7" i="8"/>
  <c r="J6" i="8"/>
  <c r="J5" i="8"/>
  <c r="J4" i="8"/>
  <c r="H7" i="8"/>
  <c r="G7" i="8"/>
  <c r="F7" i="8"/>
  <c r="I7" i="8" s="1"/>
  <c r="H6" i="8"/>
  <c r="G6" i="8"/>
  <c r="F6" i="8"/>
  <c r="I6" i="8" s="1"/>
  <c r="H5" i="8"/>
  <c r="G5" i="8"/>
  <c r="F5" i="8"/>
  <c r="I5" i="8" s="1"/>
  <c r="H4" i="8"/>
  <c r="G4" i="8"/>
  <c r="F4" i="8"/>
  <c r="I4" i="8" s="1"/>
  <c r="E7" i="8"/>
  <c r="E6" i="8"/>
  <c r="E5" i="8"/>
  <c r="E4" i="8"/>
  <c r="D7" i="8"/>
  <c r="D6" i="8"/>
  <c r="D5" i="8"/>
  <c r="D4" i="8"/>
  <c r="B7" i="8"/>
  <c r="B6" i="8"/>
  <c r="B5" i="8"/>
  <c r="B4" i="8"/>
  <c r="B3" i="8"/>
  <c r="D3" i="8" s="1"/>
  <c r="G3" i="8" l="1"/>
  <c r="E3" i="8"/>
  <c r="F3" i="8" s="1"/>
  <c r="I3" i="8" s="1"/>
  <c r="J3" i="8" s="1"/>
  <c r="G2" i="8"/>
  <c r="E2" i="8"/>
  <c r="H2" i="8" s="1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H3" i="8" l="1"/>
  <c r="K3" i="8" s="1"/>
  <c r="L3" i="8"/>
  <c r="F2" i="8"/>
  <c r="I2" i="8" s="1"/>
  <c r="B32" i="6"/>
  <c r="C32" i="6" s="1"/>
  <c r="D32" i="6"/>
  <c r="E32" i="6"/>
  <c r="B31" i="6"/>
  <c r="C31" i="6" s="1"/>
  <c r="D31" i="6"/>
  <c r="E31" i="6" s="1"/>
  <c r="J2" i="8" l="1"/>
  <c r="K2" i="8" s="1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L2" i="8" l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E37" i="5"/>
  <c r="F36" i="5"/>
  <c r="G36" i="5" s="1"/>
  <c r="E36" i="5"/>
  <c r="F35" i="5"/>
  <c r="E35" i="5"/>
  <c r="F34" i="5"/>
  <c r="G34" i="5" s="1"/>
  <c r="E34" i="5"/>
  <c r="F33" i="5"/>
  <c r="E33" i="5"/>
  <c r="F32" i="5"/>
  <c r="G32" i="5" s="1"/>
  <c r="E32" i="5"/>
  <c r="F31" i="5"/>
  <c r="E31" i="5"/>
  <c r="F30" i="5"/>
  <c r="E30" i="5"/>
  <c r="F29" i="5"/>
  <c r="G29" i="5" s="1"/>
  <c r="E29" i="5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G19" i="5" s="1"/>
  <c r="E19" i="5"/>
  <c r="B19" i="5"/>
  <c r="B20" i="5" s="1"/>
  <c r="F18" i="5"/>
  <c r="E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E2" i="5"/>
  <c r="B3" i="5"/>
  <c r="E3" i="5" s="1"/>
  <c r="G3" i="5" l="1"/>
  <c r="B21" i="5"/>
  <c r="E20" i="5"/>
  <c r="G20" i="5" s="1"/>
  <c r="B4" i="5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5" i="5" l="1"/>
  <c r="E4" i="5"/>
  <c r="G4" i="5" s="1"/>
  <c r="B22" i="5"/>
  <c r="E21" i="5"/>
  <c r="G21" i="5" s="1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E51" i="3" l="1"/>
  <c r="E39" i="3"/>
  <c r="E43" i="3"/>
  <c r="E47" i="3"/>
  <c r="E35" i="3"/>
  <c r="E36" i="3"/>
  <c r="E40" i="3"/>
  <c r="E44" i="3"/>
  <c r="E48" i="3"/>
  <c r="B23" i="5"/>
  <c r="E22" i="5"/>
  <c r="G22" i="5" s="1"/>
  <c r="B6" i="5"/>
  <c r="E5" i="5"/>
  <c r="G5" i="5" s="1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6" i="5"/>
  <c r="G6" i="5" s="1"/>
  <c r="B24" i="5"/>
  <c r="E23" i="5"/>
  <c r="G23" i="5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4" i="5"/>
  <c r="G24" i="5" s="1"/>
  <c r="B8" i="5"/>
  <c r="E7" i="5"/>
  <c r="G7" i="5" s="1"/>
  <c r="B9" i="5" l="1"/>
  <c r="E8" i="5"/>
  <c r="G8" i="5" s="1"/>
  <c r="B26" i="5"/>
  <c r="E25" i="5"/>
  <c r="G25" i="5" s="1"/>
  <c r="B27" i="5" l="1"/>
  <c r="E26" i="5"/>
  <c r="G26" i="5" s="1"/>
  <c r="B10" i="5"/>
  <c r="E9" i="5"/>
  <c r="G9" i="5" s="1"/>
  <c r="B11" i="5" l="1"/>
  <c r="E10" i="5"/>
  <c r="G10" i="5" s="1"/>
  <c r="B28" i="5"/>
  <c r="E28" i="5" s="1"/>
  <c r="G28" i="5" s="1"/>
  <c r="E27" i="5"/>
  <c r="G27" i="5" s="1"/>
  <c r="B12" i="5" l="1"/>
  <c r="E11" i="5"/>
  <c r="G11" i="5" s="1"/>
  <c r="B13" i="5" l="1"/>
  <c r="E12" i="5"/>
  <c r="G12" i="5" s="1"/>
  <c r="B14" i="5" l="1"/>
  <c r="E13" i="5"/>
  <c r="G13" i="5" s="1"/>
  <c r="B15" i="5" l="1"/>
  <c r="E14" i="5"/>
  <c r="G14" i="5" s="1"/>
  <c r="B16" i="5" l="1"/>
  <c r="E15" i="5"/>
  <c r="G15" i="5" s="1"/>
  <c r="B17" i="5" l="1"/>
  <c r="E17" i="5" s="1"/>
  <c r="G17" i="5" s="1"/>
  <c r="E16" i="5"/>
  <c r="G16" i="5" s="1"/>
</calcChain>
</file>

<file path=xl/sharedStrings.xml><?xml version="1.0" encoding="utf-8"?>
<sst xmlns="http://schemas.openxmlformats.org/spreadsheetml/2006/main" count="520" uniqueCount="318">
  <si>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</si>
  <si>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</si>
  <si>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</si>
  <si>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</si>
  <si>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</si>
  <si>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</si>
  <si>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</si>
  <si>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</si>
  <si>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</si>
  <si>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</si>
  <si>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</si>
  <si>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</si>
  <si>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</si>
  <si>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</si>
  <si>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</si>
  <si>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</si>
  <si>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</si>
  <si>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</si>
  <si>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</si>
  <si>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</si>
  <si>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</si>
  <si>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</si>
  <si>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</si>
  <si>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</si>
  <si>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</si>
  <si>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</si>
  <si>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</si>
  <si>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</si>
  <si>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</si>
  <si>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</si>
  <si>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</si>
  <si>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</si>
  <si>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</si>
  <si>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</si>
  <si>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</si>
  <si>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</si>
  <si>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</si>
  <si>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</si>
  <si>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</si>
  <si>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</si>
  <si>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</si>
  <si>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</si>
  <si>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</si>
  <si>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</si>
  <si>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</si>
  <si>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</si>
  <si>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</si>
  <si>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</si>
  <si>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</si>
  <si>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</si>
  <si>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</si>
  <si>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</si>
  <si>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</si>
  <si>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</si>
  <si>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</si>
  <si>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</si>
  <si>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</si>
  <si>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</si>
  <si>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</si>
  <si>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</si>
  <si>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</si>
  <si>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</si>
  <si>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</si>
  <si>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</si>
  <si>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</si>
  <si>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</si>
  <si>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</si>
  <si>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</si>
  <si>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</si>
  <si>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</si>
  <si>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</si>
  <si>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</si>
  <si>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</si>
  <si>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</si>
  <si>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</si>
  <si>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</si>
  <si>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</si>
  <si>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</si>
  <si>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</si>
  <si>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</si>
  <si>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</si>
  <si>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</si>
  <si>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</si>
  <si>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</si>
  <si>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</si>
  <si>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</si>
  <si>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</si>
  <si>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</si>
  <si>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</si>
  <si>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</si>
  <si>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</si>
  <si>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</si>
  <si>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</si>
  <si>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</si>
  <si>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</si>
  <si>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</si>
  <si>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</si>
  <si>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</si>
  <si>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</si>
  <si>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</si>
  <si>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</si>
  <si>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</si>
  <si>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</si>
  <si>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</si>
  <si>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</si>
  <si>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</si>
  <si>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</si>
  <si>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</si>
  <si>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</si>
  <si>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</si>
  <si>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</si>
  <si>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</si>
  <si>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</si>
  <si>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</si>
  <si>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</si>
  <si>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</si>
  <si>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</si>
  <si>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</si>
  <si>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</si>
  <si>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</si>
  <si>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</si>
  <si>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</si>
  <si>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</si>
  <si>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</si>
  <si>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</si>
  <si>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</si>
  <si>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</si>
  <si>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</si>
  <si>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</si>
  <si>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</si>
  <si>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</si>
  <si>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</si>
  <si>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</si>
  <si>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</si>
  <si>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</si>
  <si>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</si>
  <si>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</si>
  <si>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</si>
  <si>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</si>
  <si>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</si>
  <si>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</si>
  <si>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</si>
  <si>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</si>
  <si>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</si>
  <si>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</si>
  <si>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</si>
  <si>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</si>
  <si>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</si>
  <si>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</si>
  <si>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</si>
  <si>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</si>
  <si>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</si>
  <si>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</si>
  <si>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</si>
  <si>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</si>
  <si>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</si>
  <si>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</si>
  <si>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</si>
  <si>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</si>
  <si>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</si>
  <si>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</si>
  <si>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</si>
  <si>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</si>
  <si>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</si>
  <si>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</si>
  <si>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</si>
  <si>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</si>
  <si>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</si>
  <si>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</si>
  <si>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</si>
  <si>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</si>
  <si>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</si>
  <si>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</si>
  <si>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</si>
  <si>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</si>
  <si>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</si>
  <si>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</si>
  <si>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</si>
  <si>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</si>
  <si>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</si>
  <si>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</si>
  <si>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</si>
  <si>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</si>
  <si>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</si>
  <si>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</si>
  <si>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</si>
  <si>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</si>
  <si>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</si>
  <si>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</si>
  <si>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</si>
  <si>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</si>
  <si>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</si>
  <si>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</si>
  <si>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</si>
  <si>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</si>
  <si>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</si>
  <si>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</si>
  <si>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</si>
  <si>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</si>
  <si>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</si>
  <si>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</si>
  <si>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</si>
  <si>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</si>
  <si>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</si>
  <si>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</si>
  <si>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</si>
  <si>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</si>
  <si>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</si>
  <si>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</si>
  <si>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</si>
  <si>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</si>
  <si>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</si>
  <si>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</si>
  <si>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</si>
  <si>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</si>
  <si>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</si>
  <si>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</si>
  <si>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</si>
  <si>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</si>
  <si>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</si>
  <si>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</si>
  <si>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</si>
  <si>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</si>
  <si>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</si>
  <si>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</si>
  <si>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</si>
  <si>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</si>
  <si>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</si>
  <si>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</si>
  <si>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</si>
  <si>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</si>
  <si>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</si>
  <si>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</si>
  <si>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</si>
  <si>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</si>
  <si>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</si>
  <si>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</si>
  <si>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</si>
  <si>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</si>
  <si>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</si>
  <si>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</si>
  <si>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</si>
  <si>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</si>
  <si>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</si>
  <si>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</si>
  <si>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</si>
  <si>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</si>
  <si>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</si>
  <si>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</si>
  <si>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</si>
  <si>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</si>
  <si>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</si>
  <si>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</si>
  <si>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</si>
  <si>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</si>
  <si>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</si>
  <si>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</si>
  <si>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</si>
  <si>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</si>
  <si>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</si>
  <si>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</si>
  <si>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</si>
  <si>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</si>
  <si>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</si>
  <si>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</si>
  <si>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</si>
  <si>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</si>
  <si>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</si>
  <si>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</si>
  <si>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</si>
  <si>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</si>
  <si>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</si>
  <si>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</si>
  <si>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</si>
  <si>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</si>
  <si>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</si>
  <si>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</si>
  <si>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</si>
  <si>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</si>
  <si>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</si>
  <si>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</si>
  <si>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</si>
  <si>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</si>
  <si>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</si>
  <si>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</si>
  <si>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</si>
  <si>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</si>
  <si>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</si>
  <si>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</si>
  <si>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</si>
  <si>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</si>
  <si>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</si>
  <si>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</si>
  <si>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</si>
  <si>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</si>
  <si>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</si>
  <si>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</si>
  <si>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</si>
  <si>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</si>
  <si>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</si>
  <si>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</si>
  <si>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</si>
  <si>
    <t>MissingInformationResonInfo</t>
  </si>
  <si>
    <t>TypeName</t>
  </si>
  <si>
    <t xml:space="preserve">quCtrl.Content = new </t>
  </si>
  <si>
    <t>(); MessageBox.Show("Press OK to continue...");</t>
  </si>
  <si>
    <t xml:space="preserve">        public CountryInfo JurisdictionCountry { get; set; }</t>
  </si>
  <si>
    <t xml:space="preserve">        public string CourtRegion { get; set; }</t>
  </si>
  <si>
    <t xml:space="preserve">        public string CourtID { get; set; }</t>
  </si>
  <si>
    <t xml:space="preserve">        public CourtInstanceType Instance { get; set; }</t>
  </si>
  <si>
    <t>Type</t>
  </si>
  <si>
    <t>Modifier</t>
  </si>
  <si>
    <t>PropName</t>
  </si>
  <si>
    <t>FieldName</t>
  </si>
  <si>
    <t>FieldDecl</t>
  </si>
  <si>
    <t>Accessor</t>
  </si>
  <si>
    <t xml:space="preserve">        public string DecisionRegistryID { get; set; }</t>
  </si>
  <si>
    <t>public string DecisionTextSummary { get; set;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</si>
</sst>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A37" sqref="A37"/>
    </sheetView>
  </sheetViews>
  <sheetFormatPr defaultRowHeight="15" x14ac:dyDescent="0.25"/>
  <sheetData>
    <row r="1" spans="1:7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7" x14ac:dyDescent="0.25">
      <c r="A2" t="s">
        <v>169</v>
      </c>
      <c r="B2">
        <v>0</v>
      </c>
      <c r="C2" t="s">
        <v>189</v>
      </c>
      <c r="D2" t="s">
        <v>190</v>
      </c>
      <c r="E2" t="str">
        <f>C2&amp; " = " &amp;B2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</row>
    <row r="3" spans="1:7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17" si="0">C3&amp; " = " &amp;B3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</row>
    <row r="4" spans="1:7" x14ac:dyDescent="0.25">
      <c r="A4" t="s">
        <v>169</v>
      </c>
      <c r="B4">
        <f t="shared" ref="B4:B28" si="3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</row>
    <row r="5" spans="1:7" x14ac:dyDescent="0.25">
      <c r="A5" t="s">
        <v>169</v>
      </c>
      <c r="B5">
        <f t="shared" si="3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</row>
    <row r="6" spans="1:7" x14ac:dyDescent="0.25">
      <c r="A6" t="s">
        <v>169</v>
      </c>
      <c r="B6">
        <f t="shared" si="3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</row>
    <row r="7" spans="1:7" x14ac:dyDescent="0.25">
      <c r="A7" t="s">
        <v>169</v>
      </c>
      <c r="B7">
        <f t="shared" si="3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</row>
    <row r="8" spans="1:7" x14ac:dyDescent="0.25">
      <c r="A8" t="s">
        <v>169</v>
      </c>
      <c r="B8">
        <f t="shared" si="3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</row>
    <row r="9" spans="1:7" x14ac:dyDescent="0.25">
      <c r="A9" t="s">
        <v>169</v>
      </c>
      <c r="B9">
        <f t="shared" si="3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</row>
    <row r="10" spans="1:7" x14ac:dyDescent="0.25">
      <c r="A10" t="s">
        <v>169</v>
      </c>
      <c r="B10">
        <f t="shared" si="3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</row>
    <row r="11" spans="1:7" x14ac:dyDescent="0.25">
      <c r="A11" t="s">
        <v>169</v>
      </c>
      <c r="B11">
        <f t="shared" si="3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</row>
    <row r="12" spans="1:7" x14ac:dyDescent="0.25">
      <c r="A12" t="s">
        <v>169</v>
      </c>
      <c r="B12">
        <f t="shared" si="3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</row>
    <row r="13" spans="1:7" x14ac:dyDescent="0.25">
      <c r="A13" t="s">
        <v>169</v>
      </c>
      <c r="B13">
        <f t="shared" si="3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</row>
    <row r="14" spans="1:7" x14ac:dyDescent="0.25">
      <c r="A14" t="s">
        <v>169</v>
      </c>
      <c r="B14">
        <f t="shared" si="3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</row>
    <row r="15" spans="1:7" x14ac:dyDescent="0.25">
      <c r="A15" t="s">
        <v>169</v>
      </c>
      <c r="B15">
        <f t="shared" si="3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</row>
    <row r="16" spans="1:7" x14ac:dyDescent="0.25">
      <c r="A16" t="s">
        <v>169</v>
      </c>
      <c r="B16">
        <f t="shared" si="3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</row>
    <row r="17" spans="1:7" x14ac:dyDescent="0.25">
      <c r="A17" t="s">
        <v>169</v>
      </c>
      <c r="B17">
        <f t="shared" si="3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</row>
    <row r="18" spans="1:7" x14ac:dyDescent="0.25">
      <c r="A18" t="s">
        <v>170</v>
      </c>
      <c r="B18">
        <v>0</v>
      </c>
      <c r="C18" t="s">
        <v>189</v>
      </c>
      <c r="D18" t="s">
        <v>190</v>
      </c>
      <c r="E18" t="str">
        <f>C18&amp; " = " &amp;B18</f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</row>
    <row r="19" spans="1:7" x14ac:dyDescent="0.25">
      <c r="A19" t="s">
        <v>170</v>
      </c>
      <c r="B19">
        <f t="shared" si="3"/>
        <v>1</v>
      </c>
      <c r="C19" t="s">
        <v>218</v>
      </c>
      <c r="D19" t="s">
        <v>208</v>
      </c>
      <c r="E19" t="str">
        <f t="shared" ref="E19:E28" si="4">C19&amp; " = " &amp;B19</f>
        <v>DepositsTaking = 1</v>
      </c>
      <c r="F19" t="str">
        <f t="shared" ref="F19:F28" si="5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6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</row>
    <row r="20" spans="1:7" x14ac:dyDescent="0.25">
      <c r="A20" t="s">
        <v>170</v>
      </c>
      <c r="B20">
        <f t="shared" si="3"/>
        <v>2</v>
      </c>
      <c r="C20" t="s">
        <v>219</v>
      </c>
      <c r="D20" t="s">
        <v>209</v>
      </c>
      <c r="E20" t="str">
        <f t="shared" si="4"/>
        <v>AccountsMgmt = 2</v>
      </c>
      <c r="F20" t="str">
        <f t="shared" si="5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6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</row>
    <row r="21" spans="1:7" x14ac:dyDescent="0.25">
      <c r="A21" t="s">
        <v>170</v>
      </c>
      <c r="B21">
        <f t="shared" si="3"/>
        <v>3</v>
      </c>
      <c r="C21" t="s">
        <v>220</v>
      </c>
      <c r="D21" t="s">
        <v>210</v>
      </c>
      <c r="E21" t="str">
        <f t="shared" si="4"/>
        <v>DepositedFundsPlacement = 3</v>
      </c>
      <c r="F21" t="str">
        <f t="shared" si="5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6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</row>
    <row r="22" spans="1:7" x14ac:dyDescent="0.25">
      <c r="A22" t="s">
        <v>170</v>
      </c>
      <c r="B22">
        <f t="shared" si="3"/>
        <v>4</v>
      </c>
      <c r="C22" t="s">
        <v>221</v>
      </c>
      <c r="D22" t="s">
        <v>211</v>
      </c>
      <c r="E22" t="str">
        <f t="shared" si="4"/>
        <v>Investments = 4</v>
      </c>
      <c r="F22" t="str">
        <f t="shared" si="5"/>
        <v>[Description("п.1 інвестицій (ч.8-а ст.47 З-ну Про БіБД)")]</v>
      </c>
      <c r="G22" t="str">
        <f t="shared" si="6"/>
        <v>[Description("п.1 інвестицій (ч.8-а ст.47 З-ну Про БіБД)")]Investments = 4,</v>
      </c>
    </row>
    <row r="23" spans="1:7" x14ac:dyDescent="0.25">
      <c r="A23" t="s">
        <v>170</v>
      </c>
      <c r="B23">
        <f t="shared" si="3"/>
        <v>5</v>
      </c>
      <c r="C23" t="s">
        <v>222</v>
      </c>
      <c r="D23" t="s">
        <v>212</v>
      </c>
      <c r="E23" t="str">
        <f t="shared" si="4"/>
        <v>ProprietarySecuritiesIssue = 5</v>
      </c>
      <c r="F23" t="str">
        <f t="shared" si="5"/>
        <v>[Description("п.2 випуску власних цінних паперів (ч.8-а ст.47 З-ну Про БіБД)")]</v>
      </c>
      <c r="G23" t="str">
        <f t="shared" si="6"/>
        <v>[Description("п.2 випуску власних цінних паперів (ч.8-а ст.47 З-ну Про БіБД)")]ProprietarySecuritiesIssue = 5,</v>
      </c>
    </row>
    <row r="24" spans="1:7" x14ac:dyDescent="0.25">
      <c r="A24" t="s">
        <v>170</v>
      </c>
      <c r="B24">
        <f t="shared" si="3"/>
        <v>6</v>
      </c>
      <c r="C24" t="s">
        <v>223</v>
      </c>
      <c r="D24" t="s">
        <v>213</v>
      </c>
      <c r="E24" t="str">
        <f t="shared" si="4"/>
        <v>Lotteries = 6</v>
      </c>
      <c r="F24" t="str">
        <f t="shared" si="5"/>
        <v>[Description("п.3 випуску, розповсюдження та проведення лотерей (ч.8-а ст.47 З-ну Про БіБД)")]</v>
      </c>
      <c r="G24" t="str">
        <f t="shared" si="6"/>
        <v>[Description("п.3 випуску, розповсюдження та проведення лотерей (ч.8-а ст.47 З-ну Про БіБД)")]Lotteries = 6,</v>
      </c>
    </row>
    <row r="25" spans="1:7" x14ac:dyDescent="0.25">
      <c r="A25" t="s">
        <v>170</v>
      </c>
      <c r="B25">
        <f t="shared" si="3"/>
        <v>7</v>
      </c>
      <c r="C25" t="s">
        <v>225</v>
      </c>
      <c r="D25" t="s">
        <v>214</v>
      </c>
      <c r="E25" t="str">
        <f t="shared" si="4"/>
        <v>SafeCustody = 7</v>
      </c>
      <c r="F25" t="str">
        <f t="shared" si="5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6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</row>
    <row r="26" spans="1:7" x14ac:dyDescent="0.25">
      <c r="A26" t="s">
        <v>170</v>
      </c>
      <c r="B26">
        <f t="shared" si="3"/>
        <v>8</v>
      </c>
      <c r="C26" t="s">
        <v>224</v>
      </c>
      <c r="D26" t="s">
        <v>215</v>
      </c>
      <c r="E26" t="str">
        <f>C26&amp; " = " &amp;B26</f>
        <v>CashCollectionTransportation = 8</v>
      </c>
      <c r="F26" t="str">
        <f t="shared" si="5"/>
        <v>[Description("п.5 інкасації коштів та перевезення валютних цінностей (ч.8-а ст.47 З-ну Про БіБД)")]</v>
      </c>
      <c r="G26" t="str">
        <f t="shared" si="6"/>
        <v>[Description("п.5 інкасації коштів та перевезення валютних цінностей (ч.8-а ст.47 З-ну Про БіБД)")]CashCollectionTransportation = 8,</v>
      </c>
    </row>
    <row r="27" spans="1:7" x14ac:dyDescent="0.25">
      <c r="A27" t="s">
        <v>170</v>
      </c>
      <c r="B27">
        <f t="shared" si="3"/>
        <v>9</v>
      </c>
      <c r="C27" t="s">
        <v>226</v>
      </c>
      <c r="D27" t="s">
        <v>216</v>
      </c>
      <c r="E27" t="str">
        <f>C27&amp; " = " &amp;B27</f>
        <v>SecuritiesCustody = 9</v>
      </c>
      <c r="F27" t="str">
        <f t="shared" si="5"/>
        <v>[Description("п.6 ведення реєстрів власників іменних цінних паперів (крім власних акцій) (ч.8-а ст.47 З-ну Про БіБД)")]</v>
      </c>
      <c r="G27" t="str">
        <f t="shared" si="6"/>
        <v>[Description("п.6 ведення реєстрів власників іменних цінних паперів (крім власних акцій) (ч.8-а ст.47 З-ну Про БіБД)")]SecuritiesCustody = 9,</v>
      </c>
    </row>
    <row r="28" spans="1:7" x14ac:dyDescent="0.25">
      <c r="A28" t="s">
        <v>170</v>
      </c>
      <c r="B28">
        <f t="shared" si="3"/>
        <v>10</v>
      </c>
      <c r="C28" t="s">
        <v>227</v>
      </c>
      <c r="D28" t="s">
        <v>217</v>
      </c>
      <c r="E28" t="str">
        <f t="shared" si="4"/>
        <v>ConsultancyOnBankFinServices = 10</v>
      </c>
      <c r="F28" t="str">
        <f t="shared" si="5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6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</row>
    <row r="29" spans="1:7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ref="E29:E37" si="7">C29&amp; " = " &amp;B29</f>
        <v>BankControllers = 521</v>
      </c>
      <c r="F29" t="str">
        <f t="shared" ref="F29:F37" si="8">"[Description(" &amp; CHAR(34) &amp; D29&amp; CHAR(34) &amp; ")]"</f>
        <v>[Description("Контролери банку")]</v>
      </c>
      <c r="G29" t="str">
        <f t="shared" ref="G29:G37" si="9">F29&amp;E29 &amp;","</f>
        <v>[Description("Контролери банку")]BankControllers = 521,</v>
      </c>
    </row>
    <row r="30" spans="1:7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7"/>
        <v>SignificantOwners = 522</v>
      </c>
      <c r="F30" t="str">
        <f t="shared" si="8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9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7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7"/>
        <v>BankMgrsEtc = 523</v>
      </c>
      <c r="F31" t="str">
        <f t="shared" si="8"/>
        <v>[Description("Керівники банку, керівник служби внутрішнього аудиту, керівники та члени комітетів банку")]</v>
      </c>
      <c r="G31" t="str">
        <f t="shared" si="9"/>
        <v>[Description("Керівники банку, керівник служби внутрішнього аудиту, керівники та члени комітетів банку")]BankMgrsEtc = 523,</v>
      </c>
    </row>
    <row r="32" spans="1:7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7"/>
        <v>Affiliated = 524</v>
      </c>
      <c r="F32" t="str">
        <f t="shared" si="8"/>
        <v>[Description("Споріднені та афільовані особи банку, у тому числі учасники банківської групи")]</v>
      </c>
      <c r="G32" t="str">
        <f t="shared" si="9"/>
        <v>[Description("Споріднені та афільовані особи банку, у тому числі учасники банківської групи")]Affiliated = 524,</v>
      </c>
    </row>
    <row r="33" spans="1:7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7"/>
        <v>AffiliatedSignOwners = 525</v>
      </c>
      <c r="F33" t="str">
        <f t="shared" si="8"/>
        <v>[Description("Особи, які мають істотну участь у споріднених та афільованих особах банку")]</v>
      </c>
      <c r="G33" t="str">
        <f t="shared" si="9"/>
        <v>[Description("Особи, які мають істотну участь у споріднених та афільованих особах банку")]AffiliatedSignOwners = 525,</v>
      </c>
    </row>
    <row r="34" spans="1:7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7"/>
        <v>AffiliatedMgrsEtc = 526</v>
      </c>
      <c r="F34" t="str">
        <f t="shared" si="8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9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7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7"/>
        <v>AssocPersonsArt52pp16 = 527</v>
      </c>
      <c r="F35" t="str">
        <f t="shared" si="8"/>
        <v>[Description("Асоційовані особи фізичних осіб, зазначених у пунктах 1 – 6 частини першої статті 52 Закону")]</v>
      </c>
      <c r="G35" t="str">
        <f t="shared" si="9"/>
        <v>[Description("Асоційовані особи фізичних осіб, зазначених у пунктах 1 – 6 частини першої статті 52 Закону")]AssocPersonsArt52pp16 = 527,</v>
      </c>
    </row>
    <row r="36" spans="1:7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7"/>
        <v>Art52MgrsSignOwnersLPs = 528</v>
      </c>
      <c r="F36" t="str">
        <f t="shared" si="8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9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7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7"/>
        <v>AnyPersonInfluencingArt52 = 529</v>
      </c>
      <c r="F37" t="str">
        <f t="shared" si="8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9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31" sqref="E31:E32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19" workbookViewId="0">
      <selection activeCell="B2" sqref="B2:B44"/>
    </sheetView>
  </sheetViews>
  <sheetFormatPr defaultRowHeight="15" x14ac:dyDescent="0.25"/>
  <sheetData>
    <row r="1" spans="1:3" x14ac:dyDescent="0.25">
      <c r="A1" t="s">
        <v>303</v>
      </c>
      <c r="B1" t="s">
        <v>304</v>
      </c>
      <c r="C1" t="s">
        <v>305</v>
      </c>
    </row>
    <row r="2" spans="1:3" x14ac:dyDescent="0.25">
      <c r="A2" t="s">
        <v>16</v>
      </c>
      <c r="B2" t="str">
        <f>$B$1&amp;A2&amp;$C$1</f>
        <v>quCtrl.Content = new BankInfo(); MessageBox.Show("Press OK to continue...");</v>
      </c>
    </row>
    <row r="3" spans="1:3" x14ac:dyDescent="0.25">
      <c r="A3" t="s">
        <v>281</v>
      </c>
      <c r="B3" t="str">
        <f t="shared" ref="B3:B44" si="0">$B$1&amp;A3&amp;$C$1</f>
        <v>quCtrl.Content = new BankruptcyInvestigationInfo(); MessageBox.Show("Press OK to continue...");</v>
      </c>
    </row>
    <row r="4" spans="1:3" x14ac:dyDescent="0.25">
      <c r="A4" t="s">
        <v>49</v>
      </c>
      <c r="B4" t="str">
        <f t="shared" si="0"/>
        <v>quCtrl.Content = new BreachOfLawRecordInfo(); MessageBox.Show("Press OK to continue...");</v>
      </c>
    </row>
    <row r="5" spans="1:3" x14ac:dyDescent="0.25">
      <c r="A5" t="s">
        <v>39</v>
      </c>
      <c r="B5" t="str">
        <f t="shared" si="0"/>
        <v>quCtrl.Content = new ContactInfo(); MessageBox.Show("Press OK to continue...");</v>
      </c>
    </row>
    <row r="6" spans="1:3" x14ac:dyDescent="0.25">
      <c r="A6" t="s">
        <v>17</v>
      </c>
      <c r="B6" t="str">
        <f t="shared" si="0"/>
        <v>quCtrl.Content = new CountryInfo(); MessageBox.Show("Press OK to continue...");</v>
      </c>
    </row>
    <row r="7" spans="1:3" x14ac:dyDescent="0.25">
      <c r="A7" t="s">
        <v>291</v>
      </c>
      <c r="B7" t="str">
        <f t="shared" si="0"/>
        <v>quCtrl.Content = new CourtDecisionInfo(); MessageBox.Show("Press OK to continue...");</v>
      </c>
    </row>
    <row r="8" spans="1:3" x14ac:dyDescent="0.25">
      <c r="A8" t="s">
        <v>277</v>
      </c>
      <c r="B8" t="str">
        <f t="shared" si="0"/>
        <v>quCtrl.Content = new CourtInfo(); MessageBox.Show("Press OK to continue...");</v>
      </c>
    </row>
    <row r="9" spans="1:3" x14ac:dyDescent="0.25">
      <c r="A9" t="s">
        <v>280</v>
      </c>
      <c r="B9" t="str">
        <f t="shared" si="0"/>
        <v>quCtrl.Content = new CreditRatingInfo(); MessageBox.Show("Press OK to continue...");</v>
      </c>
    </row>
    <row r="10" spans="1:3" x14ac:dyDescent="0.25">
      <c r="A10" t="s">
        <v>41</v>
      </c>
      <c r="B10" t="str">
        <f t="shared" si="0"/>
        <v>quCtrl.Content = new CurrencyAmount(); MessageBox.Show("Press OK to continue...");</v>
      </c>
    </row>
    <row r="11" spans="1:3" x14ac:dyDescent="0.25">
      <c r="A11" t="s">
        <v>289</v>
      </c>
      <c r="B11" t="str">
        <f t="shared" si="0"/>
        <v>quCtrl.Content = new EconomicActivityType(); MessageBox.Show("Press OK to continue...");</v>
      </c>
    </row>
    <row r="12" spans="1:3" x14ac:dyDescent="0.25">
      <c r="A12" t="s">
        <v>279</v>
      </c>
      <c r="B12" t="str">
        <f t="shared" si="0"/>
        <v>quCtrl.Content = new EmailInfo(); MessageBox.Show("Press OK to continue...");</v>
      </c>
    </row>
    <row r="13" spans="1:3" x14ac:dyDescent="0.25">
      <c r="A13" t="s">
        <v>67</v>
      </c>
      <c r="B13" t="str">
        <f t="shared" si="0"/>
        <v>quCtrl.Content = new FinancialOversightAuthorityInfo(); MessageBox.Show("Press OK to continue...");</v>
      </c>
    </row>
    <row r="14" spans="1:3" x14ac:dyDescent="0.25">
      <c r="A14" t="s">
        <v>42</v>
      </c>
      <c r="B14" t="str">
        <f t="shared" si="0"/>
        <v>quCtrl.Content = new GenericPersonID(); MessageBox.Show("Press OK to continue...");</v>
      </c>
    </row>
    <row r="15" spans="1:3" x14ac:dyDescent="0.25">
      <c r="A15" t="s">
        <v>44</v>
      </c>
      <c r="B15" t="str">
        <f t="shared" si="0"/>
        <v>quCtrl.Content = new GenericPersonInfo(); MessageBox.Show("Press OK to continue...");</v>
      </c>
    </row>
    <row r="16" spans="1:3" x14ac:dyDescent="0.25">
      <c r="A16" t="s">
        <v>300</v>
      </c>
      <c r="B16" t="str">
        <f t="shared" si="0"/>
        <v>quCtrl.Content = new ImperfectBusinessReputationInfo(); MessageBox.Show("Press OK to continue...");</v>
      </c>
    </row>
    <row r="17" spans="1:2" x14ac:dyDescent="0.25">
      <c r="A17" t="s">
        <v>53</v>
      </c>
      <c r="B17" t="str">
        <f t="shared" si="0"/>
        <v>quCtrl.Content = new IncomeOriginInfo(); MessageBox.Show("Press OK to continue...");</v>
      </c>
    </row>
    <row r="18" spans="1:2" x14ac:dyDescent="0.25">
      <c r="A18" t="s">
        <v>54</v>
      </c>
      <c r="B18" t="str">
        <f t="shared" si="0"/>
        <v>quCtrl.Content = new IndebtnessInfo(); MessageBox.Show("Press OK to continue...");</v>
      </c>
    </row>
    <row r="19" spans="1:2" x14ac:dyDescent="0.25">
      <c r="A19" t="s">
        <v>293</v>
      </c>
      <c r="B19" t="str">
        <f t="shared" si="0"/>
        <v>quCtrl.Content = new IPOSharesPurchaseInfo(); MessageBox.Show("Press OK to continue...");</v>
      </c>
    </row>
    <row r="20" spans="1:2" x14ac:dyDescent="0.25">
      <c r="A20" t="s">
        <v>18</v>
      </c>
      <c r="B20" t="str">
        <f t="shared" si="0"/>
        <v>quCtrl.Content = new LegalPersonInfo(); MessageBox.Show("Press OK to continue...");</v>
      </c>
    </row>
    <row r="21" spans="1:2" x14ac:dyDescent="0.25">
      <c r="A21" t="s">
        <v>295</v>
      </c>
      <c r="B21" t="str">
        <f t="shared" si="0"/>
        <v>quCtrl.Content = new LegalTransactionInfo(); MessageBox.Show("Press OK to continue...");</v>
      </c>
    </row>
    <row r="22" spans="1:2" x14ac:dyDescent="0.25">
      <c r="A22" t="s">
        <v>56</v>
      </c>
      <c r="B22" t="str">
        <f t="shared" si="0"/>
        <v>quCtrl.Content = new LiquidatedEntityOwnershipInfo(); MessageBox.Show("Press OK to continue...");</v>
      </c>
    </row>
    <row r="23" spans="1:2" x14ac:dyDescent="0.25">
      <c r="A23" t="s">
        <v>57</v>
      </c>
      <c r="B23" t="str">
        <f t="shared" si="0"/>
        <v>quCtrl.Content = new LoanInfo(); MessageBox.Show("Press OK to continue...");</v>
      </c>
    </row>
    <row r="24" spans="1:2" x14ac:dyDescent="0.25">
      <c r="A24" t="s">
        <v>19</v>
      </c>
      <c r="B24" t="str">
        <f t="shared" si="0"/>
        <v>quCtrl.Content = new LocationInfo(); MessageBox.Show("Press OK to continue...");</v>
      </c>
    </row>
    <row r="25" spans="1:2" x14ac:dyDescent="0.25">
      <c r="A25" t="s">
        <v>278</v>
      </c>
      <c r="B25" t="str">
        <f t="shared" si="0"/>
        <v>quCtrl.Content = new LPRegisteredDateRecordId(); MessageBox.Show("Press OK to continue...");</v>
      </c>
    </row>
    <row r="26" spans="1:2" x14ac:dyDescent="0.25">
      <c r="A26" t="s">
        <v>302</v>
      </c>
      <c r="B26" t="str">
        <f t="shared" si="0"/>
        <v>quCtrl.Content = new MissingInformationResonInfo(); MessageBox.Show("Press OK to continue...");</v>
      </c>
    </row>
    <row r="27" spans="1:2" x14ac:dyDescent="0.25">
      <c r="A27" t="s">
        <v>45</v>
      </c>
      <c r="B27" t="str">
        <f t="shared" si="0"/>
        <v>quCtrl.Content = new OwnershipStructure(); MessageBox.Show("Press OK to continue...");</v>
      </c>
    </row>
    <row r="28" spans="1:2" x14ac:dyDescent="0.25">
      <c r="A28" t="s">
        <v>11</v>
      </c>
      <c r="B28" t="str">
        <f t="shared" si="0"/>
        <v>quCtrl.Content = new OwnershipSummaryInfo(); MessageBox.Show("Press OK to continue...");</v>
      </c>
    </row>
    <row r="29" spans="1:2" x14ac:dyDescent="0.25">
      <c r="A29" t="s">
        <v>12</v>
      </c>
      <c r="B29" t="str">
        <f t="shared" si="0"/>
        <v>quCtrl.Content = new OwnershipVotesInfo(); MessageBox.Show("Press OK to continue...");</v>
      </c>
    </row>
    <row r="30" spans="1:2" x14ac:dyDescent="0.25">
      <c r="A30" t="s">
        <v>58</v>
      </c>
      <c r="B30" t="str">
        <f t="shared" si="0"/>
        <v>quCtrl.Content = new PaymentDeadlineInfo(); MessageBox.Show("Press OK to continue...");</v>
      </c>
    </row>
    <row r="31" spans="1:2" x14ac:dyDescent="0.25">
      <c r="A31" t="s">
        <v>46</v>
      </c>
      <c r="B31" t="str">
        <f t="shared" si="0"/>
        <v>quCtrl.Content = new PersonsAssociation(); MessageBox.Show("Press OK to continue...");</v>
      </c>
    </row>
    <row r="32" spans="1:2" x14ac:dyDescent="0.25">
      <c r="A32" t="s">
        <v>47</v>
      </c>
      <c r="B32" t="str">
        <f t="shared" si="0"/>
        <v>quCtrl.Content = new PhoneInfo(); MessageBox.Show("Press OK to continue...");</v>
      </c>
    </row>
    <row r="33" spans="1:2" x14ac:dyDescent="0.25">
      <c r="A33" t="s">
        <v>21</v>
      </c>
      <c r="B33" t="str">
        <f t="shared" si="0"/>
        <v>quCtrl.Content = new PhysicalPersonInfo(); MessageBox.Show("Press OK to continue...");</v>
      </c>
    </row>
    <row r="34" spans="1:2" x14ac:dyDescent="0.25">
      <c r="A34" t="s">
        <v>301</v>
      </c>
      <c r="B34" t="str">
        <f t="shared" si="0"/>
        <v>quCtrl.Content = new PowerOfAttorneyInfo(); MessageBox.Show("Press OK to continue...");</v>
      </c>
    </row>
    <row r="35" spans="1:2" x14ac:dyDescent="0.25">
      <c r="A35" t="s">
        <v>296</v>
      </c>
      <c r="B35" t="str">
        <f t="shared" si="0"/>
        <v>quCtrl.Content = new PowerOfAttorneySharesPurchaseInfo(); MessageBox.Show("Press OK to continue...");</v>
      </c>
    </row>
    <row r="36" spans="1:2" x14ac:dyDescent="0.25">
      <c r="A36" t="s">
        <v>288</v>
      </c>
      <c r="B36" t="str">
        <f t="shared" si="0"/>
        <v>quCtrl.Content = new RatingAgencyInfo(); MessageBox.Show("Press OK to continue...");</v>
      </c>
    </row>
    <row r="37" spans="1:2" x14ac:dyDescent="0.25">
      <c r="A37" t="s">
        <v>22</v>
      </c>
      <c r="B37" t="str">
        <f t="shared" si="0"/>
        <v>quCtrl.Content = new RegistrarAuthority(); MessageBox.Show("Press OK to continue...");</v>
      </c>
    </row>
    <row r="38" spans="1:2" x14ac:dyDescent="0.25">
      <c r="A38" t="s">
        <v>72</v>
      </c>
      <c r="B38" t="str">
        <f t="shared" si="0"/>
        <v>quCtrl.Content = new RegLicAppx2OwnershipAcqRequestLP(); MessageBox.Show("Press OK to continue...");</v>
      </c>
    </row>
    <row r="39" spans="1:2" x14ac:dyDescent="0.25">
      <c r="A39" t="s">
        <v>294</v>
      </c>
      <c r="B39" t="str">
        <f t="shared" si="0"/>
        <v>quCtrl.Content = new SecondaryMarketSharesPurchaseInfo(); MessageBox.Show("Press OK to continue...");</v>
      </c>
    </row>
    <row r="40" spans="1:2" x14ac:dyDescent="0.25">
      <c r="A40" t="s">
        <v>14</v>
      </c>
      <c r="B40" t="str">
        <f t="shared" si="0"/>
        <v>quCtrl.Content = new SignatoryInfo(); MessageBox.Show("Press OK to continue...");</v>
      </c>
    </row>
    <row r="41" spans="1:2" x14ac:dyDescent="0.25">
      <c r="A41" t="s">
        <v>297</v>
      </c>
      <c r="B41" t="str">
        <f t="shared" si="0"/>
        <v>quCtrl.Content = new SignificantOrDecisiveInfulenceInfo(); MessageBox.Show("Press OK to continue...");</v>
      </c>
    </row>
    <row r="42" spans="1:2" x14ac:dyDescent="0.25">
      <c r="A42" t="s">
        <v>298</v>
      </c>
      <c r="B42" t="str">
        <f t="shared" si="0"/>
        <v>quCtrl.Content = new SignificantOwnershipAcquisitionWaysInfo(); MessageBox.Show("Press OK to continue...");</v>
      </c>
    </row>
    <row r="43" spans="1:2" x14ac:dyDescent="0.25">
      <c r="A43" t="s">
        <v>15</v>
      </c>
      <c r="B43" t="str">
        <f t="shared" si="0"/>
        <v>quCtrl.Content = new TotalOwnershipDetailsInfo(); MessageBox.Show("Press OK to continue...");</v>
      </c>
    </row>
    <row r="44" spans="1:2" x14ac:dyDescent="0.25">
      <c r="A44" t="s">
        <v>299</v>
      </c>
      <c r="B44" t="str">
        <f t="shared" si="0"/>
        <v>quCtrl.Content = new TotalOwnershipSummaryInfo(); MessageBox.Show("Press OK to continue...");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K2" sqref="K2:L2"/>
    </sheetView>
  </sheetViews>
  <sheetFormatPr defaultRowHeight="15" x14ac:dyDescent="0.25"/>
  <cols>
    <col min="2" max="10" width="0" hidden="1" customWidth="1"/>
  </cols>
  <sheetData>
    <row r="1" spans="1:13" x14ac:dyDescent="0.25">
      <c r="G1" s="1" t="s">
        <v>311</v>
      </c>
      <c r="H1" s="1" t="s">
        <v>310</v>
      </c>
      <c r="I1" s="1" t="s">
        <v>312</v>
      </c>
      <c r="J1" s="1" t="s">
        <v>313</v>
      </c>
      <c r="K1" s="1" t="s">
        <v>314</v>
      </c>
      <c r="L1" s="1" t="s">
        <v>315</v>
      </c>
      <c r="M1" s="1"/>
    </row>
    <row r="2" spans="1:13" x14ac:dyDescent="0.25">
      <c r="A2" t="s">
        <v>317</v>
      </c>
      <c r="B2" t="str">
        <f>TRIM(A2)</f>
        <v>public string DecisionTextSummary { get; set; }</v>
      </c>
      <c r="C2">
        <v>1</v>
      </c>
      <c r="D2">
        <f>FIND(" ",$B2)</f>
        <v>7</v>
      </c>
      <c r="E2">
        <f>FIND(" ",$B2,D2+1)</f>
        <v>14</v>
      </c>
      <c r="F2">
        <f>FIND(" ",$B2,E2+1)</f>
        <v>34</v>
      </c>
      <c r="G2" t="str">
        <f>TRIM(MID($B2,C2,D2-C2))</f>
        <v>public</v>
      </c>
      <c r="H2" t="str">
        <f>TRIM(MID($B2,D2,E2-D2))</f>
        <v>string</v>
      </c>
      <c r="I2" t="str">
        <f>TRIM(MID($B2,E2,F2-E2))</f>
        <v>DecisionTextSummary</v>
      </c>
      <c r="J2" t="str">
        <f>"_"&amp;I2</f>
        <v>_DecisionTextSummary</v>
      </c>
      <c r="K2" t="str">
        <f>"private " &amp; H2 &amp; " " &amp; J2 &amp; ";"</f>
        <v>private string _DecisionTextSummary;</v>
      </c>
      <c r="L2" t="str">
        <f>G2&amp; " " &amp;H2&amp; " " &amp;I2 &amp; " { get { return " &amp; J2 &amp; "; } set { " &amp;J2 &amp; " = value; OnPropertyChanged(" &amp; CHAR(34) &amp; I2 &amp; CHAR(34) &amp; "); } }"</f>
        <v>public string DecisionTextSummary { get { return _DecisionTextSummary; } set { _DecisionTextSummary = value; OnPropertyChanged("DecisionTextSummary"); } }</v>
      </c>
    </row>
    <row r="3" spans="1:13" x14ac:dyDescent="0.25">
      <c r="A3" t="s">
        <v>316</v>
      </c>
      <c r="B3" t="str">
        <f t="shared" ref="B3:B7" si="0">TRIM(A3)</f>
        <v>public string DecisionRegistryID { get; set; }</v>
      </c>
      <c r="C3">
        <v>1</v>
      </c>
      <c r="D3">
        <f t="shared" ref="D3:D7" si="1">FIND(" ",$B3)</f>
        <v>7</v>
      </c>
      <c r="E3">
        <f t="shared" ref="E3:F7" si="2">FIND(" ",$B3,D3+1)</f>
        <v>14</v>
      </c>
      <c r="F3">
        <f t="shared" si="2"/>
        <v>33</v>
      </c>
      <c r="G3" t="str">
        <f t="shared" ref="G3:G7" si="3">TRIM(MID($B3,C3,D3-C3))</f>
        <v>public</v>
      </c>
      <c r="H3" t="str">
        <f t="shared" ref="H3:H7" si="4">TRIM(MID($B3,D3,E3-D3))</f>
        <v>string</v>
      </c>
      <c r="I3" t="str">
        <f t="shared" ref="I3:I7" si="5">TRIM(MID($B3,E3,F3-E3))</f>
        <v>DecisionRegistryID</v>
      </c>
      <c r="J3" t="str">
        <f t="shared" ref="J3:J7" si="6">"_"&amp;I3</f>
        <v>_DecisionRegistryID</v>
      </c>
      <c r="K3" t="str">
        <f t="shared" ref="K3:K7" si="7">"private " &amp; H3 &amp; " " &amp; J3 &amp; ";"</f>
        <v>private string _DecisionRegistryID;</v>
      </c>
      <c r="L3" t="str">
        <f t="shared" ref="L3:L7" si="8">G3&amp; " " &amp;H3&amp; " " &amp;I3 &amp; " { get { return " &amp; J3 &amp; "; } set { " &amp;J3 &amp; " = value; OnPropertyChanged(" &amp; CHAR(34) &amp; I3 &amp; CHAR(34) &amp; "); } }"</f>
        <v>public string DecisionRegistryID { get { return _DecisionRegistryID; } set { _DecisionRegistryID = value; OnPropertyChanged("DecisionRegistryID"); } }</v>
      </c>
    </row>
    <row r="4" spans="1:13" x14ac:dyDescent="0.25">
      <c r="A4" t="s">
        <v>306</v>
      </c>
      <c r="B4" t="str">
        <f t="shared" si="0"/>
        <v>public CountryInfo JurisdictionCountry { get; set; }</v>
      </c>
      <c r="C4">
        <v>1</v>
      </c>
      <c r="D4">
        <f t="shared" si="1"/>
        <v>7</v>
      </c>
      <c r="E4">
        <f t="shared" si="2"/>
        <v>19</v>
      </c>
      <c r="F4">
        <f t="shared" si="2"/>
        <v>39</v>
      </c>
      <c r="G4" t="str">
        <f t="shared" si="3"/>
        <v>public</v>
      </c>
      <c r="H4" t="str">
        <f t="shared" si="4"/>
        <v>CountryInfo</v>
      </c>
      <c r="I4" t="str">
        <f t="shared" si="5"/>
        <v>JurisdictionCountry</v>
      </c>
      <c r="J4" t="str">
        <f t="shared" si="6"/>
        <v>_JurisdictionCountry</v>
      </c>
      <c r="K4" t="str">
        <f t="shared" si="7"/>
        <v>private CountryInfo _JurisdictionCountry;</v>
      </c>
      <c r="L4" t="str">
        <f t="shared" si="8"/>
        <v>public CountryInfo JurisdictionCountry { get { return _JurisdictionCountry; } set { _JurisdictionCountry = value; OnPropertyChanged("JurisdictionCountry"); } }</v>
      </c>
    </row>
    <row r="5" spans="1:13" x14ac:dyDescent="0.25">
      <c r="A5" t="s">
        <v>307</v>
      </c>
      <c r="B5" t="str">
        <f t="shared" si="0"/>
        <v>public string CourtRegion { get; set; }</v>
      </c>
      <c r="C5">
        <v>1</v>
      </c>
      <c r="D5">
        <f t="shared" si="1"/>
        <v>7</v>
      </c>
      <c r="E5">
        <f t="shared" si="2"/>
        <v>14</v>
      </c>
      <c r="F5">
        <f t="shared" si="2"/>
        <v>26</v>
      </c>
      <c r="G5" t="str">
        <f t="shared" si="3"/>
        <v>public</v>
      </c>
      <c r="H5" t="str">
        <f t="shared" si="4"/>
        <v>string</v>
      </c>
      <c r="I5" t="str">
        <f t="shared" si="5"/>
        <v>CourtRegion</v>
      </c>
      <c r="J5" t="str">
        <f t="shared" si="6"/>
        <v>_CourtRegion</v>
      </c>
      <c r="K5" t="str">
        <f t="shared" si="7"/>
        <v>private string _CourtRegion;</v>
      </c>
      <c r="L5" t="str">
        <f t="shared" si="8"/>
        <v>public string CourtRegion { get { return _CourtRegion; } set { _CourtRegion = value; OnPropertyChanged("CourtRegion"); } }</v>
      </c>
    </row>
    <row r="6" spans="1:13" x14ac:dyDescent="0.25">
      <c r="A6" t="s">
        <v>308</v>
      </c>
      <c r="B6" t="str">
        <f t="shared" si="0"/>
        <v>public string CourtID { get; set; }</v>
      </c>
      <c r="C6">
        <v>1</v>
      </c>
      <c r="D6">
        <f t="shared" si="1"/>
        <v>7</v>
      </c>
      <c r="E6">
        <f t="shared" si="2"/>
        <v>14</v>
      </c>
      <c r="F6">
        <f t="shared" si="2"/>
        <v>22</v>
      </c>
      <c r="G6" t="str">
        <f t="shared" si="3"/>
        <v>public</v>
      </c>
      <c r="H6" t="str">
        <f t="shared" si="4"/>
        <v>string</v>
      </c>
      <c r="I6" t="str">
        <f t="shared" si="5"/>
        <v>CourtID</v>
      </c>
      <c r="J6" t="str">
        <f t="shared" si="6"/>
        <v>_CourtID</v>
      </c>
      <c r="K6" t="str">
        <f t="shared" si="7"/>
        <v>private string _CourtID;</v>
      </c>
      <c r="L6" t="str">
        <f t="shared" si="8"/>
        <v>public string CourtID { get { return _CourtID; } set { _CourtID = value; OnPropertyChanged("CourtID"); } }</v>
      </c>
    </row>
    <row r="7" spans="1:13" x14ac:dyDescent="0.25">
      <c r="A7" t="s">
        <v>309</v>
      </c>
      <c r="B7" t="str">
        <f t="shared" si="0"/>
        <v>public CourtInstanceType Instance { get; set; }</v>
      </c>
      <c r="C7">
        <v>1</v>
      </c>
      <c r="D7">
        <f t="shared" si="1"/>
        <v>7</v>
      </c>
      <c r="E7">
        <f t="shared" si="2"/>
        <v>25</v>
      </c>
      <c r="F7">
        <f t="shared" si="2"/>
        <v>34</v>
      </c>
      <c r="G7" t="str">
        <f t="shared" si="3"/>
        <v>public</v>
      </c>
      <c r="H7" t="str">
        <f t="shared" si="4"/>
        <v>CourtInstanceType</v>
      </c>
      <c r="I7" t="str">
        <f t="shared" si="5"/>
        <v>Instance</v>
      </c>
      <c r="J7" t="str">
        <f t="shared" si="6"/>
        <v>_Instance</v>
      </c>
      <c r="K7" t="str">
        <f t="shared" si="7"/>
        <v>private CourtInstanceType _Instance;</v>
      </c>
      <c r="L7" t="str">
        <f t="shared" si="8"/>
        <v>public CourtInstanceType Instance { get { return _Instance; } set { _Instance = value; OnPropertyChanged("Instance"); } }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Sheet1</vt:lpstr>
      <vt:lpstr>Forms</vt:lpstr>
      <vt:lpstr>TypeEditors</vt:lpstr>
      <vt:lpstr>XSDTypeTransls</vt:lpstr>
      <vt:lpstr>Enums</vt:lpstr>
      <vt:lpstr>EnumsLister</vt:lpstr>
      <vt:lpstr>WPF_temp_test</vt:lpstr>
      <vt:lpstr>NotifyPropertyChanged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dcterms:created xsi:type="dcterms:W3CDTF">2015-03-13T16:28:57Z</dcterms:created>
  <dcterms:modified xsi:type="dcterms:W3CDTF">2015-07-08T16:38:12Z</dcterms:modified>
</cp:coreProperties>
</file>