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defaultThemeVersion="124226"/>
  <bookViews>
    <workbookView xWindow="0" yWindow="0" windowWidth="23040" windowHeight="9192" tabRatio="851" activeTab="0"/>
  </bookViews>
  <sheets>
    <sheet name="Sheet2" sheetId="40" r:id="rId1"/>
    <sheet name="Sheet1" sheetId="41" r:id="rId2"/>
  </sheets>
  <definedNames/>
  <calcPr calcId="162913" refMode="R1C1"/>
</workbook>
</file>

<file path=xl/sharedStrings.xml><?xml version="1.0" encoding="utf-8"?>
<sst xmlns="http://schemas.openxmlformats.org/spreadsheetml/2006/main" count="1578" uniqueCount="214">
  <si>
    <t>ایام هفته</t>
  </si>
  <si>
    <t>شماره پرواز</t>
  </si>
  <si>
    <t>مبدا</t>
  </si>
  <si>
    <t>مقصد</t>
  </si>
  <si>
    <t xml:space="preserve">مسافر حمل شده </t>
  </si>
  <si>
    <t>TOTAL</t>
  </si>
  <si>
    <t>فروش تابان</t>
  </si>
  <si>
    <t>ظرفیت هواپیما</t>
  </si>
  <si>
    <t>صندلی خالی</t>
  </si>
  <si>
    <t>اوری</t>
  </si>
  <si>
    <t>خروج برنامه</t>
  </si>
  <si>
    <t>ورود برنامه</t>
  </si>
  <si>
    <t>FIX TIME</t>
  </si>
  <si>
    <t>خروج حقیقی</t>
  </si>
  <si>
    <t>ورود حقیقی</t>
  </si>
  <si>
    <t>ACTUAL TIME</t>
  </si>
  <si>
    <t>تاخیر</t>
  </si>
  <si>
    <t>علت تاخیر</t>
  </si>
  <si>
    <t>مسافت به مایل</t>
  </si>
  <si>
    <t>نوع هواپیما</t>
  </si>
  <si>
    <t>چارتر کننده</t>
  </si>
  <si>
    <t>ADL</t>
  </si>
  <si>
    <t>CHD</t>
  </si>
  <si>
    <t>INF</t>
  </si>
  <si>
    <t>مبلغ درآمد ایستکاه ریال</t>
  </si>
  <si>
    <t>ماه</t>
  </si>
  <si>
    <t>نوع پرواز</t>
  </si>
  <si>
    <t>شاخص</t>
  </si>
  <si>
    <t>تاريخ پرواز(شمسی)</t>
  </si>
  <si>
    <t>تاريخ پرواز(میلادی)</t>
  </si>
  <si>
    <t>رهبال</t>
  </si>
  <si>
    <t>TOTAL (بدون)INF</t>
  </si>
  <si>
    <t>بار حمل شده (کیلوگرم)</t>
  </si>
  <si>
    <t xml:space="preserve">سوخت (لیتر) </t>
  </si>
  <si>
    <t>سهند</t>
  </si>
  <si>
    <t>آژانسهای طرف قراداد</t>
  </si>
  <si>
    <t>سپهرسفر</t>
  </si>
  <si>
    <t>جمع کل</t>
  </si>
  <si>
    <t>فروش چارتر کننده</t>
  </si>
  <si>
    <t xml:space="preserve">عرش </t>
  </si>
  <si>
    <t>الرفاه</t>
  </si>
  <si>
    <t>حسیبا</t>
  </si>
  <si>
    <t>سهلان</t>
  </si>
  <si>
    <t>سرزمین پارس</t>
  </si>
  <si>
    <t>الروضتین</t>
  </si>
  <si>
    <t>ارم کیش</t>
  </si>
  <si>
    <t>صنم پرواز</t>
  </si>
  <si>
    <t>پیشگامان</t>
  </si>
  <si>
    <t>علی بابا</t>
  </si>
  <si>
    <t>TYPE</t>
  </si>
  <si>
    <t>REG</t>
  </si>
  <si>
    <t>رجیستر</t>
  </si>
  <si>
    <t>بار حمل شده کارگو (کیلوگرم)</t>
  </si>
  <si>
    <t>OFF BLOCK</t>
  </si>
  <si>
    <t>ON BLOCK</t>
  </si>
  <si>
    <t>BLOCK TIME</t>
  </si>
  <si>
    <t>توضیحات</t>
  </si>
  <si>
    <t>مرداد</t>
  </si>
  <si>
    <t>داخلی</t>
  </si>
  <si>
    <t>خروجی</t>
  </si>
  <si>
    <t>چهارشنبه</t>
  </si>
  <si>
    <t>1401/05/19</t>
  </si>
  <si>
    <t>6303</t>
  </si>
  <si>
    <t>M88</t>
  </si>
  <si>
    <t>TBF</t>
  </si>
  <si>
    <t>MHD</t>
  </si>
  <si>
    <t>THR</t>
  </si>
  <si>
    <t>07:30</t>
  </si>
  <si>
    <t>08:45</t>
  </si>
  <si>
    <t>علي بابا</t>
  </si>
  <si>
    <t>ورودی</t>
  </si>
  <si>
    <t>6224</t>
  </si>
  <si>
    <t>10:00</t>
  </si>
  <si>
    <t>11:15</t>
  </si>
  <si>
    <t>6207</t>
  </si>
  <si>
    <t>IFN</t>
  </si>
  <si>
    <t>16:20</t>
  </si>
  <si>
    <t>17:45</t>
  </si>
  <si>
    <t>6208</t>
  </si>
  <si>
    <t>18:40</t>
  </si>
  <si>
    <t>20:05</t>
  </si>
  <si>
    <t xml:space="preserve"> LATE ARR</t>
  </si>
  <si>
    <t>پنجشنبه</t>
  </si>
  <si>
    <t>1401/05/20</t>
  </si>
  <si>
    <t>6223</t>
  </si>
  <si>
    <t>تابان</t>
  </si>
  <si>
    <t>10:10</t>
  </si>
  <si>
    <t>11:25</t>
  </si>
  <si>
    <t>17:30</t>
  </si>
  <si>
    <t>18:45</t>
  </si>
  <si>
    <t xml:space="preserve"> ATC</t>
  </si>
  <si>
    <t>19:45</t>
  </si>
  <si>
    <t>21:00</t>
  </si>
  <si>
    <t>6213</t>
  </si>
  <si>
    <t>AWZ</t>
  </si>
  <si>
    <t>22:00</t>
  </si>
  <si>
    <t>23:55</t>
  </si>
  <si>
    <t xml:space="preserve"> LATE ARR, control of passengers and crew</t>
  </si>
  <si>
    <t>6214</t>
  </si>
  <si>
    <t>01:00</t>
  </si>
  <si>
    <t>02:45</t>
  </si>
  <si>
    <t>جمعه</t>
  </si>
  <si>
    <t>1401/05/21</t>
  </si>
  <si>
    <t>6221</t>
  </si>
  <si>
    <t>09:00</t>
  </si>
  <si>
    <t>10:15</t>
  </si>
  <si>
    <t>حسيبا گشت</t>
  </si>
  <si>
    <t>12:30</t>
  </si>
  <si>
    <t>خارجی</t>
  </si>
  <si>
    <t>7263</t>
  </si>
  <si>
    <t>NJF</t>
  </si>
  <si>
    <t>23:00</t>
  </si>
  <si>
    <t xml:space="preserve"> تجهیزات کوشا, ATC</t>
  </si>
  <si>
    <t>الروضتين</t>
  </si>
  <si>
    <t>7258</t>
  </si>
  <si>
    <t>IKA</t>
  </si>
  <si>
    <t xml:space="preserve"> LATE ARR, IMMIGRATION,CUSTOMS,HEALTH</t>
  </si>
  <si>
    <t>شنبه</t>
  </si>
  <si>
    <t>1401/05/22</t>
  </si>
  <si>
    <t>7257</t>
  </si>
  <si>
    <t>08:55</t>
  </si>
  <si>
    <t>7264</t>
  </si>
  <si>
    <t>12:00</t>
  </si>
  <si>
    <t>12:45</t>
  </si>
  <si>
    <t>14:00</t>
  </si>
  <si>
    <t>14:55</t>
  </si>
  <si>
    <t>16:10</t>
  </si>
  <si>
    <t xml:space="preserve"> SHORTAGE OF GROUND TIME, LATE ARR, ATC, JET START</t>
  </si>
  <si>
    <t>18:00</t>
  </si>
  <si>
    <t>19:25</t>
  </si>
  <si>
    <t>20:15</t>
  </si>
  <si>
    <t>21:30</t>
  </si>
  <si>
    <t xml:space="preserve"> LATE ARR, ATC</t>
  </si>
  <si>
    <t>يكشنبه</t>
  </si>
  <si>
    <t>1401/05/23</t>
  </si>
  <si>
    <t>13:15</t>
  </si>
  <si>
    <t xml:space="preserve"> TECHNICAL DEFECT, ATC</t>
  </si>
  <si>
    <t>15:15</t>
  </si>
  <si>
    <t>18:55</t>
  </si>
  <si>
    <t>19:50</t>
  </si>
  <si>
    <t>21:15</t>
  </si>
  <si>
    <t>دوشنبه</t>
  </si>
  <si>
    <t>1401/05/24</t>
  </si>
  <si>
    <t>10:05</t>
  </si>
  <si>
    <t>11:20</t>
  </si>
  <si>
    <t>سه شنبه</t>
  </si>
  <si>
    <t>1401/05/25</t>
  </si>
  <si>
    <t>6258</t>
  </si>
  <si>
    <t>737</t>
  </si>
  <si>
    <t>VAF</t>
  </si>
  <si>
    <t>20:00</t>
  </si>
  <si>
    <t xml:space="preserve"> LOAD SHEET PROBLEM, ATC</t>
  </si>
  <si>
    <t>6257</t>
  </si>
  <si>
    <t>22:15</t>
  </si>
  <si>
    <t>23:35</t>
  </si>
  <si>
    <t>05:00</t>
  </si>
  <si>
    <t>06:25</t>
  </si>
  <si>
    <t>09:40</t>
  </si>
  <si>
    <t>10:45</t>
  </si>
  <si>
    <t>13:00</t>
  </si>
  <si>
    <t>14:15</t>
  </si>
  <si>
    <t>1401/05/26</t>
  </si>
  <si>
    <t>21:20</t>
  </si>
  <si>
    <t xml:space="preserve"> LATE ARR, BOARDING, discrepancies and pa</t>
  </si>
  <si>
    <t>23:30</t>
  </si>
  <si>
    <t xml:space="preserve"> Commercial DELAY related to fl</t>
  </si>
  <si>
    <t xml:space="preserve"> LOAD SHEET PROBLEM, ATC, LATE ARR</t>
  </si>
  <si>
    <t>01:15</t>
  </si>
  <si>
    <t>1401/05/27</t>
  </si>
  <si>
    <t>19:55</t>
  </si>
  <si>
    <t>21:10</t>
  </si>
  <si>
    <t>12:10</t>
  </si>
  <si>
    <t>1401/05/28</t>
  </si>
  <si>
    <t>20:20</t>
  </si>
  <si>
    <t>21:25</t>
  </si>
  <si>
    <t xml:space="preserve"> LATE ARR, Industrial action outside own , TECHNICAL DEFECT</t>
  </si>
  <si>
    <t>22:20</t>
  </si>
  <si>
    <t xml:space="preserve"> TECHNICAL DEFECT, BOARDING, discrepancies and pa, LATE ARR OF COCKPIT CREW, LATE ARR</t>
  </si>
  <si>
    <t xml:space="preserve"> ترافیک پروازهای ورودی فرودگاه </t>
  </si>
  <si>
    <t xml:space="preserve"> LATE ARR, ایراد در RADAR SERVICE, خدمات کوشا</t>
  </si>
  <si>
    <t>1401/05/29</t>
  </si>
  <si>
    <t>19:00</t>
  </si>
  <si>
    <t xml:space="preserve"> CHANGE A/C, ATC</t>
  </si>
  <si>
    <t>22:30</t>
  </si>
  <si>
    <t>6256</t>
  </si>
  <si>
    <t>00:45</t>
  </si>
  <si>
    <t xml:space="preserve"> LATE ARR, Aircraft Cleaning, ATC</t>
  </si>
  <si>
    <t>6255</t>
  </si>
  <si>
    <t>01:45</t>
  </si>
  <si>
    <t>03:00</t>
  </si>
  <si>
    <t>09:45</t>
  </si>
  <si>
    <t>11:45</t>
  </si>
  <si>
    <t xml:space="preserve"> خدمات کوشا , IMMIGRATION,CUSTOMS,HEALTH</t>
  </si>
  <si>
    <t xml:space="preserve"> LATE ARR, Servicing Equipment, lack of o, Reduced Mobility, Boarding/Deb, ATC</t>
  </si>
  <si>
    <t>21:40</t>
  </si>
  <si>
    <t>1401/05/30</t>
  </si>
  <si>
    <t>16:50</t>
  </si>
  <si>
    <t>18:05</t>
  </si>
  <si>
    <t>22:35</t>
  </si>
  <si>
    <t>12:55</t>
  </si>
  <si>
    <t xml:space="preserve"> LATE ARR, Reduced Mobility, Boarding/Deb</t>
  </si>
  <si>
    <t>1401/05/31</t>
  </si>
  <si>
    <t>16:45</t>
  </si>
  <si>
    <t xml:space="preserve"> LATE ARR, پیدا کردن بار مسافر NO SHOW</t>
  </si>
  <si>
    <t xml:space="preserve"> BOARDING, discrepancies and pa, FMS DATA EXPIRED, TECHNICAL DEFECT, LATE DELIVERY FUEL, CATERING, REQ REFULING BY CAPT, RUNWAY CONDITION DEPARTURE, ATC, OTHER REASON, not matching any</t>
  </si>
  <si>
    <t xml:space="preserve"> ATC, LATE ARR, TECHNICAL DEFECT</t>
  </si>
  <si>
    <t>شهریور</t>
  </si>
  <si>
    <t>1401/06/01</t>
  </si>
  <si>
    <t xml:space="preserve"> LATE ARR OF COCKPIT CREW</t>
  </si>
  <si>
    <t xml:space="preserve"> ATC, LOAD CONNECTION, awaiting load</t>
  </si>
  <si>
    <t xml:space="preserve"> Aircraft Cleaning, LATE ARR</t>
  </si>
  <si>
    <t xml:space="preserve"> LATE ARR, LATE DELIVERY FUEL, ATC</t>
  </si>
  <si>
    <t>1401/06/02</t>
  </si>
  <si>
    <t>1401/06/03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</si>
</sst>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]:mm;@"/>
    <numFmt numFmtId="165" formatCode="h:mm;@"/>
    <numFmt numFmtId="177" formatCode="M/d/yyyy"/>
    <numFmt numFmtId="178" formatCode="yyyy-mm-dd"/>
  </numFmts>
  <fonts count="25"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2"/>
    </font>
  </fonts>
  <fills count="3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/>
      <right style="double"/>
      <top style="double"/>
      <bottom style="double"/>
    </border>
    <border>
      <left/>
      <right style="double"/>
      <top style="double"/>
      <bottom style="double"/>
    </border>
    <border>
      <left style="double"/>
      <right style="double"/>
      <top style="double"/>
      <bottom/>
    </border>
    <border>
      <left style="double"/>
      <right style="double"/>
      <top/>
      <bottom style="double"/>
    </border>
    <border>
      <left style="double"/>
      <right/>
      <top style="double"/>
      <bottom style="double"/>
    </border>
    <border>
      <left/>
      <right/>
      <top style="double"/>
      <bottom style="double"/>
    </border>
  </borders>
  <cellStyleXfs count="26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0" fillId="31" borderId="0" applyNumberFormat="0" applyBorder="0" applyAlignment="0" applyProtection="0"/>
    <xf numFmtId="0" fontId="21" fillId="0" borderId="0">
      <alignment horizontal="center"/>
      <protection/>
    </xf>
    <xf numFmtId="0" fontId="2" fillId="32" borderId="9" applyNumberFormat="0" applyFont="0" applyAlignment="0" applyProtection="0"/>
    <xf numFmtId="0" fontId="0" fillId="0" borderId="0">
      <alignment/>
      <protection/>
    </xf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0" fillId="0" borderId="0">
      <alignment/>
      <protection/>
    </xf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0" fillId="0" borderId="0">
      <alignment/>
      <protection/>
    </xf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</cellStyleXfs>
  <cellXfs count="36">
    <xf numFmtId="0" fontId="0" fillId="0" borderId="0" xfId="0"/>
    <xf numFmtId="0" fontId="4" fillId="33" borderId="10" xfId="21" applyFont="1" applyFill="1" applyBorder="1" applyAlignment="1">
      <alignment horizontal="center" vertical="center" wrapText="1"/>
      <protection/>
    </xf>
    <xf numFmtId="0" fontId="4" fillId="33" borderId="10" xfId="21" applyFont="1" applyFill="1" applyBorder="1" applyAlignment="1">
      <alignment horizontal="center" vertical="center" wrapText="1"/>
      <protection/>
    </xf>
    <xf numFmtId="3" fontId="4" fillId="33" borderId="11" xfId="0" applyNumberFormat="1" applyFont="1" applyFill="1" applyBorder="1" applyAlignment="1" applyProtection="1">
      <alignment horizontal="center" vertical="center" wrapText="1"/>
      <protection/>
    </xf>
    <xf numFmtId="3" fontId="4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/>
      <protection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3" fillId="33" borderId="12" xfId="21" applyNumberFormat="1" applyFont="1" applyFill="1" applyBorder="1" applyAlignment="1">
      <alignment horizontal="center" vertical="center" wrapText="1"/>
      <protection/>
    </xf>
    <xf numFmtId="20" fontId="3" fillId="33" borderId="13" xfId="21" applyNumberFormat="1" applyFont="1" applyFill="1" applyBorder="1" applyAlignment="1">
      <alignment horizontal="center" vertical="center" wrapText="1"/>
      <protection/>
    </xf>
    <xf numFmtId="0" fontId="22" fillId="33" borderId="10" xfId="0" applyNumberFormat="1" applyFont="1" applyFill="1" applyBorder="1" applyAlignment="1" applyProtection="1">
      <alignment horizontal="center" vertical="center" wrapText="1"/>
      <protection/>
    </xf>
    <xf numFmtId="165" fontId="3" fillId="33" borderId="10" xfId="0" applyNumberFormat="1" applyFont="1" applyFill="1" applyBorder="1" applyAlignment="1" applyProtection="1">
      <alignment horizontal="center" vertical="center" wrapText="1"/>
      <protection/>
    </xf>
    <xf numFmtId="164" fontId="3" fillId="33" borderId="10" xfId="0" applyNumberFormat="1" applyFont="1" applyFill="1" applyBorder="1" applyAlignment="1" applyProtection="1">
      <alignment horizontal="center" vertical="center" wrapText="1"/>
      <protection/>
    </xf>
    <xf numFmtId="2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4" xfId="21" applyFont="1" applyFill="1" applyBorder="1" applyAlignment="1">
      <alignment horizontal="center" vertical="center"/>
      <protection/>
    </xf>
    <xf numFmtId="0" fontId="3" fillId="33" borderId="15" xfId="21" applyFont="1" applyFill="1" applyBorder="1" applyAlignment="1">
      <alignment horizontal="center" vertical="center"/>
      <protection/>
    </xf>
    <xf numFmtId="0" fontId="3" fillId="33" borderId="11" xfId="21" applyFont="1" applyFill="1" applyBorder="1" applyAlignment="1">
      <alignment horizontal="center" vertical="center"/>
      <protection/>
    </xf>
    <xf numFmtId="164" fontId="3" fillId="33" borderId="12" xfId="0" applyNumberFormat="1" applyFont="1" applyFill="1" applyBorder="1" applyAlignment="1" applyProtection="1">
      <alignment horizontal="center" vertical="center"/>
      <protection/>
    </xf>
    <xf numFmtId="164" fontId="3" fillId="33" borderId="13" xfId="0" applyNumberFormat="1" applyFont="1" applyFill="1" applyBorder="1" applyAlignment="1" applyProtection="1">
      <alignment horizontal="center" vertical="center"/>
      <protection/>
    </xf>
    <xf numFmtId="0" fontId="3" fillId="33" borderId="10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2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3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2" xfId="0" applyNumberFormat="1" applyFont="1" applyFill="1" applyBorder="1" applyAlignment="1" applyProtection="1">
      <alignment horizontal="center" vertical="center" wrapText="1"/>
      <protection/>
    </xf>
    <xf numFmtId="0" fontId="3" fillId="33" borderId="13" xfId="0" applyNumberFormat="1" applyFont="1" applyFill="1" applyBorder="1" applyAlignment="1" applyProtection="1">
      <alignment horizontal="center" vertical="center" wrapText="1"/>
      <protection/>
    </xf>
    <xf numFmtId="0" fontId="3" fillId="33" borderId="12" xfId="0" applyNumberFormat="1" applyFont="1" applyFill="1" applyBorder="1" applyAlignment="1" applyProtection="1">
      <alignment horizontal="center" vertical="center"/>
      <protection/>
    </xf>
    <xf numFmtId="0" fontId="3" fillId="33" borderId="13" xfId="0" applyNumberFormat="1" applyFont="1" applyFill="1" applyBorder="1" applyAlignment="1" applyProtection="1">
      <alignment horizontal="center" vertical="center"/>
      <protection/>
    </xf>
    <xf numFmtId="0" fontId="3" fillId="33" borderId="10" xfId="0" applyNumberFormat="1" applyFont="1" applyFill="1" applyBorder="1" applyAlignment="1" applyProtection="1">
      <alignment horizontal="center" vertical="center"/>
      <protection/>
    </xf>
    <xf numFmtId="0" fontId="23" fillId="33" borderId="10" xfId="0" applyNumberFormat="1" applyFont="1" applyFill="1" applyBorder="1" applyAlignment="1" applyProtection="1">
      <alignment horizontal="center" vertical="center" wrapText="1"/>
      <protection/>
    </xf>
    <xf numFmtId="1" fontId="3" fillId="33" borderId="10" xfId="0" applyNumberFormat="1" applyFont="1" applyFill="1" applyBorder="1" applyAlignment="1" applyProtection="1">
      <alignment horizontal="center" vertical="center" wrapText="1"/>
      <protection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_Sheet1_1" xfId="21"/>
    <cellStyle name="Normal 2 2" xfId="22"/>
    <cellStyle name="Normal 2 2 2" xfId="23"/>
    <cellStyle name="Normal 3" xfId="24"/>
    <cellStyle name="Normal 2 3" xfId="25"/>
    <cellStyle name="Title" xfId="26"/>
    <cellStyle name="Heading 1" xfId="27"/>
    <cellStyle name="Heading 2" xfId="28"/>
    <cellStyle name="Heading 3" xfId="29"/>
    <cellStyle name="Heading 4" xfId="30"/>
    <cellStyle name="Good" xfId="31"/>
    <cellStyle name="Bad" xfId="32"/>
    <cellStyle name="Neutral" xfId="33"/>
    <cellStyle name="Input" xfId="34"/>
    <cellStyle name="Output" xfId="35"/>
    <cellStyle name="Calculation" xfId="36"/>
    <cellStyle name="Linked Cell" xfId="37"/>
    <cellStyle name="Check Cell" xfId="38"/>
    <cellStyle name="Warning Text" xfId="39"/>
    <cellStyle name="Explanatory Text" xfId="40"/>
    <cellStyle name="Total" xfId="41"/>
    <cellStyle name="Accent1" xfId="42"/>
    <cellStyle name="20% - Accent1" xfId="43"/>
    <cellStyle name="40% - Accent1" xfId="44"/>
    <cellStyle name="60% - Accent1" xfId="45"/>
    <cellStyle name="Accent2" xfId="46"/>
    <cellStyle name="20% - Accent2" xfId="47"/>
    <cellStyle name="40% - Accent2" xfId="48"/>
    <cellStyle name="60% - Accent2" xfId="49"/>
    <cellStyle name="Accent3" xfId="50"/>
    <cellStyle name="20% - Accent3" xfId="51"/>
    <cellStyle name="40% - Accent3" xfId="52"/>
    <cellStyle name="60% - Accent3" xfId="53"/>
    <cellStyle name="Accent4" xfId="54"/>
    <cellStyle name="20% - Accent4" xfId="55"/>
    <cellStyle name="40% - Accent4" xfId="56"/>
    <cellStyle name="60% - Accent4" xfId="57"/>
    <cellStyle name="Accent5" xfId="58"/>
    <cellStyle name="20% - Accent5" xfId="59"/>
    <cellStyle name="40% - Accent5" xfId="60"/>
    <cellStyle name="60% - Accent5" xfId="61"/>
    <cellStyle name="Accent6" xfId="62"/>
    <cellStyle name="20% - Accent6" xfId="63"/>
    <cellStyle name="40% - Accent6" xfId="64"/>
    <cellStyle name="60% - Accent6" xfId="65"/>
    <cellStyle name="Normal 5" xfId="66"/>
    <cellStyle name="Note 2" xfId="67"/>
    <cellStyle name="Normal 4" xfId="68"/>
    <cellStyle name="Note 3" xfId="69"/>
    <cellStyle name="20% - Accent1 2" xfId="70"/>
    <cellStyle name="40% - Accent1 2" xfId="71"/>
    <cellStyle name="20% - Accent2 2" xfId="72"/>
    <cellStyle name="40% - Accent2 2" xfId="73"/>
    <cellStyle name="20% - Accent3 2" xfId="74"/>
    <cellStyle name="40% - Accent3 2" xfId="75"/>
    <cellStyle name="20% - Accent4 2" xfId="76"/>
    <cellStyle name="40% - Accent4 2" xfId="77"/>
    <cellStyle name="20% - Accent5 2" xfId="78"/>
    <cellStyle name="40% - Accent5 2" xfId="79"/>
    <cellStyle name="20% - Accent6 2" xfId="80"/>
    <cellStyle name="40% - Accent6 2" xfId="81"/>
    <cellStyle name="Note 4" xfId="82"/>
    <cellStyle name="20% - Accent1 3" xfId="83"/>
    <cellStyle name="40% - Accent1 3" xfId="84"/>
    <cellStyle name="20% - Accent2 3" xfId="85"/>
    <cellStyle name="40% - Accent2 3" xfId="86"/>
    <cellStyle name="20% - Accent3 3" xfId="87"/>
    <cellStyle name="40% - Accent3 3" xfId="88"/>
    <cellStyle name="20% - Accent4 3" xfId="89"/>
    <cellStyle name="40% - Accent4 3" xfId="90"/>
    <cellStyle name="20% - Accent5 3" xfId="91"/>
    <cellStyle name="40% - Accent5 3" xfId="92"/>
    <cellStyle name="20% - Accent6 3" xfId="93"/>
    <cellStyle name="40% - Accent6 3" xfId="94"/>
    <cellStyle name="Note 5" xfId="95"/>
    <cellStyle name="20% - Accent1 5" xfId="96"/>
    <cellStyle name="40% - Accent1 5" xfId="97"/>
    <cellStyle name="20% - Accent2 5" xfId="98"/>
    <cellStyle name="40% - Accent2 5" xfId="99"/>
    <cellStyle name="20% - Accent3 5" xfId="100"/>
    <cellStyle name="40% - Accent3 5" xfId="101"/>
    <cellStyle name="20% - Accent4 5" xfId="102"/>
    <cellStyle name="40% - Accent4 5" xfId="103"/>
    <cellStyle name="20% - Accent5 5" xfId="104"/>
    <cellStyle name="40% - Accent5 5" xfId="105"/>
    <cellStyle name="20% - Accent6 5" xfId="106"/>
    <cellStyle name="40% - Accent6 5" xfId="107"/>
    <cellStyle name="Normal 6" xfId="108"/>
    <cellStyle name="20% - Accent1 4" xfId="109"/>
    <cellStyle name="40% - Accent1 4" xfId="110"/>
    <cellStyle name="20% - Accent2 4" xfId="111"/>
    <cellStyle name="40% - Accent2 4" xfId="112"/>
    <cellStyle name="20% - Accent3 4" xfId="113"/>
    <cellStyle name="40% - Accent3 4" xfId="114"/>
    <cellStyle name="20% - Accent4 4" xfId="115"/>
    <cellStyle name="40% - Accent4 4" xfId="116"/>
    <cellStyle name="20% - Accent5 4" xfId="117"/>
    <cellStyle name="40% - Accent5 4" xfId="118"/>
    <cellStyle name="20% - Accent6 4" xfId="119"/>
    <cellStyle name="40% - Accent6 4" xfId="120"/>
    <cellStyle name="Note 2 2" xfId="121"/>
    <cellStyle name="Note 3 2" xfId="122"/>
    <cellStyle name="20% - Accent1 2 2" xfId="123"/>
    <cellStyle name="40% - Accent1 2 2" xfId="124"/>
    <cellStyle name="20% - Accent2 2 2" xfId="125"/>
    <cellStyle name="40% - Accent2 2 2" xfId="126"/>
    <cellStyle name="20% - Accent3 2 2" xfId="127"/>
    <cellStyle name="40% - Accent3 2 2" xfId="128"/>
    <cellStyle name="20% - Accent4 2 2" xfId="129"/>
    <cellStyle name="40% - Accent4 2 2" xfId="130"/>
    <cellStyle name="20% - Accent5 2 2" xfId="131"/>
    <cellStyle name="40% - Accent5 2 2" xfId="132"/>
    <cellStyle name="20% - Accent6 2 2" xfId="133"/>
    <cellStyle name="40% - Accent6 2 2" xfId="134"/>
    <cellStyle name="Note 4 2" xfId="135"/>
    <cellStyle name="20% - Accent1 3 2" xfId="136"/>
    <cellStyle name="40% - Accent1 3 2" xfId="137"/>
    <cellStyle name="20% - Accent2 3 2" xfId="138"/>
    <cellStyle name="40% - Accent2 3 2" xfId="139"/>
    <cellStyle name="20% - Accent3 3 2" xfId="140"/>
    <cellStyle name="40% - Accent3 3 2" xfId="141"/>
    <cellStyle name="20% - Accent4 3 2" xfId="142"/>
    <cellStyle name="40% - Accent4 3 2" xfId="143"/>
    <cellStyle name="20% - Accent5 3 2" xfId="144"/>
    <cellStyle name="40% - Accent5 3 2" xfId="145"/>
    <cellStyle name="20% - Accent6 3 2" xfId="146"/>
    <cellStyle name="40% - Accent6 3 2" xfId="147"/>
    <cellStyle name="Note 6" xfId="148"/>
    <cellStyle name="20% - Accent1 7" xfId="149"/>
    <cellStyle name="40% - Accent1 7" xfId="150"/>
    <cellStyle name="20% - Accent2 7" xfId="151"/>
    <cellStyle name="40% - Accent2 7" xfId="152"/>
    <cellStyle name="20% - Accent3 7" xfId="153"/>
    <cellStyle name="40% - Accent3 7" xfId="154"/>
    <cellStyle name="20% - Accent4 7" xfId="155"/>
    <cellStyle name="40% - Accent4 7" xfId="156"/>
    <cellStyle name="20% - Accent5 7" xfId="157"/>
    <cellStyle name="40% - Accent5 7" xfId="158"/>
    <cellStyle name="20% - Accent6 7" xfId="159"/>
    <cellStyle name="40% - Accent6 7" xfId="160"/>
    <cellStyle name="Normal 7" xfId="161"/>
    <cellStyle name="20% - Accent1 6" xfId="162"/>
    <cellStyle name="40% - Accent1 6" xfId="163"/>
    <cellStyle name="20% - Accent2 6" xfId="164"/>
    <cellStyle name="40% - Accent2 6" xfId="165"/>
    <cellStyle name="20% - Accent3 6" xfId="166"/>
    <cellStyle name="40% - Accent3 6" xfId="167"/>
    <cellStyle name="20% - Accent4 6" xfId="168"/>
    <cellStyle name="40% - Accent4 6" xfId="169"/>
    <cellStyle name="20% - Accent5 6" xfId="170"/>
    <cellStyle name="40% - Accent5 6" xfId="171"/>
    <cellStyle name="20% - Accent6 6" xfId="172"/>
    <cellStyle name="40% - Accent6 6" xfId="173"/>
    <cellStyle name="Note 2 3" xfId="174"/>
    <cellStyle name="Note 3 3" xfId="175"/>
    <cellStyle name="20% - Accent1 2 3" xfId="176"/>
    <cellStyle name="40% - Accent1 2 3" xfId="177"/>
    <cellStyle name="20% - Accent2 2 3" xfId="178"/>
    <cellStyle name="40% - Accent2 2 3" xfId="179"/>
    <cellStyle name="20% - Accent3 2 3" xfId="180"/>
    <cellStyle name="40% - Accent3 2 3" xfId="181"/>
    <cellStyle name="20% - Accent4 2 3" xfId="182"/>
    <cellStyle name="40% - Accent4 2 3" xfId="183"/>
    <cellStyle name="20% - Accent5 2 3" xfId="184"/>
    <cellStyle name="40% - Accent5 2 3" xfId="185"/>
    <cellStyle name="20% - Accent6 2 3" xfId="186"/>
    <cellStyle name="40% - Accent6 2 3" xfId="187"/>
    <cellStyle name="Note 4 3" xfId="188"/>
    <cellStyle name="20% - Accent1 3 3" xfId="189"/>
    <cellStyle name="40% - Accent1 3 3" xfId="190"/>
    <cellStyle name="20% - Accent2 3 3" xfId="191"/>
    <cellStyle name="40% - Accent2 3 3" xfId="192"/>
    <cellStyle name="20% - Accent3 3 3" xfId="193"/>
    <cellStyle name="40% - Accent3 3 3" xfId="194"/>
    <cellStyle name="20% - Accent4 3 3" xfId="195"/>
    <cellStyle name="40% - Accent4 3 3" xfId="196"/>
    <cellStyle name="20% - Accent5 3 3" xfId="197"/>
    <cellStyle name="40% - Accent5 3 3" xfId="198"/>
    <cellStyle name="20% - Accent6 3 3" xfId="199"/>
    <cellStyle name="40% - Accent6 3 3" xfId="200"/>
    <cellStyle name="Note 5 2" xfId="201"/>
    <cellStyle name="20% - Accent1 5 2" xfId="202"/>
    <cellStyle name="40% - Accent1 5 2" xfId="203"/>
    <cellStyle name="20% - Accent2 5 2" xfId="204"/>
    <cellStyle name="40% - Accent2 5 2" xfId="205"/>
    <cellStyle name="20% - Accent3 5 2" xfId="206"/>
    <cellStyle name="40% - Accent3 5 2" xfId="207"/>
    <cellStyle name="20% - Accent4 5 2" xfId="208"/>
    <cellStyle name="40% - Accent4 5 2" xfId="209"/>
    <cellStyle name="20% - Accent5 5 2" xfId="210"/>
    <cellStyle name="40% - Accent5 5 2" xfId="211"/>
    <cellStyle name="20% - Accent6 5 2" xfId="212"/>
    <cellStyle name="40% - Accent6 5 2" xfId="213"/>
    <cellStyle name="20% - Accent1 4 2" xfId="214"/>
    <cellStyle name="40% - Accent1 4 2" xfId="215"/>
    <cellStyle name="20% - Accent2 4 2" xfId="216"/>
    <cellStyle name="40% - Accent2 4 2" xfId="217"/>
    <cellStyle name="20% - Accent3 4 2" xfId="218"/>
    <cellStyle name="40% - Accent3 4 2" xfId="219"/>
    <cellStyle name="20% - Accent4 4 2" xfId="220"/>
    <cellStyle name="40% - Accent4 4 2" xfId="221"/>
    <cellStyle name="20% - Accent5 4 2" xfId="222"/>
    <cellStyle name="40% - Accent5 4 2" xfId="223"/>
    <cellStyle name="20% - Accent6 4 2" xfId="224"/>
    <cellStyle name="40% - Accent6 4 2" xfId="225"/>
    <cellStyle name="Note 2 2 2" xfId="226"/>
    <cellStyle name="Note 3 2 2" xfId="227"/>
    <cellStyle name="20% - Accent1 2 2 2" xfId="228"/>
    <cellStyle name="40% - Accent1 2 2 2" xfId="229"/>
    <cellStyle name="20% - Accent2 2 2 2" xfId="230"/>
    <cellStyle name="40% - Accent2 2 2 2" xfId="231"/>
    <cellStyle name="20% - Accent3 2 2 2" xfId="232"/>
    <cellStyle name="40% - Accent3 2 2 2" xfId="233"/>
    <cellStyle name="20% - Accent4 2 2 2" xfId="234"/>
    <cellStyle name="40% - Accent4 2 2 2" xfId="235"/>
    <cellStyle name="20% - Accent5 2 2 2" xfId="236"/>
    <cellStyle name="40% - Accent5 2 2 2" xfId="237"/>
    <cellStyle name="20% - Accent6 2 2 2" xfId="238"/>
    <cellStyle name="40% - Accent6 2 2 2" xfId="239"/>
    <cellStyle name="Note 4 2 2" xfId="240"/>
    <cellStyle name="20% - Accent1 3 2 2" xfId="241"/>
    <cellStyle name="40% - Accent1 3 2 2" xfId="242"/>
    <cellStyle name="20% - Accent2 3 2 2" xfId="243"/>
    <cellStyle name="40% - Accent2 3 2 2" xfId="244"/>
    <cellStyle name="20% - Accent3 3 2 2" xfId="245"/>
    <cellStyle name="40% - Accent3 3 2 2" xfId="246"/>
    <cellStyle name="20% - Accent4 3 2 2" xfId="247"/>
    <cellStyle name="40% - Accent4 3 2 2" xfId="248"/>
    <cellStyle name="20% - Accent5 3 2 2" xfId="249"/>
    <cellStyle name="40% - Accent5 3 2 2" xfId="250"/>
    <cellStyle name="20% - Accent6 3 2 2" xfId="251"/>
    <cellStyle name="40% - Accent6 3 2 2" xfId="252"/>
    <cellStyle name="Note 7" xfId="253"/>
    <cellStyle name="20% - Accent1 8" xfId="254"/>
    <cellStyle name="40% - Accent1 8" xfId="255"/>
    <cellStyle name="20% - Accent2 8" xfId="256"/>
    <cellStyle name="40% - Accent2 8" xfId="257"/>
    <cellStyle name="20% - Accent3 8" xfId="258"/>
    <cellStyle name="40% - Accent3 8" xfId="259"/>
    <cellStyle name="20% - Accent4 8" xfId="260"/>
    <cellStyle name="40% - Accent4 8" xfId="261"/>
    <cellStyle name="20% - Accent5 8" xfId="262"/>
    <cellStyle name="40% - Accent5 8" xfId="263"/>
    <cellStyle name="20% - Accent6 8" xfId="264"/>
    <cellStyle name="40% - Accent6 8" xfId="265"/>
    <cellStyle name="Normal 7 2" xfId="266"/>
    <cellStyle name="Normal 8" xfId="26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2</xdr:row>
      <xdr:rowOff>95250</xdr:rowOff>
    </xdr:from>
    <xdr:to>
      <xdr:col>0</xdr:col>
      <xdr:colOff>733425</xdr:colOff>
      <xdr:row>4</xdr:row>
      <xdr:rowOff>266700</xdr:rowOff>
    </xdr:to>
    <xdr:pic>
      <xdr:nvPicPr>
        <xdr:cNvPr id="2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" y="495300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A125"/>
  <sheetViews>
    <sheetView tabSelected="1" workbookViewId="0" topLeftCell="A1">
      <selection activeCell="F5" sqref="F5"/>
    </sheetView>
  </sheetViews>
  <sheetFormatPr defaultColWidth="9.00390625" defaultColWidthPt="54" defaultRowHeight="15.75"/>
  <cols>
    <col min="1" max="1" width="9.75390625" widthPt="58.5" style="9" customWidth="1"/>
    <col min="2" max="2" width="7.50390625" widthPt="45" style="9" customWidth="1"/>
    <col min="3" max="3" width="7.125" widthPt="42.75" style="9" customWidth="1"/>
    <col min="4" max="4" width="8.75390625" widthPt="52.5" style="9" customWidth="1"/>
    <col min="5" max="5" width="11.00390625" widthPt="66" style="9" customWidth="1"/>
    <col min="6" max="6" width="11.25390625" widthPt="67.5" style="9" customWidth="1"/>
    <col min="7" max="9" width="8.75390625" widthPt="52.5" style="9" customWidth="1"/>
    <col min="10" max="10" width="6.25390625" widthPt="37.5" style="9" customWidth="1"/>
    <col min="11" max="11" width="10.50390625" widthPt="63" style="9" customWidth="1"/>
    <col min="12" max="12" width="7.50390625" widthPt="45" style="9" customWidth="1"/>
    <col min="13" max="13" width="7.375" widthPt="44.25" style="9" customWidth="1"/>
    <col min="14" max="14" width="7.25390625" widthPt="43.5" style="9" customWidth="1"/>
    <col min="15" max="15" width="8.625" widthPt="51.75" style="9" customWidth="1"/>
    <col min="16" max="16" width="7.625" widthPt="45.75" style="9" customWidth="1"/>
    <col min="17" max="17" width="6.875" widthPt="41.25" style="9" customWidth="1"/>
    <col min="18" max="18" width="8.75390625" widthPt="52.5" style="9" customWidth="1"/>
    <col min="19" max="19" width="10.75390625" widthPt="64.5" style="9" customWidth="1"/>
    <col min="20" max="20" width="11.375" widthPt="68.25" style="9" customWidth="1"/>
    <col min="21" max="21" width="10.125" widthPt="60.75" style="9" customWidth="1"/>
    <col min="22" max="23" width="8.75390625" widthPt="52.5" style="9" customWidth="1"/>
    <col min="24" max="25" width="8.75390625" widthPt="52.5" style="7" customWidth="1"/>
    <col min="26" max="26" width="11.875" widthPt="71.25" style="8" customWidth="1"/>
    <col min="27" max="27" width="11.25390625" widthPt="67.5" style="7" customWidth="1"/>
    <col min="28" max="28" width="8.75390625" widthPt="52.5" style="7" customWidth="1"/>
    <col min="29" max="29" width="13.25390625" widthPt="79.5" style="8" bestFit="1" customWidth="1"/>
    <col min="30" max="30" width="11.00390625" widthPt="66" style="7" customWidth="1"/>
    <col min="31" max="31" width="8.75390625" widthPt="52.5" style="7" customWidth="1"/>
    <col min="32" max="33" width="8.75390625" widthPt="52.5" style="8" customWidth="1"/>
    <col min="34" max="34" width="52.25390625" widthPt="313.5" style="9" customWidth="1"/>
    <col min="35" max="36" width="8.75390625" widthPt="52.5" style="10" customWidth="1"/>
    <col min="37" max="37" width="8.75390625" widthPt="52.5" style="9" customWidth="1"/>
    <col min="38" max="38" width="8.75390625" widthPt="52.5" style="10" customWidth="1"/>
    <col min="39" max="16384" width="8.75390625" widthPt="52.5" style="9" customWidth="1"/>
  </cols>
  <sheetData>
    <row r="3" ht="15.75"/>
    <row r="5" ht="29.25" customHeight="1" thickBot="1"/>
    <row r="6" spans="1:53" ht="28.5" customHeight="1" thickBot="1" thickTop="1">
      <c r="A6" s="24" t="s">
        <v>25</v>
      </c>
      <c r="B6" s="26" t="s">
        <v>26</v>
      </c>
      <c r="C6" s="28" t="s">
        <v>27</v>
      </c>
      <c r="D6" s="30" t="s">
        <v>0</v>
      </c>
      <c r="E6" s="13" t="s">
        <v>29</v>
      </c>
      <c r="F6" s="13" t="s">
        <v>28</v>
      </c>
      <c r="G6" s="26" t="s">
        <v>1</v>
      </c>
      <c r="H6" s="5" t="s">
        <v>49</v>
      </c>
      <c r="I6" s="5" t="s">
        <v>50</v>
      </c>
      <c r="J6" s="17" t="s">
        <v>2</v>
      </c>
      <c r="K6" s="17" t="s">
        <v>3</v>
      </c>
      <c r="L6" s="30" t="s">
        <v>4</v>
      </c>
      <c r="M6" s="30"/>
      <c r="N6" s="30"/>
      <c r="O6" s="31" t="s">
        <v>31</v>
      </c>
      <c r="P6" s="17" t="s">
        <v>5</v>
      </c>
      <c r="Q6" s="32" t="s">
        <v>6</v>
      </c>
      <c r="R6" s="32" t="s">
        <v>38</v>
      </c>
      <c r="S6" s="13" t="s">
        <v>32</v>
      </c>
      <c r="T6" s="13" t="s">
        <v>52</v>
      </c>
      <c r="U6" s="17" t="s">
        <v>7</v>
      </c>
      <c r="V6" s="17" t="s">
        <v>8</v>
      </c>
      <c r="W6" s="23" t="s">
        <v>9</v>
      </c>
      <c r="X6" s="14" t="s">
        <v>10</v>
      </c>
      <c r="Y6" s="14" t="s">
        <v>11</v>
      </c>
      <c r="Z6" s="15" t="s">
        <v>12</v>
      </c>
      <c r="AA6" s="14" t="s">
        <v>13</v>
      </c>
      <c r="AB6" s="14" t="s">
        <v>14</v>
      </c>
      <c r="AC6" s="15" t="s">
        <v>15</v>
      </c>
      <c r="AD6" s="14" t="s">
        <v>53</v>
      </c>
      <c r="AE6" s="14" t="s">
        <v>54</v>
      </c>
      <c r="AF6" s="15" t="s">
        <v>55</v>
      </c>
      <c r="AG6" s="21" t="s">
        <v>16</v>
      </c>
      <c r="AH6" s="17" t="s">
        <v>17</v>
      </c>
      <c r="AI6" s="16" t="s">
        <v>33</v>
      </c>
      <c r="AJ6" s="16" t="s">
        <v>18</v>
      </c>
      <c r="AK6" s="17" t="s">
        <v>20</v>
      </c>
      <c r="AL6" s="16" t="s">
        <v>24</v>
      </c>
      <c r="AM6" s="18" t="s">
        <v>35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11" t="s">
        <v>56</v>
      </c>
    </row>
    <row r="7" spans="1:53" ht="29.25" customHeight="1" thickBot="1" thickTop="1">
      <c r="A7" s="25"/>
      <c r="B7" s="27"/>
      <c r="C7" s="29"/>
      <c r="D7" s="30"/>
      <c r="E7" s="13"/>
      <c r="F7" s="13"/>
      <c r="G7" s="27"/>
      <c r="H7" s="5" t="s">
        <v>19</v>
      </c>
      <c r="I7" s="5" t="s">
        <v>51</v>
      </c>
      <c r="J7" s="17"/>
      <c r="K7" s="17"/>
      <c r="L7" s="6" t="s">
        <v>21</v>
      </c>
      <c r="M7" s="6" t="s">
        <v>22</v>
      </c>
      <c r="N7" s="6" t="s">
        <v>23</v>
      </c>
      <c r="O7" s="31"/>
      <c r="P7" s="17"/>
      <c r="Q7" s="32"/>
      <c r="R7" s="32"/>
      <c r="S7" s="13"/>
      <c r="T7" s="13"/>
      <c r="U7" s="17"/>
      <c r="V7" s="17"/>
      <c r="W7" s="23"/>
      <c r="X7" s="14"/>
      <c r="Y7" s="14"/>
      <c r="Z7" s="15"/>
      <c r="AA7" s="14"/>
      <c r="AB7" s="14"/>
      <c r="AC7" s="15"/>
      <c r="AD7" s="14"/>
      <c r="AE7" s="14"/>
      <c r="AF7" s="15"/>
      <c r="AG7" s="22"/>
      <c r="AH7" s="17"/>
      <c r="AI7" s="16"/>
      <c r="AJ7" s="16"/>
      <c r="AK7" s="17"/>
      <c r="AL7" s="16"/>
      <c r="AM7" s="4" t="s">
        <v>48</v>
      </c>
      <c r="AN7" s="3" t="s">
        <v>47</v>
      </c>
      <c r="AO7" s="3" t="s">
        <v>46</v>
      </c>
      <c r="AP7" s="3" t="s">
        <v>44</v>
      </c>
      <c r="AQ7" s="2" t="s">
        <v>30</v>
      </c>
      <c r="AR7" s="1" t="s">
        <v>45</v>
      </c>
      <c r="AS7" s="1" t="s">
        <v>36</v>
      </c>
      <c r="AT7" s="1" t="s">
        <v>39</v>
      </c>
      <c r="AU7" s="1" t="s">
        <v>34</v>
      </c>
      <c r="AV7" s="1" t="s">
        <v>40</v>
      </c>
      <c r="AW7" s="1" t="s">
        <v>41</v>
      </c>
      <c r="AX7" s="1" t="s">
        <v>42</v>
      </c>
      <c r="AY7" s="1" t="s">
        <v>43</v>
      </c>
      <c r="AZ7" s="1" t="s">
        <v>37</v>
      </c>
      <c r="BA7" s="12"/>
    </row>
    <row r="8" spans="1:53" ht="15.75">
      <c r="A8" s="9" t="s">
        <v>57</v>
      </c>
      <c r="B8" s="9" t="s">
        <v>58</v>
      </c>
      <c r="C8" s="9" t="s">
        <v>59</v>
      </c>
      <c r="D8" s="9" t="s">
        <v>60</v>
      </c>
      <c r="E8" s="33">
        <v>44783</v>
      </c>
      <c r="F8" s="9" t="s">
        <v>61</v>
      </c>
      <c r="G8" s="9" t="s">
        <v>62</v>
      </c>
      <c r="H8" s="9" t="s">
        <v>63</v>
      </c>
      <c r="I8" s="9" t="s">
        <v>64</v>
      </c>
      <c r="J8" s="9" t="s">
        <v>65</v>
      </c>
      <c r="K8" s="9" t="s">
        <v>66</v>
      </c>
      <c r="L8" s="34">
        <v>157</v>
      </c>
      <c r="M8" s="34">
        <v>2</v>
      </c>
      <c r="N8" s="34">
        <v>2</v>
      </c>
      <c r="O8" s="34">
        <f>SUM(Sheet2!$L$8:M$8)</f>
      </c>
      <c r="P8" s="34">
        <f>SUM(Sheet2!$L$8:N$8)</f>
      </c>
      <c r="Q8" s="34"/>
      <c r="R8" s="34"/>
      <c r="S8" s="34">
        <v>1185</v>
      </c>
      <c r="T8" s="34">
        <v>0</v>
      </c>
      <c r="U8" s="34">
        <v>165</v>
      </c>
      <c r="V8" s="34">
        <v>6</v>
      </c>
      <c r="W8" s="34"/>
      <c r="X8" s="7" t="s">
        <v>67</v>
      </c>
      <c r="Y8" s="7" t="s">
        <v>68</v>
      </c>
      <c r="Z8" s="8">
        <f>Y8-X8</f>
      </c>
      <c r="AA8" s="7">
        <v>44783.3194444444</v>
      </c>
      <c r="AB8" s="7">
        <v>44783.3645833333</v>
      </c>
      <c r="AC8" s="8">
        <v>0.0451388888888889</v>
      </c>
      <c r="AD8" s="7">
        <v>44783.3125</v>
      </c>
      <c r="AE8" s="7">
        <v>44783.3680555556</v>
      </c>
      <c r="AF8" s="8">
        <v>0.0555555555555556</v>
      </c>
      <c r="AG8" s="8">
        <v>0</v>
      </c>
      <c r="AH8" s="9"/>
      <c r="AI8" s="34">
        <v>8800</v>
      </c>
      <c r="AJ8" s="34">
        <v>753</v>
      </c>
      <c r="AK8" s="9" t="s">
        <v>69</v>
      </c>
      <c r="AL8" s="34">
        <v>0</v>
      </c>
      <c r="BA8" s="9" t="str">
        <v/>
      </c>
    </row>
    <row r="9" spans="1:53" ht="15.75">
      <c r="A9" s="9" t="s">
        <v>57</v>
      </c>
      <c r="B9" s="9" t="s">
        <v>58</v>
      </c>
      <c r="C9" s="9" t="s">
        <v>70</v>
      </c>
      <c r="D9" s="9" t="s">
        <v>60</v>
      </c>
      <c r="E9" s="33">
        <v>44783</v>
      </c>
      <c r="F9" s="9" t="s">
        <v>61</v>
      </c>
      <c r="G9" s="9" t="s">
        <v>71</v>
      </c>
      <c r="H9" s="9" t="s">
        <v>63</v>
      </c>
      <c r="I9" s="9" t="s">
        <v>64</v>
      </c>
      <c r="J9" s="9" t="s">
        <v>66</v>
      </c>
      <c r="K9" s="9" t="s">
        <v>65</v>
      </c>
      <c r="L9" s="34">
        <v>132</v>
      </c>
      <c r="M9" s="34">
        <v>8</v>
      </c>
      <c r="N9" s="34">
        <v>3</v>
      </c>
      <c r="O9" s="34">
        <f>SUM(Sheet2!$L$9:M$9)</f>
      </c>
      <c r="P9" s="34">
        <f>SUM(Sheet2!$L$9:N$9)</f>
      </c>
      <c r="Q9" s="34"/>
      <c r="R9" s="34"/>
      <c r="S9" s="34">
        <v>1883</v>
      </c>
      <c r="T9" s="34">
        <v>0</v>
      </c>
      <c r="U9" s="34">
        <v>165</v>
      </c>
      <c r="V9" s="34">
        <v>25</v>
      </c>
      <c r="W9" s="34"/>
      <c r="X9" s="7" t="s">
        <v>72</v>
      </c>
      <c r="Y9" s="7" t="s">
        <v>73</v>
      </c>
      <c r="Z9" s="8">
        <f>Y9-X9</f>
      </c>
      <c r="AA9" s="7">
        <v>44783.4215277778</v>
      </c>
      <c r="AB9" s="7">
        <v>44783.4701388889</v>
      </c>
      <c r="AC9" s="8">
        <v>0.0486111111111111</v>
      </c>
      <c r="AD9" s="7">
        <v>44783.4166666667</v>
      </c>
      <c r="AE9" s="7">
        <v>44783.4743055556</v>
      </c>
      <c r="AF9" s="8">
        <v>0.0576388888888889</v>
      </c>
      <c r="AG9" s="8">
        <v>0</v>
      </c>
      <c r="AH9" s="9"/>
      <c r="AI9" s="34">
        <v>8900</v>
      </c>
      <c r="AJ9" s="34">
        <v>753</v>
      </c>
      <c r="AK9" s="9" t="s">
        <v>69</v>
      </c>
      <c r="AL9" s="34">
        <v>0</v>
      </c>
      <c r="BA9" s="9" t="str">
        <v/>
      </c>
    </row>
    <row r="10" spans="1:53" ht="15.75">
      <c r="A10" s="9" t="s">
        <v>57</v>
      </c>
      <c r="B10" s="9" t="s">
        <v>58</v>
      </c>
      <c r="C10" s="9" t="s">
        <v>59</v>
      </c>
      <c r="D10" s="9" t="s">
        <v>60</v>
      </c>
      <c r="E10" s="33">
        <v>44783</v>
      </c>
      <c r="F10" s="9" t="s">
        <v>61</v>
      </c>
      <c r="G10" s="9" t="s">
        <v>74</v>
      </c>
      <c r="H10" s="9" t="s">
        <v>63</v>
      </c>
      <c r="I10" s="9" t="s">
        <v>64</v>
      </c>
      <c r="J10" s="9" t="s">
        <v>65</v>
      </c>
      <c r="K10" s="9" t="s">
        <v>75</v>
      </c>
      <c r="L10" s="34">
        <v>138</v>
      </c>
      <c r="M10" s="34">
        <v>13</v>
      </c>
      <c r="N10" s="34">
        <v>1</v>
      </c>
      <c r="O10" s="34">
        <f>SUM(Sheet2!$L$10:M$10)</f>
      </c>
      <c r="P10" s="34">
        <f>SUM(Sheet2!$L$10:N$10)</f>
      </c>
      <c r="Q10" s="34"/>
      <c r="R10" s="34"/>
      <c r="S10" s="34">
        <v>1182</v>
      </c>
      <c r="T10" s="34">
        <v>0</v>
      </c>
      <c r="U10" s="34">
        <v>165</v>
      </c>
      <c r="V10" s="34">
        <v>14</v>
      </c>
      <c r="W10" s="34"/>
      <c r="X10" s="7" t="s">
        <v>76</v>
      </c>
      <c r="Y10" s="7" t="s">
        <v>77</v>
      </c>
      <c r="Z10" s="8">
        <f>Y10-X10</f>
      </c>
      <c r="AA10" s="7">
        <v>44783.6875</v>
      </c>
      <c r="AB10" s="7">
        <v>44783.7381944444</v>
      </c>
      <c r="AC10" s="8">
        <v>0.0506944444444444</v>
      </c>
      <c r="AD10" s="7">
        <v>44783.6805555556</v>
      </c>
      <c r="AE10" s="7">
        <v>44783.7430555556</v>
      </c>
      <c r="AF10" s="8">
        <v>0.0625</v>
      </c>
      <c r="AG10" s="8">
        <v>0</v>
      </c>
      <c r="AH10" s="9"/>
      <c r="AI10" s="34">
        <v>10300</v>
      </c>
      <c r="AJ10" s="34">
        <v>812</v>
      </c>
      <c r="AK10" s="9" t="s">
        <v>69</v>
      </c>
      <c r="AL10" s="34">
        <v>0</v>
      </c>
      <c r="BA10" s="9" t="str">
        <v/>
      </c>
    </row>
    <row r="11" spans="1:53" ht="15.75">
      <c r="A11" s="9" t="s">
        <v>57</v>
      </c>
      <c r="B11" s="9" t="s">
        <v>58</v>
      </c>
      <c r="C11" s="9" t="s">
        <v>70</v>
      </c>
      <c r="D11" s="9" t="s">
        <v>60</v>
      </c>
      <c r="E11" s="33">
        <v>44783</v>
      </c>
      <c r="F11" s="9" t="s">
        <v>61</v>
      </c>
      <c r="G11" s="9" t="s">
        <v>78</v>
      </c>
      <c r="H11" s="9" t="s">
        <v>63</v>
      </c>
      <c r="I11" s="9" t="s">
        <v>64</v>
      </c>
      <c r="J11" s="9" t="s">
        <v>75</v>
      </c>
      <c r="K11" s="9" t="s">
        <v>65</v>
      </c>
      <c r="L11" s="34">
        <v>126</v>
      </c>
      <c r="M11" s="34">
        <v>15</v>
      </c>
      <c r="N11" s="34">
        <v>1</v>
      </c>
      <c r="O11" s="34">
        <f>SUM(Sheet2!$L$11:M$11)</f>
      </c>
      <c r="P11" s="34">
        <f>SUM(Sheet2!$L$11:N$11)</f>
      </c>
      <c r="Q11" s="34"/>
      <c r="R11" s="34"/>
      <c r="S11" s="34">
        <v>965</v>
      </c>
      <c r="T11" s="34">
        <v>0</v>
      </c>
      <c r="U11" s="34">
        <v>165</v>
      </c>
      <c r="V11" s="34">
        <v>24</v>
      </c>
      <c r="W11" s="34"/>
      <c r="X11" s="7" t="s">
        <v>79</v>
      </c>
      <c r="Y11" s="7" t="s">
        <v>80</v>
      </c>
      <c r="Z11" s="8">
        <f>Y11-X11</f>
      </c>
      <c r="AA11" s="7">
        <v>44783.7868055556</v>
      </c>
      <c r="AB11" s="7">
        <v>44783.8388888889</v>
      </c>
      <c r="AC11" s="8">
        <v>0.0520833333333333</v>
      </c>
      <c r="AD11" s="7">
        <v>44783.7798611111</v>
      </c>
      <c r="AE11" s="7">
        <v>44783.84375</v>
      </c>
      <c r="AF11" s="8">
        <v>0.0638888888888889</v>
      </c>
      <c r="AG11" s="8">
        <v>0.00208333333333333</v>
      </c>
      <c r="AH11" s="9" t="s">
        <v>81</v>
      </c>
      <c r="AI11" s="34">
        <v>10300</v>
      </c>
      <c r="AJ11" s="34">
        <v>812</v>
      </c>
      <c r="AK11" s="9" t="s">
        <v>69</v>
      </c>
      <c r="AL11" s="34">
        <v>0</v>
      </c>
      <c r="BA11" s="9" t="str">
        <v/>
      </c>
    </row>
    <row r="12" spans="1:53" ht="15.75">
      <c r="A12" s="9" t="s">
        <v>57</v>
      </c>
      <c r="B12" s="9" t="s">
        <v>58</v>
      </c>
      <c r="C12" s="9" t="s">
        <v>59</v>
      </c>
      <c r="D12" s="9" t="s">
        <v>82</v>
      </c>
      <c r="E12" s="33">
        <v>44784</v>
      </c>
      <c r="F12" s="9" t="s">
        <v>83</v>
      </c>
      <c r="G12" s="9" t="s">
        <v>84</v>
      </c>
      <c r="H12" s="9" t="s">
        <v>63</v>
      </c>
      <c r="I12" s="9" t="s">
        <v>64</v>
      </c>
      <c r="J12" s="9" t="s">
        <v>65</v>
      </c>
      <c r="K12" s="9" t="s">
        <v>66</v>
      </c>
      <c r="L12" s="34">
        <v>127</v>
      </c>
      <c r="M12" s="34">
        <v>4</v>
      </c>
      <c r="N12" s="34">
        <v>0</v>
      </c>
      <c r="O12" s="34">
        <f>SUM(Sheet2!$L$12:M$12)</f>
      </c>
      <c r="P12" s="34">
        <f>SUM(Sheet2!$L$12:N$12)</f>
      </c>
      <c r="Q12" s="34"/>
      <c r="R12" s="34"/>
      <c r="S12" s="34">
        <v>879</v>
      </c>
      <c r="T12" s="34">
        <v>0</v>
      </c>
      <c r="U12" s="34">
        <v>165</v>
      </c>
      <c r="V12" s="34">
        <v>34</v>
      </c>
      <c r="W12" s="34"/>
      <c r="X12" s="7" t="s">
        <v>67</v>
      </c>
      <c r="Y12" s="7" t="s">
        <v>68</v>
      </c>
      <c r="Z12" s="8">
        <f>Y12-X12</f>
      </c>
      <c r="AA12" s="7">
        <v>44784.3125</v>
      </c>
      <c r="AB12" s="7">
        <v>44784.3590277778</v>
      </c>
      <c r="AC12" s="8">
        <v>0.0465277777777778</v>
      </c>
      <c r="AD12" s="7">
        <v>44784.3055555556</v>
      </c>
      <c r="AE12" s="7">
        <v>44784.3645833333</v>
      </c>
      <c r="AF12" s="8">
        <v>0.0590277777777778</v>
      </c>
      <c r="AG12" s="8">
        <v>0</v>
      </c>
      <c r="AH12" s="9"/>
      <c r="AI12" s="34">
        <v>9100</v>
      </c>
      <c r="AJ12" s="34">
        <v>753</v>
      </c>
      <c r="AK12" s="9" t="s">
        <v>85</v>
      </c>
      <c r="AL12" s="34">
        <v>0</v>
      </c>
      <c r="BA12" s="9" t="str">
        <v/>
      </c>
    </row>
    <row r="13" spans="1:53" ht="15.75">
      <c r="A13" s="9" t="s">
        <v>57</v>
      </c>
      <c r="B13" s="9" t="s">
        <v>58</v>
      </c>
      <c r="C13" s="9" t="s">
        <v>70</v>
      </c>
      <c r="D13" s="9" t="s">
        <v>82</v>
      </c>
      <c r="E13" s="33">
        <v>44784</v>
      </c>
      <c r="F13" s="9" t="s">
        <v>83</v>
      </c>
      <c r="G13" s="9" t="s">
        <v>71</v>
      </c>
      <c r="H13" s="9" t="s">
        <v>63</v>
      </c>
      <c r="I13" s="9" t="s">
        <v>64</v>
      </c>
      <c r="J13" s="9" t="s">
        <v>66</v>
      </c>
      <c r="K13" s="9" t="s">
        <v>65</v>
      </c>
      <c r="L13" s="34">
        <v>135</v>
      </c>
      <c r="M13" s="34">
        <v>11</v>
      </c>
      <c r="N13" s="34">
        <v>2</v>
      </c>
      <c r="O13" s="34">
        <f>SUM(Sheet2!$L$13:M$13)</f>
      </c>
      <c r="P13" s="34">
        <f>SUM(Sheet2!$L$13:N$13)</f>
      </c>
      <c r="Q13" s="34"/>
      <c r="R13" s="34"/>
      <c r="S13" s="34">
        <v>870</v>
      </c>
      <c r="T13" s="34">
        <v>0</v>
      </c>
      <c r="U13" s="34">
        <v>165</v>
      </c>
      <c r="V13" s="34">
        <v>19</v>
      </c>
      <c r="W13" s="34"/>
      <c r="X13" s="7" t="s">
        <v>86</v>
      </c>
      <c r="Y13" s="7" t="s">
        <v>87</v>
      </c>
      <c r="Z13" s="8">
        <f>Y13-X13</f>
      </c>
      <c r="AA13" s="7">
        <v>44784.4229166667</v>
      </c>
      <c r="AB13" s="7">
        <v>44784.4722222222</v>
      </c>
      <c r="AC13" s="8">
        <v>0.0493055555555556</v>
      </c>
      <c r="AD13" s="7">
        <v>44784.41875</v>
      </c>
      <c r="AE13" s="7">
        <v>44784.4756944444</v>
      </c>
      <c r="AF13" s="8">
        <v>0.0569444444444444</v>
      </c>
      <c r="AG13" s="8">
        <v>0</v>
      </c>
      <c r="AH13" s="9"/>
      <c r="AI13" s="34"/>
      <c r="AJ13" s="34">
        <v>753</v>
      </c>
      <c r="AK13" s="9" t="s">
        <v>85</v>
      </c>
      <c r="AL13" s="34">
        <v>0</v>
      </c>
      <c r="BA13" s="9" t="str">
        <v/>
      </c>
    </row>
    <row r="14" spans="1:53" ht="15.75">
      <c r="A14" s="9" t="s">
        <v>57</v>
      </c>
      <c r="B14" s="9" t="s">
        <v>58</v>
      </c>
      <c r="C14" s="9" t="s">
        <v>59</v>
      </c>
      <c r="D14" s="9" t="s">
        <v>82</v>
      </c>
      <c r="E14" s="33">
        <v>44784</v>
      </c>
      <c r="F14" s="9" t="s">
        <v>83</v>
      </c>
      <c r="G14" s="9" t="s">
        <v>74</v>
      </c>
      <c r="H14" s="9" t="s">
        <v>63</v>
      </c>
      <c r="I14" s="9" t="s">
        <v>64</v>
      </c>
      <c r="J14" s="9" t="s">
        <v>65</v>
      </c>
      <c r="K14" s="9" t="s">
        <v>75</v>
      </c>
      <c r="L14" s="34">
        <v>147</v>
      </c>
      <c r="M14" s="34">
        <v>13</v>
      </c>
      <c r="N14" s="34">
        <v>6</v>
      </c>
      <c r="O14" s="34">
        <f>SUM(Sheet2!$L$14:M$14)</f>
      </c>
      <c r="P14" s="34">
        <f>SUM(Sheet2!$L$14:N$14)</f>
      </c>
      <c r="Q14" s="34"/>
      <c r="R14" s="34"/>
      <c r="S14" s="34">
        <v>1577</v>
      </c>
      <c r="T14" s="34">
        <v>0</v>
      </c>
      <c r="U14" s="34">
        <v>165</v>
      </c>
      <c r="V14" s="34">
        <v>5</v>
      </c>
      <c r="W14" s="34"/>
      <c r="X14" s="7" t="s">
        <v>88</v>
      </c>
      <c r="Y14" s="7" t="s">
        <v>89</v>
      </c>
      <c r="Z14" s="8">
        <f>Y14-X14</f>
      </c>
      <c r="AA14" s="7">
        <v>44784.7361111111</v>
      </c>
      <c r="AB14" s="7">
        <v>44784.7847222222</v>
      </c>
      <c r="AC14" s="8">
        <v>0.0486111111111111</v>
      </c>
      <c r="AD14" s="7">
        <v>44784.7291666667</v>
      </c>
      <c r="AE14" s="7">
        <v>44784.7895833333</v>
      </c>
      <c r="AF14" s="8">
        <v>0.0604166666666667</v>
      </c>
      <c r="AG14" s="8">
        <v>0</v>
      </c>
      <c r="AH14" s="9" t="s">
        <v>90</v>
      </c>
      <c r="AI14" s="34"/>
      <c r="AJ14" s="34">
        <v>812</v>
      </c>
      <c r="AK14" s="9" t="s">
        <v>69</v>
      </c>
      <c r="AL14" s="34">
        <v>0</v>
      </c>
      <c r="BA14" s="9" t="str">
        <v/>
      </c>
    </row>
    <row r="15" spans="1:53" ht="15.75">
      <c r="A15" s="9" t="s">
        <v>57</v>
      </c>
      <c r="B15" s="9" t="s">
        <v>58</v>
      </c>
      <c r="C15" s="9" t="s">
        <v>70</v>
      </c>
      <c r="D15" s="9" t="s">
        <v>82</v>
      </c>
      <c r="E15" s="33">
        <v>44784</v>
      </c>
      <c r="F15" s="9" t="s">
        <v>83</v>
      </c>
      <c r="G15" s="9" t="s">
        <v>78</v>
      </c>
      <c r="H15" s="9" t="s">
        <v>63</v>
      </c>
      <c r="I15" s="9" t="s">
        <v>64</v>
      </c>
      <c r="J15" s="9" t="s">
        <v>75</v>
      </c>
      <c r="K15" s="9" t="s">
        <v>65</v>
      </c>
      <c r="L15" s="34">
        <v>134</v>
      </c>
      <c r="M15" s="34">
        <v>9</v>
      </c>
      <c r="N15" s="34">
        <v>5</v>
      </c>
      <c r="O15" s="34">
        <f>SUM(Sheet2!$L$15:M$15)</f>
      </c>
      <c r="P15" s="34">
        <f>SUM(Sheet2!$L$15:N$15)</f>
      </c>
      <c r="Q15" s="34"/>
      <c r="R15" s="34"/>
      <c r="S15" s="34">
        <v>834</v>
      </c>
      <c r="T15" s="34">
        <v>0</v>
      </c>
      <c r="U15" s="34">
        <v>165</v>
      </c>
      <c r="V15" s="34">
        <v>22</v>
      </c>
      <c r="W15" s="34"/>
      <c r="X15" s="7" t="s">
        <v>91</v>
      </c>
      <c r="Y15" s="7" t="s">
        <v>92</v>
      </c>
      <c r="Z15" s="8">
        <f>Y15-X15</f>
      </c>
      <c r="AA15" s="7">
        <v>44784.8326388889</v>
      </c>
      <c r="AB15" s="7">
        <v>44784.8819444444</v>
      </c>
      <c r="AC15" s="8">
        <v>0.0493055555555556</v>
      </c>
      <c r="AD15" s="7">
        <v>44784.8270833333</v>
      </c>
      <c r="AE15" s="7">
        <v>44784.8854166667</v>
      </c>
      <c r="AF15" s="8">
        <v>0.0583333333333333</v>
      </c>
      <c r="AG15" s="8">
        <v>0.00416666666666667</v>
      </c>
      <c r="AH15" s="9" t="s">
        <v>81</v>
      </c>
      <c r="AI15" s="34"/>
      <c r="AJ15" s="34">
        <v>812</v>
      </c>
      <c r="AK15" s="9" t="s">
        <v>69</v>
      </c>
      <c r="AL15" s="34">
        <v>0</v>
      </c>
      <c r="BA15" s="9" t="str">
        <v/>
      </c>
    </row>
    <row r="16" spans="1:53" ht="15.75">
      <c r="A16" s="9" t="s">
        <v>57</v>
      </c>
      <c r="B16" s="9" t="s">
        <v>58</v>
      </c>
      <c r="C16" s="9" t="s">
        <v>59</v>
      </c>
      <c r="D16" s="9" t="s">
        <v>82</v>
      </c>
      <c r="E16" s="33">
        <v>44784</v>
      </c>
      <c r="F16" s="9" t="s">
        <v>83</v>
      </c>
      <c r="G16" s="9" t="s">
        <v>93</v>
      </c>
      <c r="H16" s="9" t="s">
        <v>63</v>
      </c>
      <c r="I16" s="9" t="s">
        <v>64</v>
      </c>
      <c r="J16" s="9" t="s">
        <v>65</v>
      </c>
      <c r="K16" s="9" t="s">
        <v>94</v>
      </c>
      <c r="L16" s="34">
        <v>138</v>
      </c>
      <c r="M16" s="34">
        <v>10</v>
      </c>
      <c r="N16" s="34">
        <v>9</v>
      </c>
      <c r="O16" s="34">
        <f>SUM(Sheet2!$L$16:M$16)</f>
      </c>
      <c r="P16" s="34">
        <f>SUM(Sheet2!$L$16:N$16)</f>
      </c>
      <c r="Q16" s="34"/>
      <c r="R16" s="34"/>
      <c r="S16" s="34">
        <v>1429</v>
      </c>
      <c r="T16" s="34">
        <v>0</v>
      </c>
      <c r="U16" s="34">
        <v>165</v>
      </c>
      <c r="V16" s="34">
        <v>17</v>
      </c>
      <c r="W16" s="34"/>
      <c r="X16" s="7" t="s">
        <v>95</v>
      </c>
      <c r="Y16" s="7" t="s">
        <v>96</v>
      </c>
      <c r="Z16" s="8">
        <f>Y16-X16</f>
      </c>
      <c r="AA16" s="7">
        <v>44784.9375</v>
      </c>
      <c r="AB16" s="7">
        <v>44785.0048611111</v>
      </c>
      <c r="AC16" s="8">
        <v>0.0673611111111111</v>
      </c>
      <c r="AD16" s="7">
        <v>44784.9340277778</v>
      </c>
      <c r="AE16" s="7">
        <v>44785.0069444444</v>
      </c>
      <c r="AF16" s="8">
        <v>0.0729166666666667</v>
      </c>
      <c r="AG16" s="8">
        <v>0.0173611111111111</v>
      </c>
      <c r="AH16" s="9" t="s">
        <v>97</v>
      </c>
      <c r="AI16" s="34">
        <v>12900</v>
      </c>
      <c r="AJ16" s="34">
        <v>1144</v>
      </c>
      <c r="AK16" s="9" t="s">
        <v>69</v>
      </c>
      <c r="AL16" s="34">
        <v>0</v>
      </c>
      <c r="BA16" s="9" t="str">
        <v/>
      </c>
    </row>
    <row r="17" spans="1:53" ht="15.75">
      <c r="A17" s="9" t="s">
        <v>57</v>
      </c>
      <c r="B17" s="9" t="s">
        <v>58</v>
      </c>
      <c r="C17" s="9" t="s">
        <v>70</v>
      </c>
      <c r="D17" s="9" t="s">
        <v>82</v>
      </c>
      <c r="E17" s="33">
        <v>44784</v>
      </c>
      <c r="F17" s="9" t="s">
        <v>83</v>
      </c>
      <c r="G17" s="9" t="s">
        <v>98</v>
      </c>
      <c r="H17" s="9" t="s">
        <v>63</v>
      </c>
      <c r="I17" s="9" t="s">
        <v>64</v>
      </c>
      <c r="J17" s="9" t="s">
        <v>94</v>
      </c>
      <c r="K17" s="9" t="s">
        <v>65</v>
      </c>
      <c r="L17" s="34">
        <v>147</v>
      </c>
      <c r="M17" s="34">
        <v>10</v>
      </c>
      <c r="N17" s="34">
        <v>7</v>
      </c>
      <c r="O17" s="34">
        <f>SUM(Sheet2!$L$17:M$17)</f>
      </c>
      <c r="P17" s="34">
        <f>SUM(Sheet2!$L$17:N$17)</f>
      </c>
      <c r="Q17" s="34"/>
      <c r="R17" s="34"/>
      <c r="S17" s="34">
        <v>1356</v>
      </c>
      <c r="T17" s="34">
        <v>0</v>
      </c>
      <c r="U17" s="34">
        <v>165</v>
      </c>
      <c r="V17" s="34">
        <v>8</v>
      </c>
      <c r="W17" s="34"/>
      <c r="X17" s="7" t="s">
        <v>99</v>
      </c>
      <c r="Y17" s="7" t="s">
        <v>100</v>
      </c>
      <c r="Z17" s="8">
        <f>Y17-X17</f>
      </c>
      <c r="AA17" s="7">
        <v>44785.0506944444</v>
      </c>
      <c r="AB17" s="7">
        <v>44785.1215277778</v>
      </c>
      <c r="AC17" s="8">
        <v>0.0708333333333333</v>
      </c>
      <c r="AD17" s="7">
        <v>44785.0458333333</v>
      </c>
      <c r="AE17" s="7">
        <v>44785.1243055556</v>
      </c>
      <c r="AF17" s="8">
        <v>0.0784722222222222</v>
      </c>
      <c r="AG17" s="8">
        <v>0.00416666666666667</v>
      </c>
      <c r="AH17" s="9"/>
      <c r="AI17" s="34">
        <v>13300</v>
      </c>
      <c r="AJ17" s="34">
        <v>1144</v>
      </c>
      <c r="AK17" s="9"/>
      <c r="AL17" s="34">
        <v>0</v>
      </c>
      <c r="BA17" s="9" t="str">
        <v/>
      </c>
    </row>
    <row r="18" spans="1:53" ht="15.75">
      <c r="A18" s="9" t="s">
        <v>57</v>
      </c>
      <c r="B18" s="9" t="s">
        <v>58</v>
      </c>
      <c r="C18" s="9" t="s">
        <v>59</v>
      </c>
      <c r="D18" s="9" t="s">
        <v>101</v>
      </c>
      <c r="E18" s="33">
        <v>44785</v>
      </c>
      <c r="F18" s="9" t="s">
        <v>102</v>
      </c>
      <c r="G18" s="9" t="s">
        <v>103</v>
      </c>
      <c r="H18" s="9" t="s">
        <v>63</v>
      </c>
      <c r="I18" s="9" t="s">
        <v>64</v>
      </c>
      <c r="J18" s="9" t="s">
        <v>65</v>
      </c>
      <c r="K18" s="9" t="s">
        <v>66</v>
      </c>
      <c r="L18" s="34">
        <v>146</v>
      </c>
      <c r="M18" s="34">
        <v>8</v>
      </c>
      <c r="N18" s="34">
        <v>0</v>
      </c>
      <c r="O18" s="34">
        <f>SUM(Sheet2!$L$18:M$18)</f>
      </c>
      <c r="P18" s="34">
        <f>SUM(Sheet2!$L$18:N$18)</f>
      </c>
      <c r="Q18" s="34"/>
      <c r="R18" s="34"/>
      <c r="S18" s="34">
        <v>1267</v>
      </c>
      <c r="T18" s="34">
        <v>0</v>
      </c>
      <c r="U18" s="34">
        <v>165</v>
      </c>
      <c r="V18" s="34">
        <v>11</v>
      </c>
      <c r="W18" s="34"/>
      <c r="X18" s="7" t="s">
        <v>104</v>
      </c>
      <c r="Y18" s="7" t="s">
        <v>105</v>
      </c>
      <c r="Z18" s="8">
        <f>Y18-X18</f>
      </c>
      <c r="AA18" s="7">
        <v>44785.3819444444</v>
      </c>
      <c r="AB18" s="7">
        <v>44785.4270833333</v>
      </c>
      <c r="AC18" s="8">
        <v>0.0451388888888889</v>
      </c>
      <c r="AD18" s="7">
        <v>44785.375</v>
      </c>
      <c r="AE18" s="7">
        <v>44785.4305555556</v>
      </c>
      <c r="AF18" s="8">
        <v>0.0555555555555556</v>
      </c>
      <c r="AG18" s="8">
        <v>0</v>
      </c>
      <c r="AH18" s="9"/>
      <c r="AI18" s="34"/>
      <c r="AJ18" s="34">
        <v>753</v>
      </c>
      <c r="AK18" s="9" t="s">
        <v>106</v>
      </c>
      <c r="AL18" s="34">
        <v>0</v>
      </c>
      <c r="BA18" s="9" t="str">
        <v/>
      </c>
    </row>
    <row r="19" spans="1:53" ht="15.75">
      <c r="A19" s="9" t="s">
        <v>57</v>
      </c>
      <c r="B19" s="9" t="s">
        <v>58</v>
      </c>
      <c r="C19" s="9" t="s">
        <v>70</v>
      </c>
      <c r="D19" s="9" t="s">
        <v>101</v>
      </c>
      <c r="E19" s="33">
        <v>44785</v>
      </c>
      <c r="F19" s="9" t="s">
        <v>102</v>
      </c>
      <c r="G19" s="9" t="s">
        <v>71</v>
      </c>
      <c r="H19" s="9" t="s">
        <v>63</v>
      </c>
      <c r="I19" s="9" t="s">
        <v>64</v>
      </c>
      <c r="J19" s="9" t="s">
        <v>66</v>
      </c>
      <c r="K19" s="9" t="s">
        <v>65</v>
      </c>
      <c r="L19" s="34">
        <v>148</v>
      </c>
      <c r="M19" s="34">
        <v>9</v>
      </c>
      <c r="N19" s="34">
        <v>8</v>
      </c>
      <c r="O19" s="34">
        <f>SUM(Sheet2!$L$19:M$19)</f>
      </c>
      <c r="P19" s="34">
        <f>SUM(Sheet2!$L$19:N$19)</f>
      </c>
      <c r="Q19" s="34"/>
      <c r="R19" s="34"/>
      <c r="S19" s="34">
        <v>1186</v>
      </c>
      <c r="T19" s="34">
        <v>0</v>
      </c>
      <c r="U19" s="34">
        <v>165</v>
      </c>
      <c r="V19" s="34">
        <v>8</v>
      </c>
      <c r="W19" s="34"/>
      <c r="X19" s="7" t="s">
        <v>73</v>
      </c>
      <c r="Y19" s="7" t="s">
        <v>107</v>
      </c>
      <c r="Z19" s="8">
        <f>Y19-X19</f>
      </c>
      <c r="AA19" s="7">
        <v>44785.4756944444</v>
      </c>
      <c r="AB19" s="7">
        <v>44785.5277777778</v>
      </c>
      <c r="AC19" s="8">
        <v>0.0520833333333333</v>
      </c>
      <c r="AD19" s="7">
        <v>44785.4722222222</v>
      </c>
      <c r="AE19" s="7">
        <v>44785.53125</v>
      </c>
      <c r="AF19" s="8">
        <v>0.0590277777777778</v>
      </c>
      <c r="AG19" s="8">
        <v>0.00347222222222222</v>
      </c>
      <c r="AH19" s="9"/>
      <c r="AI19" s="34">
        <v>9500</v>
      </c>
      <c r="AJ19" s="34">
        <v>753</v>
      </c>
      <c r="AK19" s="9" t="s">
        <v>106</v>
      </c>
      <c r="AL19" s="34">
        <v>0</v>
      </c>
      <c r="BA19" s="9" t="str">
        <v/>
      </c>
    </row>
    <row r="20" spans="1:53" ht="15.75">
      <c r="A20" s="9" t="s">
        <v>57</v>
      </c>
      <c r="B20" s="9" t="s">
        <v>58</v>
      </c>
      <c r="C20" s="9" t="s">
        <v>59</v>
      </c>
      <c r="D20" s="9" t="s">
        <v>101</v>
      </c>
      <c r="E20" s="33">
        <v>44785</v>
      </c>
      <c r="F20" s="9" t="s">
        <v>102</v>
      </c>
      <c r="G20" s="9" t="s">
        <v>74</v>
      </c>
      <c r="H20" s="9" t="s">
        <v>63</v>
      </c>
      <c r="I20" s="9" t="s">
        <v>64</v>
      </c>
      <c r="J20" s="9" t="s">
        <v>65</v>
      </c>
      <c r="K20" s="9" t="s">
        <v>75</v>
      </c>
      <c r="L20" s="34">
        <v>140</v>
      </c>
      <c r="M20" s="34">
        <v>14</v>
      </c>
      <c r="N20" s="34">
        <v>1</v>
      </c>
      <c r="O20" s="34">
        <f>SUM(Sheet2!$L$20:M$20)</f>
      </c>
      <c r="P20" s="34">
        <f>SUM(Sheet2!$L$20:N$20)</f>
      </c>
      <c r="Q20" s="34"/>
      <c r="R20" s="34"/>
      <c r="S20" s="34">
        <v>1291</v>
      </c>
      <c r="T20" s="34">
        <v>0</v>
      </c>
      <c r="U20" s="34">
        <v>165</v>
      </c>
      <c r="V20" s="34">
        <v>11</v>
      </c>
      <c r="W20" s="34"/>
      <c r="X20" s="7" t="s">
        <v>76</v>
      </c>
      <c r="Y20" s="7" t="s">
        <v>77</v>
      </c>
      <c r="Z20" s="8">
        <f>Y20-X20</f>
      </c>
      <c r="AA20" s="7">
        <v>44785.6840277778</v>
      </c>
      <c r="AB20" s="7">
        <v>44785.7375</v>
      </c>
      <c r="AC20" s="8">
        <v>0.0534722222222222</v>
      </c>
      <c r="AD20" s="7">
        <v>44785.6770833333</v>
      </c>
      <c r="AE20" s="7">
        <v>44785.7395833333</v>
      </c>
      <c r="AF20" s="8">
        <v>0.0625</v>
      </c>
      <c r="AG20" s="8">
        <v>0</v>
      </c>
      <c r="AH20" s="9"/>
      <c r="AI20" s="34"/>
      <c r="AJ20" s="34">
        <v>812</v>
      </c>
      <c r="AK20" s="9" t="s">
        <v>69</v>
      </c>
      <c r="AL20" s="34">
        <v>0</v>
      </c>
      <c r="BA20" s="9" t="str">
        <v/>
      </c>
    </row>
    <row r="21" spans="1:53" ht="15.75">
      <c r="A21" s="9" t="s">
        <v>57</v>
      </c>
      <c r="B21" s="9" t="s">
        <v>58</v>
      </c>
      <c r="C21" s="9" t="s">
        <v>70</v>
      </c>
      <c r="D21" s="9" t="s">
        <v>101</v>
      </c>
      <c r="E21" s="33">
        <v>44785</v>
      </c>
      <c r="F21" s="9" t="s">
        <v>102</v>
      </c>
      <c r="G21" s="9" t="s">
        <v>78</v>
      </c>
      <c r="H21" s="9" t="s">
        <v>63</v>
      </c>
      <c r="I21" s="9" t="s">
        <v>64</v>
      </c>
      <c r="J21" s="9" t="s">
        <v>75</v>
      </c>
      <c r="K21" s="9" t="s">
        <v>65</v>
      </c>
      <c r="L21" s="34">
        <v>122</v>
      </c>
      <c r="M21" s="34">
        <v>14</v>
      </c>
      <c r="N21" s="34">
        <v>3</v>
      </c>
      <c r="O21" s="34">
        <f>SUM(Sheet2!$L$21:M$21)</f>
      </c>
      <c r="P21" s="34">
        <f>SUM(Sheet2!$L$21:N$21)</f>
      </c>
      <c r="Q21" s="34"/>
      <c r="R21" s="34"/>
      <c r="S21" s="34">
        <v>950</v>
      </c>
      <c r="T21" s="34">
        <v>0</v>
      </c>
      <c r="U21" s="34">
        <v>165</v>
      </c>
      <c r="V21" s="34">
        <v>29</v>
      </c>
      <c r="W21" s="34"/>
      <c r="X21" s="7" t="s">
        <v>79</v>
      </c>
      <c r="Y21" s="7" t="s">
        <v>80</v>
      </c>
      <c r="Z21" s="8">
        <f>Y21-X21</f>
      </c>
      <c r="AA21" s="7">
        <v>44785.7840277778</v>
      </c>
      <c r="AB21" s="7">
        <v>44785.8402777778</v>
      </c>
      <c r="AC21" s="8">
        <v>0.05625</v>
      </c>
      <c r="AD21" s="7">
        <v>44785.7777777778</v>
      </c>
      <c r="AE21" s="7">
        <v>44785.84375</v>
      </c>
      <c r="AF21" s="8">
        <v>0.0659722222222222</v>
      </c>
      <c r="AG21" s="8">
        <v>0</v>
      </c>
      <c r="AH21" s="9"/>
      <c r="AI21" s="34">
        <v>9700</v>
      </c>
      <c r="AJ21" s="34">
        <v>812</v>
      </c>
      <c r="AK21" s="9" t="s">
        <v>69</v>
      </c>
      <c r="AL21" s="34">
        <v>0</v>
      </c>
      <c r="BA21" s="9" t="str">
        <v/>
      </c>
    </row>
    <row r="22" spans="1:53" ht="15.75">
      <c r="A22" s="9" t="s">
        <v>57</v>
      </c>
      <c r="B22" s="9" t="s">
        <v>108</v>
      </c>
      <c r="C22" s="9" t="s">
        <v>59</v>
      </c>
      <c r="D22" s="9" t="s">
        <v>101</v>
      </c>
      <c r="E22" s="33">
        <v>44785</v>
      </c>
      <c r="F22" s="9" t="s">
        <v>102</v>
      </c>
      <c r="G22" s="9" t="s">
        <v>109</v>
      </c>
      <c r="H22" s="9" t="s">
        <v>63</v>
      </c>
      <c r="I22" s="9" t="s">
        <v>64</v>
      </c>
      <c r="J22" s="9" t="s">
        <v>65</v>
      </c>
      <c r="K22" s="9" t="s">
        <v>110</v>
      </c>
      <c r="L22" s="34">
        <v>132</v>
      </c>
      <c r="M22" s="34">
        <v>28</v>
      </c>
      <c r="N22" s="34">
        <v>6</v>
      </c>
      <c r="O22" s="34">
        <f>SUM(Sheet2!$L$22:M$22)</f>
      </c>
      <c r="P22" s="34">
        <f>SUM(Sheet2!$L$22:N$22)</f>
      </c>
      <c r="Q22" s="34"/>
      <c r="R22" s="34"/>
      <c r="S22" s="34">
        <v>2227</v>
      </c>
      <c r="T22" s="34">
        <v>0</v>
      </c>
      <c r="U22" s="34">
        <v>165</v>
      </c>
      <c r="V22" s="34">
        <v>5</v>
      </c>
      <c r="W22" s="34"/>
      <c r="X22" s="7" t="s">
        <v>92</v>
      </c>
      <c r="Y22" s="7" t="s">
        <v>111</v>
      </c>
      <c r="Z22" s="8">
        <f>Y22-X22</f>
      </c>
      <c r="AA22" s="7">
        <v>44785.9131944444</v>
      </c>
      <c r="AB22" s="7">
        <v>44785.9965277778</v>
      </c>
      <c r="AC22" s="8">
        <v>0.0833333333333333</v>
      </c>
      <c r="AD22" s="7">
        <v>44785.8958333333</v>
      </c>
      <c r="AE22" s="7">
        <v>44785.9986111111</v>
      </c>
      <c r="AF22" s="8">
        <v>0.102777777777778</v>
      </c>
      <c r="AG22" s="8">
        <v>0.0208333333333333</v>
      </c>
      <c r="AH22" s="9" t="s">
        <v>112</v>
      </c>
      <c r="AI22" s="34">
        <v>17600</v>
      </c>
      <c r="AJ22" s="34">
        <v>1478</v>
      </c>
      <c r="AK22" s="9" t="s">
        <v>113</v>
      </c>
      <c r="AL22" s="34">
        <v>0</v>
      </c>
      <c r="BA22" s="9" t="str">
        <v/>
      </c>
    </row>
    <row r="23" spans="1:53" ht="15.75">
      <c r="A23" s="9" t="s">
        <v>57</v>
      </c>
      <c r="B23" s="9" t="s">
        <v>108</v>
      </c>
      <c r="C23" s="9" t="s">
        <v>70</v>
      </c>
      <c r="D23" s="9" t="s">
        <v>101</v>
      </c>
      <c r="E23" s="33">
        <v>44785</v>
      </c>
      <c r="F23" s="9" t="s">
        <v>102</v>
      </c>
      <c r="G23" s="9" t="s">
        <v>114</v>
      </c>
      <c r="H23" s="9" t="s">
        <v>63</v>
      </c>
      <c r="I23" s="9" t="s">
        <v>64</v>
      </c>
      <c r="J23" s="9" t="s">
        <v>110</v>
      </c>
      <c r="K23" s="9" t="s">
        <v>115</v>
      </c>
      <c r="L23" s="34">
        <v>146</v>
      </c>
      <c r="M23" s="34">
        <v>8</v>
      </c>
      <c r="N23" s="34">
        <v>0</v>
      </c>
      <c r="O23" s="34">
        <f>SUM(Sheet2!$L$23:M$23)</f>
      </c>
      <c r="P23" s="34">
        <f>SUM(Sheet2!$L$23:N$23)</f>
      </c>
      <c r="Q23" s="34"/>
      <c r="R23" s="34"/>
      <c r="S23" s="34">
        <v>1190</v>
      </c>
      <c r="T23" s="34">
        <v>0</v>
      </c>
      <c r="U23" s="34">
        <v>165</v>
      </c>
      <c r="V23" s="34">
        <v>11</v>
      </c>
      <c r="W23" s="34"/>
      <c r="X23" s="7" t="s">
        <v>96</v>
      </c>
      <c r="Y23" s="7" t="s">
        <v>99</v>
      </c>
      <c r="Z23" s="8">
        <f>Y23-X23</f>
      </c>
      <c r="AA23" s="7">
        <v>44786.0520833333</v>
      </c>
      <c r="AB23" s="7">
        <v>44786.0972222222</v>
      </c>
      <c r="AC23" s="8">
        <v>0.0451388888888889</v>
      </c>
      <c r="AD23" s="7">
        <v>44786.0444444444</v>
      </c>
      <c r="AE23" s="7">
        <v>44786.1041666667</v>
      </c>
      <c r="AF23" s="8">
        <v>0.0597222222222222</v>
      </c>
      <c r="AG23" s="8">
        <v>0.0479166666666667</v>
      </c>
      <c r="AH23" s="9" t="s">
        <v>116</v>
      </c>
      <c r="AI23" s="34">
        <v>10000</v>
      </c>
      <c r="AJ23" s="34"/>
      <c r="AK23" s="9" t="s">
        <v>113</v>
      </c>
      <c r="AL23" s="34">
        <v>0</v>
      </c>
      <c r="BA23" s="9" t="str">
        <v/>
      </c>
    </row>
    <row r="24" spans="1:53" ht="15.75">
      <c r="A24" s="9" t="s">
        <v>57</v>
      </c>
      <c r="B24" s="9" t="s">
        <v>108</v>
      </c>
      <c r="C24" s="9" t="s">
        <v>59</v>
      </c>
      <c r="D24" s="9" t="s">
        <v>117</v>
      </c>
      <c r="E24" s="33">
        <v>44786</v>
      </c>
      <c r="F24" s="9" t="s">
        <v>118</v>
      </c>
      <c r="G24" s="9" t="s">
        <v>119</v>
      </c>
      <c r="H24" s="9" t="s">
        <v>63</v>
      </c>
      <c r="I24" s="9" t="s">
        <v>64</v>
      </c>
      <c r="J24" s="9" t="s">
        <v>115</v>
      </c>
      <c r="K24" s="9" t="s">
        <v>110</v>
      </c>
      <c r="L24" s="34">
        <v>121</v>
      </c>
      <c r="M24" s="34">
        <v>1</v>
      </c>
      <c r="N24" s="34">
        <v>4</v>
      </c>
      <c r="O24" s="34">
        <f>SUM(Sheet2!$L$24:M$24)</f>
      </c>
      <c r="P24" s="34">
        <f>SUM(Sheet2!$L$24:N$24)</f>
      </c>
      <c r="Q24" s="34"/>
      <c r="R24" s="34"/>
      <c r="S24" s="34">
        <v>1310</v>
      </c>
      <c r="T24" s="34">
        <v>0</v>
      </c>
      <c r="U24" s="34">
        <v>165</v>
      </c>
      <c r="V24" s="34">
        <v>43</v>
      </c>
      <c r="W24" s="34"/>
      <c r="X24" s="7" t="s">
        <v>67</v>
      </c>
      <c r="Y24" s="7" t="s">
        <v>120</v>
      </c>
      <c r="Z24" s="8">
        <f>Y24-X24</f>
      </c>
      <c r="AA24" s="7">
        <v>44786.3215277778</v>
      </c>
      <c r="AB24" s="7">
        <v>44786.3680555556</v>
      </c>
      <c r="AC24" s="8">
        <v>0.0465277777777778</v>
      </c>
      <c r="AD24" s="7">
        <v>44786.3055555556</v>
      </c>
      <c r="AE24" s="7">
        <v>44786.3701388889</v>
      </c>
      <c r="AF24" s="8">
        <v>0.0645833333333333</v>
      </c>
      <c r="AG24" s="8">
        <v>0</v>
      </c>
      <c r="AH24" s="9"/>
      <c r="AI24" s="34"/>
      <c r="AJ24" s="34"/>
      <c r="AK24" s="9" t="s">
        <v>113</v>
      </c>
      <c r="AL24" s="34">
        <v>0</v>
      </c>
      <c r="BA24" s="9" t="str">
        <v/>
      </c>
    </row>
    <row r="25" spans="1:53" ht="15.75">
      <c r="A25" s="9" t="s">
        <v>57</v>
      </c>
      <c r="B25" s="9" t="s">
        <v>108</v>
      </c>
      <c r="C25" s="9" t="s">
        <v>70</v>
      </c>
      <c r="D25" s="9" t="s">
        <v>117</v>
      </c>
      <c r="E25" s="33">
        <v>44786</v>
      </c>
      <c r="F25" s="9" t="s">
        <v>118</v>
      </c>
      <c r="G25" s="9" t="s">
        <v>121</v>
      </c>
      <c r="H25" s="9" t="s">
        <v>63</v>
      </c>
      <c r="I25" s="9" t="s">
        <v>64</v>
      </c>
      <c r="J25" s="9" t="s">
        <v>110</v>
      </c>
      <c r="K25" s="9" t="s">
        <v>65</v>
      </c>
      <c r="L25" s="34">
        <v>154</v>
      </c>
      <c r="M25" s="34">
        <v>7</v>
      </c>
      <c r="N25" s="34">
        <v>1</v>
      </c>
      <c r="O25" s="34">
        <f>SUM(Sheet2!$L$25:M$25)</f>
      </c>
      <c r="P25" s="34">
        <f>SUM(Sheet2!$L$25:N$25)</f>
      </c>
      <c r="Q25" s="34"/>
      <c r="R25" s="34"/>
      <c r="S25" s="34">
        <v>1422</v>
      </c>
      <c r="T25" s="34">
        <v>0</v>
      </c>
      <c r="U25" s="34">
        <v>165</v>
      </c>
      <c r="V25" s="34">
        <v>4</v>
      </c>
      <c r="W25" s="34"/>
      <c r="X25" s="7" t="s">
        <v>72</v>
      </c>
      <c r="Y25" s="7" t="s">
        <v>122</v>
      </c>
      <c r="Z25" s="8">
        <f>Y25-X25</f>
      </c>
      <c r="AA25" s="7">
        <v>44786.4347222222</v>
      </c>
      <c r="AB25" s="7">
        <v>44786.5208333333</v>
      </c>
      <c r="AC25" s="8">
        <v>0.0861111111111111</v>
      </c>
      <c r="AD25" s="7">
        <v>44786.4256944444</v>
      </c>
      <c r="AE25" s="7">
        <v>44786.5243055556</v>
      </c>
      <c r="AF25" s="8">
        <v>0.0986111111111111</v>
      </c>
      <c r="AG25" s="8">
        <v>0.00902777777777778</v>
      </c>
      <c r="AH25" s="9" t="s">
        <v>90</v>
      </c>
      <c r="AI25" s="34"/>
      <c r="AJ25" s="34">
        <v>1478</v>
      </c>
      <c r="AK25" s="9" t="s">
        <v>113</v>
      </c>
      <c r="AL25" s="34">
        <v>0</v>
      </c>
      <c r="BA25" s="9" t="str">
        <v/>
      </c>
    </row>
    <row r="26" spans="1:53" ht="15.75">
      <c r="A26" s="9" t="s">
        <v>57</v>
      </c>
      <c r="B26" s="9" t="s">
        <v>58</v>
      </c>
      <c r="C26" s="9" t="s">
        <v>59</v>
      </c>
      <c r="D26" s="9" t="s">
        <v>117</v>
      </c>
      <c r="E26" s="33">
        <v>44786</v>
      </c>
      <c r="F26" s="9" t="s">
        <v>118</v>
      </c>
      <c r="G26" s="9" t="s">
        <v>62</v>
      </c>
      <c r="H26" s="9" t="s">
        <v>63</v>
      </c>
      <c r="I26" s="9" t="s">
        <v>64</v>
      </c>
      <c r="J26" s="9" t="s">
        <v>65</v>
      </c>
      <c r="K26" s="9" t="s">
        <v>66</v>
      </c>
      <c r="L26" s="34">
        <v>147</v>
      </c>
      <c r="M26" s="34">
        <v>13</v>
      </c>
      <c r="N26" s="34">
        <v>2</v>
      </c>
      <c r="O26" s="34">
        <f>SUM(Sheet2!$L$26:M$26)</f>
      </c>
      <c r="P26" s="34">
        <f>SUM(Sheet2!$L$26:N$26)</f>
      </c>
      <c r="Q26" s="34"/>
      <c r="R26" s="34"/>
      <c r="S26" s="34">
        <v>1170</v>
      </c>
      <c r="T26" s="34">
        <v>0</v>
      </c>
      <c r="U26" s="34">
        <v>165</v>
      </c>
      <c r="V26" s="34">
        <v>5</v>
      </c>
      <c r="W26" s="34"/>
      <c r="X26" s="7" t="s">
        <v>123</v>
      </c>
      <c r="Y26" s="7" t="s">
        <v>124</v>
      </c>
      <c r="Z26" s="8">
        <f>Y26-X26</f>
      </c>
      <c r="AA26" s="7">
        <v>44786.5798611111</v>
      </c>
      <c r="AB26" s="7">
        <v>44786.6277777778</v>
      </c>
      <c r="AC26" s="8">
        <v>0.0479166666666667</v>
      </c>
      <c r="AD26" s="7">
        <v>44786.5729166667</v>
      </c>
      <c r="AE26" s="7">
        <v>44786.6319444444</v>
      </c>
      <c r="AF26" s="8">
        <v>0.0590277777777778</v>
      </c>
      <c r="AG26" s="8">
        <v>0.0416666666666667</v>
      </c>
      <c r="AH26" s="9" t="s">
        <v>81</v>
      </c>
      <c r="AI26" s="34"/>
      <c r="AJ26" s="34">
        <v>753</v>
      </c>
      <c r="AK26" s="9" t="s">
        <v>69</v>
      </c>
      <c r="AL26" s="34">
        <v>0</v>
      </c>
      <c r="BA26" s="9" t="str">
        <v/>
      </c>
    </row>
    <row r="27" spans="1:53" ht="15.75">
      <c r="A27" s="9" t="s">
        <v>57</v>
      </c>
      <c r="B27" s="9" t="s">
        <v>58</v>
      </c>
      <c r="C27" s="9" t="s">
        <v>70</v>
      </c>
      <c r="D27" s="9" t="s">
        <v>117</v>
      </c>
      <c r="E27" s="33">
        <v>44786</v>
      </c>
      <c r="F27" s="9" t="s">
        <v>118</v>
      </c>
      <c r="G27" s="9" t="s">
        <v>71</v>
      </c>
      <c r="H27" s="9" t="s">
        <v>63</v>
      </c>
      <c r="I27" s="9" t="s">
        <v>64</v>
      </c>
      <c r="J27" s="9" t="s">
        <v>66</v>
      </c>
      <c r="K27" s="9" t="s">
        <v>65</v>
      </c>
      <c r="L27" s="34">
        <v>137</v>
      </c>
      <c r="M27" s="34">
        <v>4</v>
      </c>
      <c r="N27" s="34">
        <v>1</v>
      </c>
      <c r="O27" s="34">
        <f>SUM(Sheet2!$L$27:M$27)</f>
      </c>
      <c r="P27" s="34">
        <f>SUM(Sheet2!$L$27:N$27)</f>
      </c>
      <c r="Q27" s="34"/>
      <c r="R27" s="34"/>
      <c r="S27" s="34">
        <v>1100</v>
      </c>
      <c r="T27" s="34">
        <v>0</v>
      </c>
      <c r="U27" s="34">
        <v>165</v>
      </c>
      <c r="V27" s="34">
        <v>24</v>
      </c>
      <c r="W27" s="34"/>
      <c r="X27" s="7" t="s">
        <v>125</v>
      </c>
      <c r="Y27" s="7" t="s">
        <v>126</v>
      </c>
      <c r="Z27" s="8">
        <f>Y27-X27</f>
      </c>
      <c r="AA27" s="7">
        <v>44786.6875</v>
      </c>
      <c r="AB27" s="7">
        <v>44786.7326388889</v>
      </c>
      <c r="AC27" s="8">
        <v>0.0451388888888889</v>
      </c>
      <c r="AD27" s="7">
        <v>44786.6805555556</v>
      </c>
      <c r="AE27" s="7">
        <v>44786.7361111111</v>
      </c>
      <c r="AF27" s="8">
        <v>0.0555555555555556</v>
      </c>
      <c r="AG27" s="8">
        <v>0.0590277777777778</v>
      </c>
      <c r="AH27" s="9" t="s">
        <v>127</v>
      </c>
      <c r="AI27" s="34"/>
      <c r="AJ27" s="34">
        <v>753</v>
      </c>
      <c r="AK27" s="9" t="s">
        <v>69</v>
      </c>
      <c r="AL27" s="34">
        <v>0</v>
      </c>
      <c r="BA27" s="9" t="str">
        <v/>
      </c>
    </row>
    <row r="28" spans="1:53" ht="15.75">
      <c r="A28" s="9" t="s">
        <v>57</v>
      </c>
      <c r="B28" s="9" t="s">
        <v>58</v>
      </c>
      <c r="C28" s="9" t="s">
        <v>59</v>
      </c>
      <c r="D28" s="9" t="s">
        <v>117</v>
      </c>
      <c r="E28" s="33">
        <v>44786</v>
      </c>
      <c r="F28" s="9" t="s">
        <v>118</v>
      </c>
      <c r="G28" s="9" t="s">
        <v>74</v>
      </c>
      <c r="H28" s="9" t="s">
        <v>63</v>
      </c>
      <c r="I28" s="9" t="s">
        <v>64</v>
      </c>
      <c r="J28" s="9" t="s">
        <v>65</v>
      </c>
      <c r="K28" s="9" t="s">
        <v>75</v>
      </c>
      <c r="L28" s="34">
        <v>145</v>
      </c>
      <c r="M28" s="34">
        <v>7</v>
      </c>
      <c r="N28" s="34">
        <v>4</v>
      </c>
      <c r="O28" s="34">
        <f>SUM(Sheet2!$L$28:M$28)</f>
      </c>
      <c r="P28" s="34">
        <f>SUM(Sheet2!$L$28:N$28)</f>
      </c>
      <c r="Q28" s="34"/>
      <c r="R28" s="34"/>
      <c r="S28" s="34">
        <v>1278</v>
      </c>
      <c r="T28" s="34">
        <v>0</v>
      </c>
      <c r="U28" s="34">
        <v>165</v>
      </c>
      <c r="V28" s="34">
        <v>13</v>
      </c>
      <c r="W28" s="34"/>
      <c r="X28" s="7" t="s">
        <v>128</v>
      </c>
      <c r="Y28" s="7" t="s">
        <v>129</v>
      </c>
      <c r="Z28" s="8">
        <f>Y28-X28</f>
      </c>
      <c r="AA28" s="7">
        <v>44786.78125</v>
      </c>
      <c r="AB28" s="7">
        <v>44786.8354166667</v>
      </c>
      <c r="AC28" s="8">
        <v>0.0541666666666667</v>
      </c>
      <c r="AD28" s="7">
        <v>44786.7777777778</v>
      </c>
      <c r="AE28" s="7">
        <v>44786.8402777778</v>
      </c>
      <c r="AF28" s="8">
        <v>0.0625</v>
      </c>
      <c r="AG28" s="8">
        <v>0.0277777777777778</v>
      </c>
      <c r="AH28" s="9" t="s">
        <v>81</v>
      </c>
      <c r="AI28" s="34"/>
      <c r="AJ28" s="34">
        <v>812</v>
      </c>
      <c r="AK28" s="9" t="s">
        <v>69</v>
      </c>
      <c r="AL28" s="34">
        <v>0</v>
      </c>
      <c r="BA28" s="9" t="str">
        <v/>
      </c>
    </row>
    <row r="29" spans="1:53" ht="15.75">
      <c r="A29" s="9" t="s">
        <v>57</v>
      </c>
      <c r="B29" s="9" t="s">
        <v>58</v>
      </c>
      <c r="C29" s="9" t="s">
        <v>70</v>
      </c>
      <c r="D29" s="9" t="s">
        <v>117</v>
      </c>
      <c r="E29" s="33">
        <v>44786</v>
      </c>
      <c r="F29" s="9" t="s">
        <v>118</v>
      </c>
      <c r="G29" s="9" t="s">
        <v>78</v>
      </c>
      <c r="H29" s="9" t="s">
        <v>63</v>
      </c>
      <c r="I29" s="9" t="s">
        <v>64</v>
      </c>
      <c r="J29" s="9" t="s">
        <v>75</v>
      </c>
      <c r="K29" s="9" t="s">
        <v>65</v>
      </c>
      <c r="L29" s="34">
        <v>149</v>
      </c>
      <c r="M29" s="34">
        <v>7</v>
      </c>
      <c r="N29" s="34">
        <v>2</v>
      </c>
      <c r="O29" s="34">
        <f>SUM(Sheet2!$L$29:M$29)</f>
      </c>
      <c r="P29" s="34">
        <f>SUM(Sheet2!$L$29:N$29)</f>
      </c>
      <c r="Q29" s="34"/>
      <c r="R29" s="34"/>
      <c r="S29" s="34">
        <v>1150</v>
      </c>
      <c r="T29" s="34">
        <v>0</v>
      </c>
      <c r="U29" s="34">
        <v>165</v>
      </c>
      <c r="V29" s="34">
        <v>9</v>
      </c>
      <c r="W29" s="34"/>
      <c r="X29" s="7" t="s">
        <v>130</v>
      </c>
      <c r="Y29" s="7" t="s">
        <v>131</v>
      </c>
      <c r="Z29" s="8">
        <f>Y29-X29</f>
      </c>
      <c r="AA29" s="7">
        <v>44786.8805555556</v>
      </c>
      <c r="AB29" s="7">
        <v>44786.9333333333</v>
      </c>
      <c r="AC29" s="8">
        <v>0.0527777777777778</v>
      </c>
      <c r="AD29" s="7">
        <v>44786.8722222222</v>
      </c>
      <c r="AE29" s="7">
        <v>44786.9361111111</v>
      </c>
      <c r="AF29" s="8">
        <v>0.0638888888888889</v>
      </c>
      <c r="AG29" s="8">
        <v>0.0284722222222222</v>
      </c>
      <c r="AH29" s="9" t="s">
        <v>132</v>
      </c>
      <c r="AI29" s="34"/>
      <c r="AJ29" s="34">
        <v>812</v>
      </c>
      <c r="AK29" s="9" t="s">
        <v>69</v>
      </c>
      <c r="AL29" s="34">
        <v>0</v>
      </c>
      <c r="BA29" s="9" t="str">
        <v/>
      </c>
    </row>
    <row r="30" spans="1:53" ht="15.75">
      <c r="A30" s="9" t="s">
        <v>57</v>
      </c>
      <c r="B30" s="9" t="s">
        <v>58</v>
      </c>
      <c r="C30" s="9" t="s">
        <v>59</v>
      </c>
      <c r="D30" s="9" t="s">
        <v>133</v>
      </c>
      <c r="E30" s="33">
        <v>44787</v>
      </c>
      <c r="F30" s="9" t="s">
        <v>134</v>
      </c>
      <c r="G30" s="9" t="s">
        <v>103</v>
      </c>
      <c r="H30" s="9" t="s">
        <v>63</v>
      </c>
      <c r="I30" s="9" t="s">
        <v>64</v>
      </c>
      <c r="J30" s="9" t="s">
        <v>65</v>
      </c>
      <c r="K30" s="9" t="s">
        <v>66</v>
      </c>
      <c r="L30" s="34">
        <v>152</v>
      </c>
      <c r="M30" s="34">
        <v>7</v>
      </c>
      <c r="N30" s="34">
        <v>1</v>
      </c>
      <c r="O30" s="34">
        <f>SUM(Sheet2!$L$30:M$30)</f>
      </c>
      <c r="P30" s="34">
        <f>SUM(Sheet2!$L$30:N$30)</f>
      </c>
      <c r="Q30" s="34"/>
      <c r="R30" s="34"/>
      <c r="S30" s="34">
        <v>1068</v>
      </c>
      <c r="T30" s="34">
        <v>0</v>
      </c>
      <c r="U30" s="34">
        <v>165</v>
      </c>
      <c r="V30" s="34">
        <v>6</v>
      </c>
      <c r="W30" s="34"/>
      <c r="X30" s="7" t="s">
        <v>122</v>
      </c>
      <c r="Y30" s="7" t="s">
        <v>135</v>
      </c>
      <c r="Z30" s="8">
        <f>Y30-X30</f>
      </c>
      <c r="AA30" s="7">
        <v>44787.5138888889</v>
      </c>
      <c r="AB30" s="7">
        <v>44787.5590277778</v>
      </c>
      <c r="AC30" s="8">
        <v>0.0451388888888889</v>
      </c>
      <c r="AD30" s="7">
        <v>44787.5069444444</v>
      </c>
      <c r="AE30" s="7">
        <v>44787.5625</v>
      </c>
      <c r="AF30" s="8">
        <v>0.0555555555555556</v>
      </c>
      <c r="AG30" s="8">
        <v>0.00694444444444444</v>
      </c>
      <c r="AH30" s="9" t="s">
        <v>136</v>
      </c>
      <c r="AI30" s="34"/>
      <c r="AJ30" s="34">
        <v>753</v>
      </c>
      <c r="AK30" s="9"/>
      <c r="AL30" s="34">
        <v>0</v>
      </c>
      <c r="BA30" s="9" t="str">
        <v/>
      </c>
    </row>
    <row r="31" spans="1:53" ht="15.75">
      <c r="A31" s="9" t="s">
        <v>57</v>
      </c>
      <c r="B31" s="9" t="s">
        <v>58</v>
      </c>
      <c r="C31" s="9" t="s">
        <v>70</v>
      </c>
      <c r="D31" s="9" t="s">
        <v>133</v>
      </c>
      <c r="E31" s="33">
        <v>44787</v>
      </c>
      <c r="F31" s="9" t="s">
        <v>134</v>
      </c>
      <c r="G31" s="9" t="s">
        <v>71</v>
      </c>
      <c r="H31" s="9" t="s">
        <v>63</v>
      </c>
      <c r="I31" s="9" t="s">
        <v>64</v>
      </c>
      <c r="J31" s="9" t="s">
        <v>66</v>
      </c>
      <c r="K31" s="9" t="s">
        <v>65</v>
      </c>
      <c r="L31" s="34">
        <v>136</v>
      </c>
      <c r="M31" s="34">
        <v>3</v>
      </c>
      <c r="N31" s="34">
        <v>1</v>
      </c>
      <c r="O31" s="34">
        <f>SUM(Sheet2!$L$31:M$31)</f>
      </c>
      <c r="P31" s="34">
        <f>SUM(Sheet2!$L$31:N$31)</f>
      </c>
      <c r="Q31" s="34"/>
      <c r="R31" s="34"/>
      <c r="S31" s="34">
        <v>2102</v>
      </c>
      <c r="T31" s="34">
        <v>0</v>
      </c>
      <c r="U31" s="34">
        <v>165</v>
      </c>
      <c r="V31" s="34">
        <v>26</v>
      </c>
      <c r="W31" s="34"/>
      <c r="X31" s="7" t="s">
        <v>124</v>
      </c>
      <c r="Y31" s="7" t="s">
        <v>137</v>
      </c>
      <c r="Z31" s="8">
        <f>Y31-X31</f>
      </c>
      <c r="AA31" s="7">
        <v>44787.6145833333</v>
      </c>
      <c r="AB31" s="7">
        <v>44787.6625</v>
      </c>
      <c r="AC31" s="8">
        <v>0.0479166666666667</v>
      </c>
      <c r="AD31" s="7">
        <v>44787.6041666667</v>
      </c>
      <c r="AE31" s="7">
        <v>44787.6666666667</v>
      </c>
      <c r="AF31" s="8">
        <v>0.0625</v>
      </c>
      <c r="AG31" s="8">
        <v>0.0208333333333333</v>
      </c>
      <c r="AH31" s="9" t="s">
        <v>132</v>
      </c>
      <c r="AI31" s="34">
        <v>9300</v>
      </c>
      <c r="AJ31" s="34">
        <v>753</v>
      </c>
      <c r="AK31" s="9" t="s">
        <v>69</v>
      </c>
      <c r="AL31" s="34">
        <v>0</v>
      </c>
      <c r="BA31" s="9" t="str">
        <v/>
      </c>
    </row>
    <row r="32" spans="1:53" ht="15.75">
      <c r="A32" s="9" t="s">
        <v>57</v>
      </c>
      <c r="B32" s="9" t="s">
        <v>58</v>
      </c>
      <c r="C32" s="9" t="s">
        <v>59</v>
      </c>
      <c r="D32" s="9" t="s">
        <v>133</v>
      </c>
      <c r="E32" s="33">
        <v>44787</v>
      </c>
      <c r="F32" s="9" t="s">
        <v>134</v>
      </c>
      <c r="G32" s="9" t="s">
        <v>74</v>
      </c>
      <c r="H32" s="9" t="s">
        <v>63</v>
      </c>
      <c r="I32" s="9" t="s">
        <v>64</v>
      </c>
      <c r="J32" s="9" t="s">
        <v>65</v>
      </c>
      <c r="K32" s="9" t="s">
        <v>75</v>
      </c>
      <c r="L32" s="34">
        <v>146</v>
      </c>
      <c r="M32" s="34">
        <v>10</v>
      </c>
      <c r="N32" s="34">
        <v>3</v>
      </c>
      <c r="O32" s="34">
        <f>SUM(Sheet2!$L$32:M$32)</f>
      </c>
      <c r="P32" s="34">
        <f>SUM(Sheet2!$L$32:N$32)</f>
      </c>
      <c r="Q32" s="34"/>
      <c r="R32" s="34"/>
      <c r="S32" s="34">
        <v>2666</v>
      </c>
      <c r="T32" s="34">
        <v>0</v>
      </c>
      <c r="U32" s="34">
        <v>165</v>
      </c>
      <c r="V32" s="34">
        <v>9</v>
      </c>
      <c r="W32" s="34"/>
      <c r="X32" s="7" t="s">
        <v>88</v>
      </c>
      <c r="Y32" s="7" t="s">
        <v>138</v>
      </c>
      <c r="Z32" s="8">
        <f>Y32-X32</f>
      </c>
      <c r="AA32" s="7">
        <v>44787.7361111111</v>
      </c>
      <c r="AB32" s="7">
        <v>44787.7881944444</v>
      </c>
      <c r="AC32" s="8">
        <v>0.0520833333333333</v>
      </c>
      <c r="AD32" s="7">
        <v>44787.73125</v>
      </c>
      <c r="AE32" s="7">
        <v>44787.79375</v>
      </c>
      <c r="AF32" s="8">
        <v>0.0625</v>
      </c>
      <c r="AG32" s="8">
        <v>0.00208333333333333</v>
      </c>
      <c r="AH32" s="9"/>
      <c r="AI32" s="34">
        <v>10500</v>
      </c>
      <c r="AJ32" s="34">
        <v>812</v>
      </c>
      <c r="AK32" s="9" t="s">
        <v>69</v>
      </c>
      <c r="AL32" s="34">
        <v>0</v>
      </c>
      <c r="BA32" s="9" t="str">
        <v/>
      </c>
    </row>
    <row r="33" spans="1:53" ht="15.75">
      <c r="A33" s="9" t="s">
        <v>57</v>
      </c>
      <c r="B33" s="9" t="s">
        <v>58</v>
      </c>
      <c r="C33" s="9" t="s">
        <v>70</v>
      </c>
      <c r="D33" s="9" t="s">
        <v>133</v>
      </c>
      <c r="E33" s="33">
        <v>44787</v>
      </c>
      <c r="F33" s="9" t="s">
        <v>134</v>
      </c>
      <c r="G33" s="9" t="s">
        <v>78</v>
      </c>
      <c r="H33" s="9" t="s">
        <v>63</v>
      </c>
      <c r="I33" s="9" t="s">
        <v>64</v>
      </c>
      <c r="J33" s="9" t="s">
        <v>75</v>
      </c>
      <c r="K33" s="9" t="s">
        <v>65</v>
      </c>
      <c r="L33" s="34">
        <v>128</v>
      </c>
      <c r="M33" s="34">
        <v>17</v>
      </c>
      <c r="N33" s="34">
        <v>3</v>
      </c>
      <c r="O33" s="34">
        <f>SUM(Sheet2!$L$33:M$33)</f>
      </c>
      <c r="P33" s="34">
        <f>SUM(Sheet2!$L$33:N$33)</f>
      </c>
      <c r="Q33" s="34"/>
      <c r="R33" s="34"/>
      <c r="S33" s="34">
        <v>1897</v>
      </c>
      <c r="T33" s="34">
        <v>0</v>
      </c>
      <c r="U33" s="34">
        <v>165</v>
      </c>
      <c r="V33" s="34">
        <v>20</v>
      </c>
      <c r="W33" s="34"/>
      <c r="X33" s="7" t="s">
        <v>139</v>
      </c>
      <c r="Y33" s="7" t="s">
        <v>140</v>
      </c>
      <c r="Z33" s="8">
        <f>Y33-X33</f>
      </c>
      <c r="AA33" s="7">
        <v>44787.8298611111</v>
      </c>
      <c r="AB33" s="7">
        <v>44787.8784722222</v>
      </c>
      <c r="AC33" s="8">
        <v>0.0486111111111111</v>
      </c>
      <c r="AD33" s="7">
        <v>44787.8243055556</v>
      </c>
      <c r="AE33" s="7">
        <v>44787.8819444444</v>
      </c>
      <c r="AF33" s="8">
        <v>0.0576388888888889</v>
      </c>
      <c r="AG33" s="8">
        <v>0</v>
      </c>
      <c r="AH33" s="9"/>
      <c r="AI33" s="34">
        <v>9000</v>
      </c>
      <c r="AJ33" s="34">
        <v>812</v>
      </c>
      <c r="AK33" s="9" t="s">
        <v>69</v>
      </c>
      <c r="AL33" s="34">
        <v>0</v>
      </c>
      <c r="BA33" s="9" t="str">
        <v/>
      </c>
    </row>
    <row r="34" spans="1:53" ht="15.75">
      <c r="A34" s="9" t="s">
        <v>57</v>
      </c>
      <c r="B34" s="9" t="s">
        <v>58</v>
      </c>
      <c r="C34" s="9" t="s">
        <v>59</v>
      </c>
      <c r="D34" s="9" t="s">
        <v>141</v>
      </c>
      <c r="E34" s="33">
        <v>44788</v>
      </c>
      <c r="F34" s="9" t="s">
        <v>142</v>
      </c>
      <c r="G34" s="9" t="s">
        <v>62</v>
      </c>
      <c r="H34" s="9" t="s">
        <v>63</v>
      </c>
      <c r="I34" s="9" t="s">
        <v>64</v>
      </c>
      <c r="J34" s="9" t="s">
        <v>65</v>
      </c>
      <c r="K34" s="9" t="s">
        <v>66</v>
      </c>
      <c r="L34" s="34">
        <v>160</v>
      </c>
      <c r="M34" s="34">
        <v>0</v>
      </c>
      <c r="N34" s="34">
        <v>0</v>
      </c>
      <c r="O34" s="34">
        <f>SUM(Sheet2!$L$34:M$34)</f>
      </c>
      <c r="P34" s="34">
        <f>SUM(Sheet2!$L$34:N$34)</f>
      </c>
      <c r="Q34" s="34"/>
      <c r="R34" s="34"/>
      <c r="S34" s="34">
        <v>1254</v>
      </c>
      <c r="T34" s="34">
        <v>0</v>
      </c>
      <c r="U34" s="34">
        <v>165</v>
      </c>
      <c r="V34" s="34">
        <v>5</v>
      </c>
      <c r="W34" s="34"/>
      <c r="X34" s="7" t="s">
        <v>67</v>
      </c>
      <c r="Y34" s="7" t="s">
        <v>68</v>
      </c>
      <c r="Z34" s="8">
        <f>Y34-X34</f>
      </c>
      <c r="AA34" s="7">
        <v>44788.3194444444</v>
      </c>
      <c r="AB34" s="7">
        <v>44788.3645833333</v>
      </c>
      <c r="AC34" s="8">
        <v>0.0451388888888889</v>
      </c>
      <c r="AD34" s="7">
        <v>44788.3090277778</v>
      </c>
      <c r="AE34" s="7">
        <v>44788.3680555556</v>
      </c>
      <c r="AF34" s="8">
        <v>0.0590277777777778</v>
      </c>
      <c r="AG34" s="8">
        <v>0</v>
      </c>
      <c r="AH34" s="9"/>
      <c r="AI34" s="34">
        <v>9200</v>
      </c>
      <c r="AJ34" s="34">
        <v>753</v>
      </c>
      <c r="AK34" s="9" t="s">
        <v>106</v>
      </c>
      <c r="AL34" s="34">
        <v>0</v>
      </c>
      <c r="BA34" s="9" t="str">
        <v/>
      </c>
    </row>
    <row r="35" spans="1:53" ht="15.75">
      <c r="A35" s="9" t="s">
        <v>57</v>
      </c>
      <c r="B35" s="9" t="s">
        <v>58</v>
      </c>
      <c r="C35" s="9" t="s">
        <v>70</v>
      </c>
      <c r="D35" s="9" t="s">
        <v>141</v>
      </c>
      <c r="E35" s="33">
        <v>44788</v>
      </c>
      <c r="F35" s="9" t="s">
        <v>142</v>
      </c>
      <c r="G35" s="9" t="s">
        <v>71</v>
      </c>
      <c r="H35" s="9" t="s">
        <v>63</v>
      </c>
      <c r="I35" s="9" t="s">
        <v>64</v>
      </c>
      <c r="J35" s="9" t="s">
        <v>66</v>
      </c>
      <c r="K35" s="9" t="s">
        <v>65</v>
      </c>
      <c r="L35" s="34">
        <v>141</v>
      </c>
      <c r="M35" s="34">
        <v>6</v>
      </c>
      <c r="N35" s="34">
        <v>1</v>
      </c>
      <c r="O35" s="34">
        <f>SUM(Sheet2!$L$35:M$35)</f>
      </c>
      <c r="P35" s="34">
        <f>SUM(Sheet2!$L$35:N$35)</f>
      </c>
      <c r="Q35" s="34"/>
      <c r="R35" s="34"/>
      <c r="S35" s="34">
        <v>1036</v>
      </c>
      <c r="T35" s="34">
        <v>0</v>
      </c>
      <c r="U35" s="34">
        <v>165</v>
      </c>
      <c r="V35" s="34">
        <v>18</v>
      </c>
      <c r="W35" s="34"/>
      <c r="X35" s="7" t="s">
        <v>143</v>
      </c>
      <c r="Y35" s="7" t="s">
        <v>144</v>
      </c>
      <c r="Z35" s="8">
        <f>Y35-X35</f>
      </c>
      <c r="AA35" s="7">
        <v>44788.4270833333</v>
      </c>
      <c r="AB35" s="7">
        <v>44788.4722222222</v>
      </c>
      <c r="AC35" s="8">
        <v>0.0451388888888889</v>
      </c>
      <c r="AD35" s="7">
        <v>44788.4166666667</v>
      </c>
      <c r="AE35" s="7">
        <v>44788.4756944444</v>
      </c>
      <c r="AF35" s="8">
        <v>0.0590277777777778</v>
      </c>
      <c r="AG35" s="8">
        <v>0</v>
      </c>
      <c r="AH35" s="9"/>
      <c r="AI35" s="34">
        <v>9200</v>
      </c>
      <c r="AJ35" s="34">
        <v>753</v>
      </c>
      <c r="AK35" s="9" t="s">
        <v>106</v>
      </c>
      <c r="AL35" s="34">
        <v>0</v>
      </c>
      <c r="BA35" s="9" t="str">
        <v/>
      </c>
    </row>
    <row r="36" spans="1:53" ht="15.75">
      <c r="A36" s="9" t="s">
        <v>57</v>
      </c>
      <c r="B36" s="9" t="s">
        <v>58</v>
      </c>
      <c r="C36" s="9" t="s">
        <v>59</v>
      </c>
      <c r="D36" s="9" t="s">
        <v>141</v>
      </c>
      <c r="E36" s="33">
        <v>44788</v>
      </c>
      <c r="F36" s="9" t="s">
        <v>142</v>
      </c>
      <c r="G36" s="9" t="s">
        <v>74</v>
      </c>
      <c r="H36" s="9" t="s">
        <v>63</v>
      </c>
      <c r="I36" s="9" t="s">
        <v>64</v>
      </c>
      <c r="J36" s="9" t="s">
        <v>65</v>
      </c>
      <c r="K36" s="9" t="s">
        <v>75</v>
      </c>
      <c r="L36" s="34">
        <v>142</v>
      </c>
      <c r="M36" s="34">
        <v>10</v>
      </c>
      <c r="N36" s="34">
        <v>4</v>
      </c>
      <c r="O36" s="34">
        <f>SUM(Sheet2!$L$36:M$36)</f>
      </c>
      <c r="P36" s="34">
        <f>SUM(Sheet2!$L$36:N$36)</f>
      </c>
      <c r="Q36" s="34"/>
      <c r="R36" s="34"/>
      <c r="S36" s="34">
        <v>1569</v>
      </c>
      <c r="T36" s="34">
        <v>0</v>
      </c>
      <c r="U36" s="34">
        <v>165</v>
      </c>
      <c r="V36" s="34">
        <v>13</v>
      </c>
      <c r="W36" s="34"/>
      <c r="X36" s="7" t="s">
        <v>76</v>
      </c>
      <c r="Y36" s="7" t="s">
        <v>77</v>
      </c>
      <c r="Z36" s="8">
        <f>Y36-X36</f>
      </c>
      <c r="AA36" s="7">
        <v>44788.6826388889</v>
      </c>
      <c r="AB36" s="7">
        <v>44788.7354166667</v>
      </c>
      <c r="AC36" s="8">
        <v>0.0527777777777778</v>
      </c>
      <c r="AD36" s="7">
        <v>44788.6770833333</v>
      </c>
      <c r="AE36" s="7">
        <v>44788.7409722222</v>
      </c>
      <c r="AF36" s="8">
        <v>0.0638888888888889</v>
      </c>
      <c r="AG36" s="8">
        <v>0</v>
      </c>
      <c r="AH36" s="9"/>
      <c r="AI36" s="34"/>
      <c r="AJ36" s="34">
        <v>812</v>
      </c>
      <c r="AK36" s="9" t="s">
        <v>69</v>
      </c>
      <c r="AL36" s="34">
        <v>0</v>
      </c>
      <c r="BA36" s="9" t="str">
        <v/>
      </c>
    </row>
    <row r="37" spans="1:53" ht="15.75">
      <c r="A37" s="9" t="s">
        <v>57</v>
      </c>
      <c r="B37" s="9" t="s">
        <v>58</v>
      </c>
      <c r="C37" s="9" t="s">
        <v>70</v>
      </c>
      <c r="D37" s="9" t="s">
        <v>141</v>
      </c>
      <c r="E37" s="33">
        <v>44788</v>
      </c>
      <c r="F37" s="9" t="s">
        <v>142</v>
      </c>
      <c r="G37" s="9" t="s">
        <v>78</v>
      </c>
      <c r="H37" s="9" t="s">
        <v>63</v>
      </c>
      <c r="I37" s="9" t="s">
        <v>64</v>
      </c>
      <c r="J37" s="9" t="s">
        <v>75</v>
      </c>
      <c r="K37" s="9" t="s">
        <v>65</v>
      </c>
      <c r="L37" s="34">
        <v>135</v>
      </c>
      <c r="M37" s="34">
        <v>8</v>
      </c>
      <c r="N37" s="34">
        <v>3</v>
      </c>
      <c r="O37" s="34">
        <f>SUM(Sheet2!$L$37:M$37)</f>
      </c>
      <c r="P37" s="34">
        <f>SUM(Sheet2!$L$37:N$37)</f>
      </c>
      <c r="Q37" s="34"/>
      <c r="R37" s="34"/>
      <c r="S37" s="34">
        <v>925</v>
      </c>
      <c r="T37" s="34">
        <v>0</v>
      </c>
      <c r="U37" s="34">
        <v>165</v>
      </c>
      <c r="V37" s="34">
        <v>22</v>
      </c>
      <c r="W37" s="34"/>
      <c r="X37" s="7" t="s">
        <v>79</v>
      </c>
      <c r="Y37" s="7" t="s">
        <v>80</v>
      </c>
      <c r="Z37" s="8">
        <f>Y37-X37</f>
      </c>
      <c r="AA37" s="7">
        <v>44788.7861111111</v>
      </c>
      <c r="AB37" s="7">
        <v>44788.8368055556</v>
      </c>
      <c r="AC37" s="8">
        <v>0.0506944444444444</v>
      </c>
      <c r="AD37" s="7">
        <v>44788.7784722222</v>
      </c>
      <c r="AE37" s="7">
        <v>44788.8402777778</v>
      </c>
      <c r="AF37" s="8">
        <v>0.0618055555555556</v>
      </c>
      <c r="AG37" s="8">
        <v>0.000694444444444444</v>
      </c>
      <c r="AH37" s="9"/>
      <c r="AI37" s="34"/>
      <c r="AJ37" s="34">
        <v>812</v>
      </c>
      <c r="AK37" s="9" t="s">
        <v>69</v>
      </c>
      <c r="AL37" s="34">
        <v>0</v>
      </c>
      <c r="BA37" s="9" t="str">
        <v/>
      </c>
    </row>
    <row r="38" spans="1:53" ht="15.75">
      <c r="A38" s="9" t="s">
        <v>57</v>
      </c>
      <c r="B38" s="9" t="s">
        <v>108</v>
      </c>
      <c r="C38" s="9" t="s">
        <v>59</v>
      </c>
      <c r="D38" s="9" t="s">
        <v>141</v>
      </c>
      <c r="E38" s="33">
        <v>44788</v>
      </c>
      <c r="F38" s="9" t="s">
        <v>142</v>
      </c>
      <c r="G38" s="9" t="s">
        <v>109</v>
      </c>
      <c r="H38" s="9" t="s">
        <v>63</v>
      </c>
      <c r="I38" s="9" t="s">
        <v>64</v>
      </c>
      <c r="J38" s="9" t="s">
        <v>65</v>
      </c>
      <c r="K38" s="9" t="s">
        <v>110</v>
      </c>
      <c r="L38" s="34">
        <v>145</v>
      </c>
      <c r="M38" s="34">
        <v>15</v>
      </c>
      <c r="N38" s="34">
        <v>4</v>
      </c>
      <c r="O38" s="34">
        <f>SUM(Sheet2!$L$38:M$38)</f>
      </c>
      <c r="P38" s="34">
        <f>SUM(Sheet2!$L$38:N$38)</f>
      </c>
      <c r="Q38" s="34"/>
      <c r="R38" s="34"/>
      <c r="S38" s="34">
        <v>2142</v>
      </c>
      <c r="T38" s="34">
        <v>0</v>
      </c>
      <c r="U38" s="34">
        <v>165</v>
      </c>
      <c r="V38" s="34">
        <v>5</v>
      </c>
      <c r="W38" s="34"/>
      <c r="X38" s="7" t="s">
        <v>92</v>
      </c>
      <c r="Y38" s="7" t="s">
        <v>111</v>
      </c>
      <c r="Z38" s="8">
        <f>Y38-X38</f>
      </c>
      <c r="AA38" s="7">
        <v>44788.8993055556</v>
      </c>
      <c r="AB38" s="7">
        <v>44788.9833333333</v>
      </c>
      <c r="AC38" s="8">
        <v>0.0840277777777778</v>
      </c>
      <c r="AD38" s="7">
        <v>44788.8854166667</v>
      </c>
      <c r="AE38" s="7">
        <v>44788.9854166667</v>
      </c>
      <c r="AF38" s="8">
        <v>0.1</v>
      </c>
      <c r="AG38" s="8">
        <v>0.0104166666666667</v>
      </c>
      <c r="AH38" s="9" t="s">
        <v>81</v>
      </c>
      <c r="AI38" s="34">
        <v>17200</v>
      </c>
      <c r="AJ38" s="34">
        <v>1478</v>
      </c>
      <c r="AK38" s="9" t="s">
        <v>113</v>
      </c>
      <c r="AL38" s="34">
        <v>0</v>
      </c>
      <c r="BA38" s="9" t="str">
        <v/>
      </c>
    </row>
    <row r="39" spans="1:53" ht="15.75">
      <c r="A39" s="9" t="s">
        <v>57</v>
      </c>
      <c r="B39" s="9" t="s">
        <v>108</v>
      </c>
      <c r="C39" s="9" t="s">
        <v>70</v>
      </c>
      <c r="D39" s="9" t="s">
        <v>141</v>
      </c>
      <c r="E39" s="33">
        <v>44788</v>
      </c>
      <c r="F39" s="9" t="s">
        <v>142</v>
      </c>
      <c r="G39" s="9" t="s">
        <v>114</v>
      </c>
      <c r="H39" s="9" t="s">
        <v>63</v>
      </c>
      <c r="I39" s="9" t="s">
        <v>64</v>
      </c>
      <c r="J39" s="9" t="s">
        <v>110</v>
      </c>
      <c r="K39" s="9" t="s">
        <v>115</v>
      </c>
      <c r="L39" s="34">
        <v>150</v>
      </c>
      <c r="M39" s="34">
        <v>11</v>
      </c>
      <c r="N39" s="34">
        <v>3</v>
      </c>
      <c r="O39" s="34">
        <f>SUM(Sheet2!$L$39:M$39)</f>
      </c>
      <c r="P39" s="34">
        <f>SUM(Sheet2!$L$39:N$39)</f>
      </c>
      <c r="Q39" s="34"/>
      <c r="R39" s="34"/>
      <c r="S39" s="34">
        <v>1718</v>
      </c>
      <c r="T39" s="34">
        <v>0</v>
      </c>
      <c r="U39" s="34">
        <v>165</v>
      </c>
      <c r="V39" s="34">
        <v>4</v>
      </c>
      <c r="W39" s="34"/>
      <c r="X39" s="7" t="s">
        <v>96</v>
      </c>
      <c r="Y39" s="7" t="s">
        <v>99</v>
      </c>
      <c r="Z39" s="8">
        <f>Y39-X39</f>
      </c>
      <c r="AA39" s="7">
        <v>44788.0333333333</v>
      </c>
      <c r="AB39" s="7">
        <v>44789.0798611111</v>
      </c>
      <c r="AC39" s="8">
        <v>1.04652777777778</v>
      </c>
      <c r="AD39" s="7">
        <v>44788.0270833333</v>
      </c>
      <c r="AE39" s="7">
        <v>44789.0833333333</v>
      </c>
      <c r="AF39" s="8">
        <v>1.05625</v>
      </c>
      <c r="AG39" s="8">
        <v>0</v>
      </c>
      <c r="AH39" s="9"/>
      <c r="AI39" s="34">
        <v>9500</v>
      </c>
      <c r="AJ39" s="34"/>
      <c r="AK39" s="9" t="s">
        <v>113</v>
      </c>
      <c r="AL39" s="34">
        <v>0</v>
      </c>
      <c r="BA39" s="9" t="str">
        <v/>
      </c>
    </row>
    <row r="40" spans="1:53" ht="15.75">
      <c r="A40" s="9" t="s">
        <v>57</v>
      </c>
      <c r="B40" s="9" t="s">
        <v>58</v>
      </c>
      <c r="C40" s="9" t="s">
        <v>70</v>
      </c>
      <c r="D40" s="9" t="s">
        <v>145</v>
      </c>
      <c r="E40" s="33">
        <v>44789</v>
      </c>
      <c r="F40" s="9" t="s">
        <v>146</v>
      </c>
      <c r="G40" s="9" t="s">
        <v>147</v>
      </c>
      <c r="H40" s="9" t="s">
        <v>148</v>
      </c>
      <c r="I40" s="9" t="s">
        <v>149</v>
      </c>
      <c r="J40" s="9" t="s">
        <v>66</v>
      </c>
      <c r="K40" s="9" t="s">
        <v>65</v>
      </c>
      <c r="L40" s="34">
        <v>128</v>
      </c>
      <c r="M40" s="34">
        <v>4</v>
      </c>
      <c r="N40" s="34">
        <v>0</v>
      </c>
      <c r="O40" s="34">
        <f>SUM(Sheet2!$L$40:M$40)</f>
      </c>
      <c r="P40" s="34">
        <f>SUM(Sheet2!$L$40:N$40)</f>
      </c>
      <c r="Q40" s="34"/>
      <c r="R40" s="34"/>
      <c r="S40" s="34">
        <v>353</v>
      </c>
      <c r="T40" s="34">
        <v>0</v>
      </c>
      <c r="U40" s="34">
        <v>100</v>
      </c>
      <c r="V40" s="34">
        <v>-32</v>
      </c>
      <c r="W40" s="34"/>
      <c r="X40" s="7" t="s">
        <v>150</v>
      </c>
      <c r="Y40" s="7" t="s">
        <v>140</v>
      </c>
      <c r="Z40" s="8">
        <f>Y40-X40</f>
      </c>
      <c r="AA40" s="7">
        <v>44789.8472222222</v>
      </c>
      <c r="AB40" s="7">
        <v>44789.8958333333</v>
      </c>
      <c r="AC40" s="8">
        <v>0.0486111111111111</v>
      </c>
      <c r="AD40" s="7">
        <v>44789.8402777778</v>
      </c>
      <c r="AE40" s="7">
        <v>44789.8993055556</v>
      </c>
      <c r="AF40" s="8">
        <v>0.0590277777777778</v>
      </c>
      <c r="AG40" s="8">
        <v>0.00694444444444444</v>
      </c>
      <c r="AH40" s="9" t="s">
        <v>151</v>
      </c>
      <c r="AI40" s="34"/>
      <c r="AJ40" s="34">
        <v>753</v>
      </c>
      <c r="AK40" s="9" t="s">
        <v>85</v>
      </c>
      <c r="AL40" s="34">
        <v>0</v>
      </c>
      <c r="BA40" s="9" t="str">
        <v/>
      </c>
    </row>
    <row r="41" spans="1:53" ht="15.75">
      <c r="A41" s="9" t="s">
        <v>57</v>
      </c>
      <c r="B41" s="9" t="s">
        <v>58</v>
      </c>
      <c r="C41" s="9" t="s">
        <v>59</v>
      </c>
      <c r="D41" s="9" t="s">
        <v>145</v>
      </c>
      <c r="E41" s="33">
        <v>44789</v>
      </c>
      <c r="F41" s="9" t="s">
        <v>146</v>
      </c>
      <c r="G41" s="9" t="s">
        <v>152</v>
      </c>
      <c r="H41" s="9" t="s">
        <v>148</v>
      </c>
      <c r="I41" s="9" t="s">
        <v>149</v>
      </c>
      <c r="J41" s="9" t="s">
        <v>65</v>
      </c>
      <c r="K41" s="9" t="s">
        <v>66</v>
      </c>
      <c r="L41" s="34">
        <v>117</v>
      </c>
      <c r="M41" s="34">
        <v>9</v>
      </c>
      <c r="N41" s="34">
        <v>0</v>
      </c>
      <c r="O41" s="34">
        <f>SUM(Sheet2!$L$41:M$41)</f>
      </c>
      <c r="P41" s="34">
        <f>SUM(Sheet2!$L$41:N$41)</f>
      </c>
      <c r="Q41" s="34"/>
      <c r="R41" s="34"/>
      <c r="S41" s="34">
        <v>815</v>
      </c>
      <c r="T41" s="34">
        <v>0</v>
      </c>
      <c r="U41" s="34">
        <v>100</v>
      </c>
      <c r="V41" s="34">
        <v>-26</v>
      </c>
      <c r="W41" s="34"/>
      <c r="X41" s="7" t="s">
        <v>153</v>
      </c>
      <c r="Y41" s="7" t="s">
        <v>154</v>
      </c>
      <c r="Z41" s="8">
        <f>Y41-X41</f>
      </c>
      <c r="AA41" s="7">
        <v>44789.9479166667</v>
      </c>
      <c r="AB41" s="7">
        <v>44789.9958333333</v>
      </c>
      <c r="AC41" s="8">
        <v>0.0479166666666667</v>
      </c>
      <c r="AD41" s="7">
        <v>44789.9375</v>
      </c>
      <c r="AE41" s="7">
        <v>44789.9993055556</v>
      </c>
      <c r="AF41" s="8">
        <v>0.0618055555555556</v>
      </c>
      <c r="AG41" s="8">
        <v>0.0104166666666667</v>
      </c>
      <c r="AH41" s="9" t="s">
        <v>132</v>
      </c>
      <c r="AI41" s="34"/>
      <c r="AJ41" s="34">
        <v>753</v>
      </c>
      <c r="AK41" s="9" t="s">
        <v>85</v>
      </c>
      <c r="AL41" s="34">
        <v>0</v>
      </c>
      <c r="BA41" s="9" t="str">
        <v/>
      </c>
    </row>
    <row r="42" spans="1:53" ht="15.75">
      <c r="A42" s="9" t="s">
        <v>57</v>
      </c>
      <c r="B42" s="9" t="s">
        <v>108</v>
      </c>
      <c r="C42" s="9" t="s">
        <v>59</v>
      </c>
      <c r="D42" s="9" t="s">
        <v>145</v>
      </c>
      <c r="E42" s="33">
        <v>44789</v>
      </c>
      <c r="F42" s="9" t="s">
        <v>146</v>
      </c>
      <c r="G42" s="9" t="s">
        <v>119</v>
      </c>
      <c r="H42" s="9" t="s">
        <v>63</v>
      </c>
      <c r="I42" s="9" t="s">
        <v>64</v>
      </c>
      <c r="J42" s="9" t="s">
        <v>115</v>
      </c>
      <c r="K42" s="9" t="s">
        <v>110</v>
      </c>
      <c r="L42" s="34">
        <v>116</v>
      </c>
      <c r="M42" s="34">
        <v>7</v>
      </c>
      <c r="N42" s="34">
        <v>2</v>
      </c>
      <c r="O42" s="34">
        <f>SUM(Sheet2!$L$42:M$42)</f>
      </c>
      <c r="P42" s="34">
        <f>SUM(Sheet2!$L$42:N$42)</f>
      </c>
      <c r="Q42" s="34"/>
      <c r="R42" s="34"/>
      <c r="S42" s="34">
        <v>1822</v>
      </c>
      <c r="T42" s="34">
        <v>0</v>
      </c>
      <c r="U42" s="34">
        <v>165</v>
      </c>
      <c r="V42" s="34">
        <v>42</v>
      </c>
      <c r="W42" s="34"/>
      <c r="X42" s="7" t="s">
        <v>155</v>
      </c>
      <c r="Y42" s="7" t="s">
        <v>156</v>
      </c>
      <c r="Z42" s="8">
        <f>Y42-X42</f>
      </c>
      <c r="AA42" s="7">
        <v>44789.2180555556</v>
      </c>
      <c r="AB42" s="7">
        <v>44789.2645833333</v>
      </c>
      <c r="AC42" s="8">
        <v>0.0465277777777778</v>
      </c>
      <c r="AD42" s="7">
        <v>44789.20625</v>
      </c>
      <c r="AE42" s="7">
        <v>44789.2666666667</v>
      </c>
      <c r="AF42" s="8">
        <v>0.0604166666666667</v>
      </c>
      <c r="AG42" s="8">
        <v>0</v>
      </c>
      <c r="AH42" s="9"/>
      <c r="AI42" s="34">
        <v>9300</v>
      </c>
      <c r="AJ42" s="34"/>
      <c r="AK42" s="9" t="s">
        <v>113</v>
      </c>
      <c r="AL42" s="34">
        <v>0</v>
      </c>
      <c r="BA42" s="9" t="str">
        <v/>
      </c>
    </row>
    <row r="43" spans="1:53" ht="15.75">
      <c r="A43" s="9" t="s">
        <v>57</v>
      </c>
      <c r="B43" s="9" t="s">
        <v>108</v>
      </c>
      <c r="C43" s="9" t="s">
        <v>70</v>
      </c>
      <c r="D43" s="9" t="s">
        <v>145</v>
      </c>
      <c r="E43" s="33">
        <v>44789</v>
      </c>
      <c r="F43" s="9" t="s">
        <v>146</v>
      </c>
      <c r="G43" s="9" t="s">
        <v>121</v>
      </c>
      <c r="H43" s="9" t="s">
        <v>63</v>
      </c>
      <c r="I43" s="9" t="s">
        <v>64</v>
      </c>
      <c r="J43" s="9" t="s">
        <v>110</v>
      </c>
      <c r="K43" s="9" t="s">
        <v>65</v>
      </c>
      <c r="L43" s="34">
        <v>157</v>
      </c>
      <c r="M43" s="34">
        <v>3</v>
      </c>
      <c r="N43" s="34">
        <v>3</v>
      </c>
      <c r="O43" s="34">
        <f>SUM(Sheet2!$L$43:M$43)</f>
      </c>
      <c r="P43" s="34">
        <f>SUM(Sheet2!$L$43:N$43)</f>
      </c>
      <c r="Q43" s="34"/>
      <c r="R43" s="34"/>
      <c r="S43" s="34">
        <v>3106</v>
      </c>
      <c r="T43" s="34">
        <v>0</v>
      </c>
      <c r="U43" s="34">
        <v>165</v>
      </c>
      <c r="V43" s="34">
        <v>5</v>
      </c>
      <c r="W43" s="34"/>
      <c r="X43" s="7" t="s">
        <v>67</v>
      </c>
      <c r="Y43" s="7" t="s">
        <v>157</v>
      </c>
      <c r="Z43" s="8">
        <f>Y43-X43</f>
      </c>
      <c r="AA43" s="7">
        <v>44789.3159722222</v>
      </c>
      <c r="AB43" s="7">
        <v>44789.4027777778</v>
      </c>
      <c r="AC43" s="8">
        <v>0.0868055555555556</v>
      </c>
      <c r="AD43" s="7">
        <v>44789.3083333333</v>
      </c>
      <c r="AE43" s="7">
        <v>44789.40625</v>
      </c>
      <c r="AF43" s="8">
        <v>0.0979166666666667</v>
      </c>
      <c r="AG43" s="8">
        <v>0</v>
      </c>
      <c r="AH43" s="9"/>
      <c r="AI43" s="34">
        <v>15300</v>
      </c>
      <c r="AJ43" s="34">
        <v>1478</v>
      </c>
      <c r="AK43" s="9" t="s">
        <v>113</v>
      </c>
      <c r="AL43" s="34">
        <v>0</v>
      </c>
      <c r="BA43" s="9" t="str">
        <v/>
      </c>
    </row>
    <row r="44" spans="1:53" ht="15.75">
      <c r="A44" s="9" t="s">
        <v>57</v>
      </c>
      <c r="B44" s="9" t="s">
        <v>58</v>
      </c>
      <c r="C44" s="9" t="s">
        <v>59</v>
      </c>
      <c r="D44" s="9" t="s">
        <v>145</v>
      </c>
      <c r="E44" s="33">
        <v>44789</v>
      </c>
      <c r="F44" s="9" t="s">
        <v>146</v>
      </c>
      <c r="G44" s="9" t="s">
        <v>103</v>
      </c>
      <c r="H44" s="9" t="s">
        <v>63</v>
      </c>
      <c r="I44" s="9" t="s">
        <v>64</v>
      </c>
      <c r="J44" s="9" t="s">
        <v>65</v>
      </c>
      <c r="K44" s="9" t="s">
        <v>66</v>
      </c>
      <c r="L44" s="34">
        <v>146</v>
      </c>
      <c r="M44" s="34">
        <v>2</v>
      </c>
      <c r="N44" s="34">
        <v>0</v>
      </c>
      <c r="O44" s="34">
        <f>SUM(Sheet2!$L$44:M$44)</f>
      </c>
      <c r="P44" s="34">
        <f>SUM(Sheet2!$L$44:N$44)</f>
      </c>
      <c r="Q44" s="34"/>
      <c r="R44" s="34"/>
      <c r="S44" s="34">
        <v>1054</v>
      </c>
      <c r="T44" s="34">
        <v>0</v>
      </c>
      <c r="U44" s="34">
        <v>165</v>
      </c>
      <c r="V44" s="34">
        <v>17</v>
      </c>
      <c r="W44" s="34"/>
      <c r="X44" s="7" t="s">
        <v>158</v>
      </c>
      <c r="Y44" s="7" t="s">
        <v>122</v>
      </c>
      <c r="Z44" s="8">
        <f>Y44-X44</f>
      </c>
      <c r="AA44" s="7">
        <v>44789.45</v>
      </c>
      <c r="AB44" s="7">
        <v>44789.4944444444</v>
      </c>
      <c r="AC44" s="8">
        <v>0.0444444444444444</v>
      </c>
      <c r="AD44" s="7">
        <v>44789.4465277778</v>
      </c>
      <c r="AE44" s="7">
        <v>44789.5</v>
      </c>
      <c r="AF44" s="8">
        <v>0.0534722222222222</v>
      </c>
      <c r="AG44" s="8">
        <v>0</v>
      </c>
      <c r="AH44" s="9"/>
      <c r="AI44" s="34">
        <v>9500</v>
      </c>
      <c r="AJ44" s="34">
        <v>753</v>
      </c>
      <c r="AK44" s="9" t="s">
        <v>69</v>
      </c>
      <c r="AL44" s="34">
        <v>0</v>
      </c>
      <c r="BA44" s="9" t="str">
        <v/>
      </c>
    </row>
    <row r="45" spans="1:53" ht="15.75">
      <c r="A45" s="9" t="s">
        <v>57</v>
      </c>
      <c r="B45" s="9" t="s">
        <v>58</v>
      </c>
      <c r="C45" s="9" t="s">
        <v>70</v>
      </c>
      <c r="D45" s="9" t="s">
        <v>145</v>
      </c>
      <c r="E45" s="33">
        <v>44789</v>
      </c>
      <c r="F45" s="9" t="s">
        <v>146</v>
      </c>
      <c r="G45" s="9" t="s">
        <v>71</v>
      </c>
      <c r="H45" s="9" t="s">
        <v>63</v>
      </c>
      <c r="I45" s="9" t="s">
        <v>64</v>
      </c>
      <c r="J45" s="9" t="s">
        <v>66</v>
      </c>
      <c r="K45" s="9" t="s">
        <v>65</v>
      </c>
      <c r="L45" s="34">
        <v>133</v>
      </c>
      <c r="M45" s="34">
        <v>5</v>
      </c>
      <c r="N45" s="34">
        <v>3</v>
      </c>
      <c r="O45" s="34">
        <f>SUM(Sheet2!$L$45:M$45)</f>
      </c>
      <c r="P45" s="34">
        <f>SUM(Sheet2!$L$45:N$45)</f>
      </c>
      <c r="Q45" s="34"/>
      <c r="R45" s="34"/>
      <c r="S45" s="34">
        <v>674</v>
      </c>
      <c r="T45" s="34">
        <v>0</v>
      </c>
      <c r="U45" s="34">
        <v>165</v>
      </c>
      <c r="V45" s="34">
        <v>27</v>
      </c>
      <c r="W45" s="34"/>
      <c r="X45" s="7" t="s">
        <v>159</v>
      </c>
      <c r="Y45" s="7" t="s">
        <v>160</v>
      </c>
      <c r="Z45" s="8">
        <f>Y45-X45</f>
      </c>
      <c r="AA45" s="7">
        <v>44789.5590277778</v>
      </c>
      <c r="AB45" s="7">
        <v>44789.6076388889</v>
      </c>
      <c r="AC45" s="8">
        <v>0.0486111111111111</v>
      </c>
      <c r="AD45" s="7">
        <v>44789.5555555556</v>
      </c>
      <c r="AE45" s="7">
        <v>44789.6145833333</v>
      </c>
      <c r="AF45" s="8">
        <v>0.0590277777777778</v>
      </c>
      <c r="AG45" s="8">
        <v>0.0138888888888889</v>
      </c>
      <c r="AH45" s="9" t="s">
        <v>151</v>
      </c>
      <c r="AI45" s="34">
        <v>9100</v>
      </c>
      <c r="AJ45" s="34">
        <v>753</v>
      </c>
      <c r="AK45" s="9" t="s">
        <v>69</v>
      </c>
      <c r="AL45" s="34">
        <v>0</v>
      </c>
      <c r="BA45" s="9" t="str">
        <v/>
      </c>
    </row>
    <row r="46" spans="1:53" ht="15.75">
      <c r="A46" s="9" t="s">
        <v>57</v>
      </c>
      <c r="B46" s="9" t="s">
        <v>58</v>
      </c>
      <c r="C46" s="9" t="s">
        <v>59</v>
      </c>
      <c r="D46" s="9" t="s">
        <v>145</v>
      </c>
      <c r="E46" s="33">
        <v>44789</v>
      </c>
      <c r="F46" s="9" t="s">
        <v>146</v>
      </c>
      <c r="G46" s="9" t="s">
        <v>74</v>
      </c>
      <c r="H46" s="9" t="s">
        <v>63</v>
      </c>
      <c r="I46" s="9" t="s">
        <v>64</v>
      </c>
      <c r="J46" s="9" t="s">
        <v>65</v>
      </c>
      <c r="K46" s="9" t="s">
        <v>75</v>
      </c>
      <c r="L46" s="34">
        <v>145</v>
      </c>
      <c r="M46" s="34">
        <v>7</v>
      </c>
      <c r="N46" s="34">
        <v>6</v>
      </c>
      <c r="O46" s="34">
        <f>SUM(Sheet2!$L$46:M$46)</f>
      </c>
      <c r="P46" s="34">
        <f>SUM(Sheet2!$L$46:N$46)</f>
      </c>
      <c r="Q46" s="34"/>
      <c r="R46" s="34"/>
      <c r="S46" s="34">
        <v>1423</v>
      </c>
      <c r="T46" s="34">
        <v>0</v>
      </c>
      <c r="U46" s="34">
        <v>165</v>
      </c>
      <c r="V46" s="34">
        <v>13</v>
      </c>
      <c r="W46" s="34"/>
      <c r="X46" s="7" t="s">
        <v>88</v>
      </c>
      <c r="Y46" s="7" t="s">
        <v>138</v>
      </c>
      <c r="Z46" s="8">
        <f>Y46-X46</f>
      </c>
      <c r="AA46" s="7">
        <v>44789.7326388889</v>
      </c>
      <c r="AB46" s="7">
        <v>44789.7875</v>
      </c>
      <c r="AC46" s="8">
        <v>0.0548611111111111</v>
      </c>
      <c r="AD46" s="7">
        <v>44789.7256944444</v>
      </c>
      <c r="AE46" s="7">
        <v>44789.79375</v>
      </c>
      <c r="AF46" s="8">
        <v>0.0680555555555555</v>
      </c>
      <c r="AG46" s="8">
        <v>0</v>
      </c>
      <c r="AH46" s="9"/>
      <c r="AI46" s="34">
        <v>9900</v>
      </c>
      <c r="AJ46" s="34">
        <v>812</v>
      </c>
      <c r="AK46" s="9" t="s">
        <v>69</v>
      </c>
      <c r="AL46" s="34">
        <v>0</v>
      </c>
      <c r="BA46" s="9" t="str">
        <v/>
      </c>
    </row>
    <row r="47" spans="1:53" ht="15.75">
      <c r="A47" s="9" t="s">
        <v>57</v>
      </c>
      <c r="B47" s="9" t="s">
        <v>58</v>
      </c>
      <c r="C47" s="9" t="s">
        <v>70</v>
      </c>
      <c r="D47" s="9" t="s">
        <v>145</v>
      </c>
      <c r="E47" s="33">
        <v>44789</v>
      </c>
      <c r="F47" s="9" t="s">
        <v>146</v>
      </c>
      <c r="G47" s="9" t="s">
        <v>78</v>
      </c>
      <c r="H47" s="9" t="s">
        <v>63</v>
      </c>
      <c r="I47" s="9" t="s">
        <v>64</v>
      </c>
      <c r="J47" s="9" t="s">
        <v>75</v>
      </c>
      <c r="K47" s="9" t="s">
        <v>65</v>
      </c>
      <c r="L47" s="34">
        <v>131</v>
      </c>
      <c r="M47" s="34">
        <v>10</v>
      </c>
      <c r="N47" s="34">
        <v>2</v>
      </c>
      <c r="O47" s="34">
        <f>SUM(Sheet2!$L$47:M$47)</f>
      </c>
      <c r="P47" s="34">
        <f>SUM(Sheet2!$L$47:N$47)</f>
      </c>
      <c r="Q47" s="34"/>
      <c r="R47" s="34"/>
      <c r="S47" s="34">
        <v>1022</v>
      </c>
      <c r="T47" s="34">
        <v>0</v>
      </c>
      <c r="U47" s="34">
        <v>165</v>
      </c>
      <c r="V47" s="34">
        <v>24</v>
      </c>
      <c r="W47" s="34"/>
      <c r="X47" s="7" t="s">
        <v>139</v>
      </c>
      <c r="Y47" s="7" t="s">
        <v>140</v>
      </c>
      <c r="Z47" s="8">
        <f>Y47-X47</f>
      </c>
      <c r="AA47" s="7">
        <v>44789.83125</v>
      </c>
      <c r="AB47" s="7">
        <v>44789.8819444444</v>
      </c>
      <c r="AC47" s="8">
        <v>0.0506944444444444</v>
      </c>
      <c r="AD47" s="7">
        <v>44789.825</v>
      </c>
      <c r="AE47" s="7">
        <v>44789.8854166667</v>
      </c>
      <c r="AF47" s="8">
        <v>0.0604166666666667</v>
      </c>
      <c r="AG47" s="8">
        <v>0</v>
      </c>
      <c r="AH47" s="9"/>
      <c r="AI47" s="34"/>
      <c r="AJ47" s="34">
        <v>812</v>
      </c>
      <c r="AK47" s="9" t="s">
        <v>69</v>
      </c>
      <c r="AL47" s="34">
        <v>0</v>
      </c>
      <c r="BA47" s="9" t="str">
        <v/>
      </c>
    </row>
    <row r="48" spans="1:53" ht="15.75">
      <c r="A48" s="9" t="s">
        <v>57</v>
      </c>
      <c r="B48" s="9" t="s">
        <v>58</v>
      </c>
      <c r="C48" s="9" t="s">
        <v>70</v>
      </c>
      <c r="D48" s="9" t="s">
        <v>60</v>
      </c>
      <c r="E48" s="33">
        <v>44790</v>
      </c>
      <c r="F48" s="9" t="s">
        <v>161</v>
      </c>
      <c r="G48" s="9" t="s">
        <v>147</v>
      </c>
      <c r="H48" s="9" t="s">
        <v>148</v>
      </c>
      <c r="I48" s="9" t="s">
        <v>149</v>
      </c>
      <c r="J48" s="9" t="s">
        <v>66</v>
      </c>
      <c r="K48" s="9" t="s">
        <v>65</v>
      </c>
      <c r="L48" s="34">
        <v>128</v>
      </c>
      <c r="M48" s="34">
        <v>4</v>
      </c>
      <c r="N48" s="34">
        <v>0</v>
      </c>
      <c r="O48" s="34">
        <f>SUM(Sheet2!$L$48:M$48)</f>
      </c>
      <c r="P48" s="34">
        <f>SUM(Sheet2!$L$48:N$48)</f>
      </c>
      <c r="Q48" s="34"/>
      <c r="R48" s="34"/>
      <c r="S48" s="34">
        <v>667</v>
      </c>
      <c r="T48" s="34">
        <v>0</v>
      </c>
      <c r="U48" s="34">
        <v>100</v>
      </c>
      <c r="V48" s="34">
        <v>-32</v>
      </c>
      <c r="W48" s="34"/>
      <c r="X48" s="7" t="s">
        <v>80</v>
      </c>
      <c r="Y48" s="7" t="s">
        <v>162</v>
      </c>
      <c r="Z48" s="8">
        <f>Y48-X48</f>
      </c>
      <c r="AA48" s="7">
        <v>44790.8694444444</v>
      </c>
      <c r="AB48" s="7">
        <v>44790.9166666667</v>
      </c>
      <c r="AC48" s="8">
        <v>0.0472222222222222</v>
      </c>
      <c r="AD48" s="7">
        <v>44790.8673611111</v>
      </c>
      <c r="AE48" s="7">
        <v>44790.9201388889</v>
      </c>
      <c r="AF48" s="8">
        <v>0.0527777777777778</v>
      </c>
      <c r="AG48" s="8">
        <v>0.0305555555555556</v>
      </c>
      <c r="AH48" s="9" t="s">
        <v>163</v>
      </c>
      <c r="AI48" s="34"/>
      <c r="AJ48" s="34">
        <v>753</v>
      </c>
      <c r="AK48" s="9" t="s">
        <v>85</v>
      </c>
      <c r="AL48" s="34">
        <v>0</v>
      </c>
      <c r="BA48" s="9" t="str">
        <v/>
      </c>
    </row>
    <row r="49" spans="1:53" ht="15.75">
      <c r="A49" s="9" t="s">
        <v>57</v>
      </c>
      <c r="B49" s="9" t="s">
        <v>58</v>
      </c>
      <c r="C49" s="9" t="s">
        <v>59</v>
      </c>
      <c r="D49" s="9" t="s">
        <v>60</v>
      </c>
      <c r="E49" s="33">
        <v>44790</v>
      </c>
      <c r="F49" s="9" t="s">
        <v>161</v>
      </c>
      <c r="G49" s="9" t="s">
        <v>152</v>
      </c>
      <c r="H49" s="9" t="s">
        <v>148</v>
      </c>
      <c r="I49" s="9" t="s">
        <v>149</v>
      </c>
      <c r="J49" s="9" t="s">
        <v>65</v>
      </c>
      <c r="K49" s="9" t="s">
        <v>66</v>
      </c>
      <c r="L49" s="34">
        <v>112</v>
      </c>
      <c r="M49" s="34">
        <v>8</v>
      </c>
      <c r="N49" s="34">
        <v>1</v>
      </c>
      <c r="O49" s="34">
        <f>SUM(Sheet2!$L$49:M$49)</f>
      </c>
      <c r="P49" s="34">
        <f>SUM(Sheet2!$L$49:N$49)</f>
      </c>
      <c r="Q49" s="34"/>
      <c r="R49" s="34"/>
      <c r="S49" s="34">
        <v>802</v>
      </c>
      <c r="T49" s="34">
        <v>0</v>
      </c>
      <c r="U49" s="34">
        <v>100</v>
      </c>
      <c r="V49" s="34">
        <v>-20</v>
      </c>
      <c r="W49" s="34"/>
      <c r="X49" s="7" t="s">
        <v>153</v>
      </c>
      <c r="Y49" s="7" t="s">
        <v>164</v>
      </c>
      <c r="Z49" s="8">
        <f>Y49-X49</f>
      </c>
      <c r="AA49" s="7">
        <v>44790.9631944444</v>
      </c>
      <c r="AB49" s="7">
        <v>44791.0104166667</v>
      </c>
      <c r="AC49" s="8">
        <v>0.0472222222222222</v>
      </c>
      <c r="AD49" s="7">
        <v>44790.9583333333</v>
      </c>
      <c r="AE49" s="7">
        <v>44791.0173611111</v>
      </c>
      <c r="AF49" s="8">
        <v>0.0590277777777778</v>
      </c>
      <c r="AG49" s="8">
        <v>0.03125</v>
      </c>
      <c r="AH49" s="9" t="s">
        <v>81</v>
      </c>
      <c r="AI49" s="34"/>
      <c r="AJ49" s="34">
        <v>753</v>
      </c>
      <c r="AK49" s="9" t="s">
        <v>85</v>
      </c>
      <c r="AL49" s="34">
        <v>0</v>
      </c>
      <c r="BA49" s="9" t="str">
        <v/>
      </c>
    </row>
    <row r="50" spans="1:53" ht="15.75">
      <c r="A50" s="9" t="s">
        <v>57</v>
      </c>
      <c r="B50" s="9" t="s">
        <v>58</v>
      </c>
      <c r="C50" s="9" t="s">
        <v>59</v>
      </c>
      <c r="D50" s="9" t="s">
        <v>60</v>
      </c>
      <c r="E50" s="33">
        <v>44790</v>
      </c>
      <c r="F50" s="9" t="s">
        <v>161</v>
      </c>
      <c r="G50" s="9" t="s">
        <v>62</v>
      </c>
      <c r="H50" s="9" t="s">
        <v>63</v>
      </c>
      <c r="I50" s="9" t="s">
        <v>64</v>
      </c>
      <c r="J50" s="9" t="s">
        <v>65</v>
      </c>
      <c r="K50" s="9" t="s">
        <v>66</v>
      </c>
      <c r="L50" s="34">
        <v>137</v>
      </c>
      <c r="M50" s="34">
        <v>6</v>
      </c>
      <c r="N50" s="34">
        <v>2</v>
      </c>
      <c r="O50" s="34">
        <f>SUM(Sheet2!$L$50:M$50)</f>
      </c>
      <c r="P50" s="34">
        <f>SUM(Sheet2!$L$50:N$50)</f>
      </c>
      <c r="Q50" s="34"/>
      <c r="R50" s="34"/>
      <c r="S50" s="34">
        <v>1057</v>
      </c>
      <c r="T50" s="34">
        <v>0</v>
      </c>
      <c r="U50" s="34">
        <v>165</v>
      </c>
      <c r="V50" s="34">
        <v>22</v>
      </c>
      <c r="W50" s="34"/>
      <c r="X50" s="7" t="s">
        <v>67</v>
      </c>
      <c r="Y50" s="7" t="s">
        <v>68</v>
      </c>
      <c r="Z50" s="8">
        <f>Y50-X50</f>
      </c>
      <c r="AA50" s="7">
        <v>44790.3125</v>
      </c>
      <c r="AB50" s="7">
        <v>44790.3576388889</v>
      </c>
      <c r="AC50" s="8">
        <v>0.0451388888888889</v>
      </c>
      <c r="AD50" s="7">
        <v>44790.3055555556</v>
      </c>
      <c r="AE50" s="7">
        <v>44790.3611111111</v>
      </c>
      <c r="AF50" s="8">
        <v>0.0555555555555556</v>
      </c>
      <c r="AG50" s="8">
        <v>0</v>
      </c>
      <c r="AH50" s="9"/>
      <c r="AI50" s="34">
        <v>8800</v>
      </c>
      <c r="AJ50" s="34">
        <v>753</v>
      </c>
      <c r="AK50" s="9" t="s">
        <v>69</v>
      </c>
      <c r="AL50" s="34">
        <v>0</v>
      </c>
      <c r="BA50" s="9" t="str">
        <v/>
      </c>
    </row>
    <row r="51" spans="1:53" ht="15.75">
      <c r="A51" s="9" t="s">
        <v>57</v>
      </c>
      <c r="B51" s="9" t="s">
        <v>58</v>
      </c>
      <c r="C51" s="9" t="s">
        <v>70</v>
      </c>
      <c r="D51" s="9" t="s">
        <v>60</v>
      </c>
      <c r="E51" s="33">
        <v>44790</v>
      </c>
      <c r="F51" s="9" t="s">
        <v>161</v>
      </c>
      <c r="G51" s="9" t="s">
        <v>71</v>
      </c>
      <c r="H51" s="9" t="s">
        <v>63</v>
      </c>
      <c r="I51" s="9" t="s">
        <v>64</v>
      </c>
      <c r="J51" s="9" t="s">
        <v>66</v>
      </c>
      <c r="K51" s="9" t="s">
        <v>65</v>
      </c>
      <c r="L51" s="34">
        <v>149</v>
      </c>
      <c r="M51" s="34">
        <v>2</v>
      </c>
      <c r="N51" s="34">
        <v>1</v>
      </c>
      <c r="O51" s="34">
        <f>SUM(Sheet2!$L$51:M$51)</f>
      </c>
      <c r="P51" s="34">
        <f>SUM(Sheet2!$L$51:N$51)</f>
      </c>
      <c r="Q51" s="34"/>
      <c r="R51" s="34"/>
      <c r="S51" s="34">
        <v>1889</v>
      </c>
      <c r="T51" s="34">
        <v>0</v>
      </c>
      <c r="U51" s="34">
        <v>165</v>
      </c>
      <c r="V51" s="34">
        <v>14</v>
      </c>
      <c r="W51" s="34"/>
      <c r="X51" s="7" t="s">
        <v>72</v>
      </c>
      <c r="Y51" s="7" t="s">
        <v>73</v>
      </c>
      <c r="Z51" s="8">
        <f>Y51-X51</f>
      </c>
      <c r="AA51" s="7">
        <v>44790.4340277778</v>
      </c>
      <c r="AB51" s="7">
        <v>44790.4791666667</v>
      </c>
      <c r="AC51" s="8">
        <v>0.0451388888888889</v>
      </c>
      <c r="AD51" s="7">
        <v>44790.4236111111</v>
      </c>
      <c r="AE51" s="7">
        <v>44790.4826388889</v>
      </c>
      <c r="AF51" s="8">
        <v>0.0590277777777778</v>
      </c>
      <c r="AG51" s="8">
        <v>0.00694444444444444</v>
      </c>
      <c r="AH51" s="9" t="s">
        <v>165</v>
      </c>
      <c r="AI51" s="34">
        <v>9600</v>
      </c>
      <c r="AJ51" s="34">
        <v>753</v>
      </c>
      <c r="AK51" s="9" t="s">
        <v>69</v>
      </c>
      <c r="AL51" s="34">
        <v>0</v>
      </c>
      <c r="BA51" s="9" t="str">
        <v/>
      </c>
    </row>
    <row r="52" spans="1:53" ht="15.75">
      <c r="A52" s="9" t="s">
        <v>57</v>
      </c>
      <c r="B52" s="9" t="s">
        <v>58</v>
      </c>
      <c r="C52" s="9" t="s">
        <v>59</v>
      </c>
      <c r="D52" s="9" t="s">
        <v>60</v>
      </c>
      <c r="E52" s="33">
        <v>44790</v>
      </c>
      <c r="F52" s="9" t="s">
        <v>161</v>
      </c>
      <c r="G52" s="9" t="s">
        <v>74</v>
      </c>
      <c r="H52" s="9" t="s">
        <v>63</v>
      </c>
      <c r="I52" s="9" t="s">
        <v>64</v>
      </c>
      <c r="J52" s="9" t="s">
        <v>65</v>
      </c>
      <c r="K52" s="9" t="s">
        <v>75</v>
      </c>
      <c r="L52" s="34">
        <v>141</v>
      </c>
      <c r="M52" s="34">
        <v>12</v>
      </c>
      <c r="N52" s="34">
        <v>1</v>
      </c>
      <c r="O52" s="34">
        <f>SUM(Sheet2!$L$52:M$52)</f>
      </c>
      <c r="P52" s="34">
        <f>SUM(Sheet2!$L$52:N$52)</f>
      </c>
      <c r="Q52" s="34"/>
      <c r="R52" s="34"/>
      <c r="S52" s="34">
        <v>1174</v>
      </c>
      <c r="T52" s="34">
        <v>0</v>
      </c>
      <c r="U52" s="34">
        <v>165</v>
      </c>
      <c r="V52" s="34">
        <v>12</v>
      </c>
      <c r="W52" s="34"/>
      <c r="X52" s="7" t="s">
        <v>76</v>
      </c>
      <c r="Y52" s="7" t="s">
        <v>77</v>
      </c>
      <c r="Z52" s="8">
        <f>Y52-X52</f>
      </c>
      <c r="AA52" s="7">
        <v>44790.6875</v>
      </c>
      <c r="AB52" s="7">
        <v>44790.7451388889</v>
      </c>
      <c r="AC52" s="8">
        <v>0.0576388888888889</v>
      </c>
      <c r="AD52" s="7">
        <v>44790.6805555556</v>
      </c>
      <c r="AE52" s="7">
        <v>44790.7527777778</v>
      </c>
      <c r="AF52" s="8">
        <v>0.0722222222222222</v>
      </c>
      <c r="AG52" s="8">
        <v>0</v>
      </c>
      <c r="AH52" s="9"/>
      <c r="AI52" s="34">
        <v>10600</v>
      </c>
      <c r="AJ52" s="34">
        <v>812</v>
      </c>
      <c r="AK52" s="9" t="s">
        <v>69</v>
      </c>
      <c r="AL52" s="34">
        <v>0</v>
      </c>
      <c r="BA52" s="9" t="str">
        <v/>
      </c>
    </row>
    <row r="53" spans="1:53" ht="15.75">
      <c r="A53" s="9" t="s">
        <v>57</v>
      </c>
      <c r="B53" s="9" t="s">
        <v>58</v>
      </c>
      <c r="C53" s="9" t="s">
        <v>70</v>
      </c>
      <c r="D53" s="9" t="s">
        <v>60</v>
      </c>
      <c r="E53" s="33">
        <v>44790</v>
      </c>
      <c r="F53" s="9" t="s">
        <v>161</v>
      </c>
      <c r="G53" s="9" t="s">
        <v>78</v>
      </c>
      <c r="H53" s="9" t="s">
        <v>63</v>
      </c>
      <c r="I53" s="9" t="s">
        <v>64</v>
      </c>
      <c r="J53" s="9" t="s">
        <v>75</v>
      </c>
      <c r="K53" s="9" t="s">
        <v>65</v>
      </c>
      <c r="L53" s="34">
        <v>149</v>
      </c>
      <c r="M53" s="34">
        <v>6</v>
      </c>
      <c r="N53" s="34">
        <v>1</v>
      </c>
      <c r="O53" s="34">
        <f>SUM(Sheet2!$L$53:M$53)</f>
      </c>
      <c r="P53" s="34">
        <f>SUM(Sheet2!$L$53:N$53)</f>
      </c>
      <c r="Q53" s="34"/>
      <c r="R53" s="34"/>
      <c r="S53" s="34">
        <v>2015</v>
      </c>
      <c r="T53" s="34">
        <v>0</v>
      </c>
      <c r="U53" s="34">
        <v>165</v>
      </c>
      <c r="V53" s="34">
        <v>10</v>
      </c>
      <c r="W53" s="34"/>
      <c r="X53" s="7" t="s">
        <v>79</v>
      </c>
      <c r="Y53" s="7" t="s">
        <v>80</v>
      </c>
      <c r="Z53" s="8">
        <f>Y53-X53</f>
      </c>
      <c r="AA53" s="7">
        <v>44790.7902777778</v>
      </c>
      <c r="AB53" s="7">
        <v>44790.84375</v>
      </c>
      <c r="AC53" s="8">
        <v>0.0534722222222222</v>
      </c>
      <c r="AD53" s="7">
        <v>44790.7833333333</v>
      </c>
      <c r="AE53" s="7">
        <v>44790.8472222222</v>
      </c>
      <c r="AF53" s="8">
        <v>0.0638888888888889</v>
      </c>
      <c r="AG53" s="8">
        <v>0.00555555555555556</v>
      </c>
      <c r="AH53" s="9" t="s">
        <v>81</v>
      </c>
      <c r="AI53" s="34">
        <v>10000</v>
      </c>
      <c r="AJ53" s="34">
        <v>812</v>
      </c>
      <c r="AK53" s="9" t="s">
        <v>69</v>
      </c>
      <c r="AL53" s="34">
        <v>0</v>
      </c>
      <c r="BA53" s="9" t="str">
        <v/>
      </c>
    </row>
    <row r="54" spans="1:53" ht="15.75">
      <c r="A54" s="9" t="s">
        <v>57</v>
      </c>
      <c r="B54" s="9" t="s">
        <v>108</v>
      </c>
      <c r="C54" s="9" t="s">
        <v>59</v>
      </c>
      <c r="D54" s="9" t="s">
        <v>60</v>
      </c>
      <c r="E54" s="33">
        <v>44790</v>
      </c>
      <c r="F54" s="9" t="s">
        <v>161</v>
      </c>
      <c r="G54" s="9" t="s">
        <v>109</v>
      </c>
      <c r="H54" s="9" t="s">
        <v>63</v>
      </c>
      <c r="I54" s="9" t="s">
        <v>64</v>
      </c>
      <c r="J54" s="9" t="s">
        <v>65</v>
      </c>
      <c r="K54" s="9" t="s">
        <v>110</v>
      </c>
      <c r="L54" s="34">
        <v>149</v>
      </c>
      <c r="M54" s="34">
        <v>11</v>
      </c>
      <c r="N54" s="34">
        <v>3</v>
      </c>
      <c r="O54" s="34">
        <f>SUM(Sheet2!$L$54:M$54)</f>
      </c>
      <c r="P54" s="34">
        <f>SUM(Sheet2!$L$54:N$54)</f>
      </c>
      <c r="Q54" s="34"/>
      <c r="R54" s="34"/>
      <c r="S54" s="34">
        <v>1800</v>
      </c>
      <c r="T54" s="34">
        <v>0</v>
      </c>
      <c r="U54" s="34">
        <v>165</v>
      </c>
      <c r="V54" s="34">
        <v>5</v>
      </c>
      <c r="W54" s="34"/>
      <c r="X54" s="7" t="s">
        <v>92</v>
      </c>
      <c r="Y54" s="7" t="s">
        <v>111</v>
      </c>
      <c r="Z54" s="8">
        <f>Y54-X54</f>
      </c>
      <c r="AA54" s="7">
        <v>44790.9201388889</v>
      </c>
      <c r="AB54" s="7">
        <v>44791.0097222222</v>
      </c>
      <c r="AC54" s="8">
        <v>0.0895833333333333</v>
      </c>
      <c r="AD54" s="7">
        <v>44790.9027777778</v>
      </c>
      <c r="AE54" s="7">
        <v>44791.0118055556</v>
      </c>
      <c r="AF54" s="8">
        <v>0.109027777777778</v>
      </c>
      <c r="AG54" s="8">
        <v>0.0277777777777778</v>
      </c>
      <c r="AH54" s="9" t="s">
        <v>166</v>
      </c>
      <c r="AI54" s="34">
        <v>17400</v>
      </c>
      <c r="AJ54" s="34">
        <v>1478</v>
      </c>
      <c r="AK54" s="9" t="s">
        <v>113</v>
      </c>
      <c r="AL54" s="34">
        <v>0</v>
      </c>
      <c r="BA54" s="9" t="str">
        <v/>
      </c>
    </row>
    <row r="55" spans="1:53" ht="15.75">
      <c r="A55" s="9" t="s">
        <v>57</v>
      </c>
      <c r="B55" s="9" t="s">
        <v>108</v>
      </c>
      <c r="C55" s="9" t="s">
        <v>70</v>
      </c>
      <c r="D55" s="9" t="s">
        <v>60</v>
      </c>
      <c r="E55" s="33">
        <v>44790</v>
      </c>
      <c r="F55" s="9" t="s">
        <v>161</v>
      </c>
      <c r="G55" s="9" t="s">
        <v>114</v>
      </c>
      <c r="H55" s="9" t="s">
        <v>63</v>
      </c>
      <c r="I55" s="9" t="s">
        <v>64</v>
      </c>
      <c r="J55" s="9" t="s">
        <v>110</v>
      </c>
      <c r="K55" s="9" t="s">
        <v>115</v>
      </c>
      <c r="L55" s="34">
        <v>157</v>
      </c>
      <c r="M55" s="34">
        <v>3</v>
      </c>
      <c r="N55" s="34">
        <v>0</v>
      </c>
      <c r="O55" s="34">
        <f>SUM(Sheet2!$L$55:M$55)</f>
      </c>
      <c r="P55" s="34">
        <f>SUM(Sheet2!$L$55:N$55)</f>
      </c>
      <c r="Q55" s="34"/>
      <c r="R55" s="34"/>
      <c r="S55" s="34">
        <v>2648</v>
      </c>
      <c r="T55" s="34">
        <v>0</v>
      </c>
      <c r="U55" s="34">
        <v>165</v>
      </c>
      <c r="V55" s="34">
        <v>5</v>
      </c>
      <c r="W55" s="34"/>
      <c r="X55" s="7" t="s">
        <v>96</v>
      </c>
      <c r="Y55" s="7" t="s">
        <v>167</v>
      </c>
      <c r="Z55" s="8">
        <f>Y55-X55</f>
      </c>
      <c r="AA55" s="7">
        <v>44791.0638888889</v>
      </c>
      <c r="AB55" s="7">
        <v>44791.1125</v>
      </c>
      <c r="AC55" s="8">
        <v>0.0486111111111111</v>
      </c>
      <c r="AD55" s="7">
        <v>44791.0555555556</v>
      </c>
      <c r="AE55" s="7">
        <v>44791.1145833333</v>
      </c>
      <c r="AF55" s="8">
        <v>0.0590277777777778</v>
      </c>
      <c r="AG55" s="8">
        <v>0.0590277777777778</v>
      </c>
      <c r="AH55" s="9" t="s">
        <v>81</v>
      </c>
      <c r="AI55" s="34">
        <v>9700</v>
      </c>
      <c r="AJ55" s="34"/>
      <c r="AK55" s="9" t="s">
        <v>113</v>
      </c>
      <c r="AL55" s="34">
        <v>0</v>
      </c>
      <c r="BA55" s="9" t="str">
        <v/>
      </c>
    </row>
    <row r="56" spans="1:53" ht="15.75">
      <c r="A56" s="9" t="s">
        <v>57</v>
      </c>
      <c r="B56" s="9" t="s">
        <v>58</v>
      </c>
      <c r="C56" s="9" t="s">
        <v>70</v>
      </c>
      <c r="D56" s="9" t="s">
        <v>82</v>
      </c>
      <c r="E56" s="33">
        <v>44791</v>
      </c>
      <c r="F56" s="9" t="s">
        <v>168</v>
      </c>
      <c r="G56" s="9" t="s">
        <v>147</v>
      </c>
      <c r="H56" s="9" t="s">
        <v>148</v>
      </c>
      <c r="I56" s="9" t="s">
        <v>149</v>
      </c>
      <c r="J56" s="9" t="s">
        <v>66</v>
      </c>
      <c r="K56" s="9" t="s">
        <v>65</v>
      </c>
      <c r="L56" s="34">
        <v>118</v>
      </c>
      <c r="M56" s="34">
        <v>4</v>
      </c>
      <c r="N56" s="34">
        <v>2</v>
      </c>
      <c r="O56" s="34">
        <f>SUM(Sheet2!$L$56:M$56)</f>
      </c>
      <c r="P56" s="34">
        <f>SUM(Sheet2!$L$56:N$56)</f>
      </c>
      <c r="Q56" s="34"/>
      <c r="R56" s="34"/>
      <c r="S56" s="34">
        <v>0</v>
      </c>
      <c r="T56" s="34">
        <v>0</v>
      </c>
      <c r="U56" s="34">
        <v>100</v>
      </c>
      <c r="V56" s="34">
        <v>-22</v>
      </c>
      <c r="W56" s="34"/>
      <c r="X56" s="7" t="s">
        <v>169</v>
      </c>
      <c r="Y56" s="7" t="s">
        <v>170</v>
      </c>
      <c r="Z56" s="8">
        <f>Y56-X56</f>
      </c>
      <c r="AA56" s="7">
        <v>44791.9166666667</v>
      </c>
      <c r="AB56" s="7">
        <v>44791.9722222222</v>
      </c>
      <c r="AC56" s="8">
        <v>0.0555555555555556</v>
      </c>
      <c r="AD56" s="7">
        <v>44791.9118055556</v>
      </c>
      <c r="AE56" s="7">
        <v>44791.9756944444</v>
      </c>
      <c r="AF56" s="8">
        <v>0.0638888888888889</v>
      </c>
      <c r="AG56" s="8">
        <v>0.0819444444444444</v>
      </c>
      <c r="AH56" s="9"/>
      <c r="AI56" s="34"/>
      <c r="AJ56" s="34">
        <v>753</v>
      </c>
      <c r="AK56" s="9" t="s">
        <v>85</v>
      </c>
      <c r="AL56" s="34">
        <v>0</v>
      </c>
      <c r="BA56" s="9" t="str">
        <v/>
      </c>
    </row>
    <row r="57" spans="1:53" ht="15.75">
      <c r="A57" s="9" t="s">
        <v>57</v>
      </c>
      <c r="B57" s="9" t="s">
        <v>58</v>
      </c>
      <c r="C57" s="9" t="s">
        <v>59</v>
      </c>
      <c r="D57" s="9" t="s">
        <v>82</v>
      </c>
      <c r="E57" s="33">
        <v>44791</v>
      </c>
      <c r="F57" s="9" t="s">
        <v>168</v>
      </c>
      <c r="G57" s="9" t="s">
        <v>152</v>
      </c>
      <c r="H57" s="9" t="s">
        <v>148</v>
      </c>
      <c r="I57" s="9" t="s">
        <v>149</v>
      </c>
      <c r="J57" s="9" t="s">
        <v>65</v>
      </c>
      <c r="K57" s="9" t="s">
        <v>66</v>
      </c>
      <c r="L57" s="34">
        <v>106</v>
      </c>
      <c r="M57" s="34">
        <v>17</v>
      </c>
      <c r="N57" s="34">
        <v>2</v>
      </c>
      <c r="O57" s="34">
        <f>SUM(Sheet2!$L$57:M$57)</f>
      </c>
      <c r="P57" s="34">
        <f>SUM(Sheet2!$L$57:N$57)</f>
      </c>
      <c r="Q57" s="34"/>
      <c r="R57" s="34"/>
      <c r="S57" s="34">
        <v>799</v>
      </c>
      <c r="T57" s="34">
        <v>0</v>
      </c>
      <c r="U57" s="34">
        <v>100</v>
      </c>
      <c r="V57" s="34">
        <v>-23</v>
      </c>
      <c r="W57" s="34"/>
      <c r="X57" s="7" t="s">
        <v>153</v>
      </c>
      <c r="Y57" s="7" t="s">
        <v>164</v>
      </c>
      <c r="Z57" s="8">
        <f>Y57-X57</f>
      </c>
      <c r="AA57" s="7">
        <v>44792.0277777778</v>
      </c>
      <c r="AB57" s="7">
        <v>44792.0729166667</v>
      </c>
      <c r="AC57" s="8">
        <v>0.0451388888888889</v>
      </c>
      <c r="AD57" s="7">
        <v>44792.0173611111</v>
      </c>
      <c r="AE57" s="7">
        <v>44792.0763888889</v>
      </c>
      <c r="AF57" s="8">
        <v>0.0590277777777778</v>
      </c>
      <c r="AG57" s="8">
        <v>0.0902777777777778</v>
      </c>
      <c r="AH57" s="9"/>
      <c r="AI57" s="34"/>
      <c r="AJ57" s="34">
        <v>753</v>
      </c>
      <c r="AK57" s="9" t="s">
        <v>85</v>
      </c>
      <c r="AL57" s="34">
        <v>0</v>
      </c>
      <c r="BA57" s="9" t="str">
        <v/>
      </c>
    </row>
    <row r="58" spans="1:53" ht="15.75">
      <c r="A58" s="9" t="s">
        <v>57</v>
      </c>
      <c r="B58" s="9" t="s">
        <v>108</v>
      </c>
      <c r="C58" s="9" t="s">
        <v>59</v>
      </c>
      <c r="D58" s="9" t="s">
        <v>82</v>
      </c>
      <c r="E58" s="33">
        <v>44791</v>
      </c>
      <c r="F58" s="9" t="s">
        <v>168</v>
      </c>
      <c r="G58" s="9" t="s">
        <v>119</v>
      </c>
      <c r="H58" s="9" t="s">
        <v>63</v>
      </c>
      <c r="I58" s="9" t="s">
        <v>64</v>
      </c>
      <c r="J58" s="9" t="s">
        <v>115</v>
      </c>
      <c r="K58" s="9" t="s">
        <v>110</v>
      </c>
      <c r="L58" s="34">
        <v>131</v>
      </c>
      <c r="M58" s="34">
        <v>1</v>
      </c>
      <c r="N58" s="34">
        <v>0</v>
      </c>
      <c r="O58" s="34">
        <f>SUM(Sheet2!$L$58:M$58)</f>
      </c>
      <c r="P58" s="34">
        <f>SUM(Sheet2!$L$58:N$58)</f>
      </c>
      <c r="Q58" s="34"/>
      <c r="R58" s="34"/>
      <c r="S58" s="34">
        <v>1091</v>
      </c>
      <c r="T58" s="34">
        <v>0</v>
      </c>
      <c r="U58" s="34">
        <v>165</v>
      </c>
      <c r="V58" s="34">
        <v>33</v>
      </c>
      <c r="W58" s="34"/>
      <c r="X58" s="7" t="s">
        <v>67</v>
      </c>
      <c r="Y58" s="7" t="s">
        <v>120</v>
      </c>
      <c r="Z58" s="8">
        <f>Y58-X58</f>
      </c>
      <c r="AA58" s="7">
        <v>44791.3152777778</v>
      </c>
      <c r="AB58" s="7">
        <v>44791.3618055556</v>
      </c>
      <c r="AC58" s="8">
        <v>0.0465277777777778</v>
      </c>
      <c r="AD58" s="7">
        <v>44791.30625</v>
      </c>
      <c r="AE58" s="7">
        <v>44791.3638888889</v>
      </c>
      <c r="AF58" s="8">
        <v>0.0576388888888889</v>
      </c>
      <c r="AG58" s="8">
        <v>0</v>
      </c>
      <c r="AH58" s="9"/>
      <c r="AI58" s="34"/>
      <c r="AJ58" s="34"/>
      <c r="AK58" s="9" t="s">
        <v>113</v>
      </c>
      <c r="AL58" s="34">
        <v>0</v>
      </c>
      <c r="BA58" s="9" t="str">
        <v/>
      </c>
    </row>
    <row r="59" spans="1:53" ht="15.75">
      <c r="A59" s="9" t="s">
        <v>57</v>
      </c>
      <c r="B59" s="9" t="s">
        <v>108</v>
      </c>
      <c r="C59" s="9" t="s">
        <v>70</v>
      </c>
      <c r="D59" s="9" t="s">
        <v>82</v>
      </c>
      <c r="E59" s="33">
        <v>44791</v>
      </c>
      <c r="F59" s="9" t="s">
        <v>168</v>
      </c>
      <c r="G59" s="9" t="s">
        <v>121</v>
      </c>
      <c r="H59" s="9" t="s">
        <v>63</v>
      </c>
      <c r="I59" s="9" t="s">
        <v>64</v>
      </c>
      <c r="J59" s="9" t="s">
        <v>110</v>
      </c>
      <c r="K59" s="9" t="s">
        <v>65</v>
      </c>
      <c r="L59" s="34">
        <v>155</v>
      </c>
      <c r="M59" s="34">
        <v>4</v>
      </c>
      <c r="N59" s="34">
        <v>5</v>
      </c>
      <c r="O59" s="34">
        <f>SUM(Sheet2!$L$59:M$59)</f>
      </c>
      <c r="P59" s="34">
        <f>SUM(Sheet2!$L$59:N$59)</f>
      </c>
      <c r="Q59" s="34"/>
      <c r="R59" s="34"/>
      <c r="S59" s="34">
        <v>1497</v>
      </c>
      <c r="T59" s="34">
        <v>0</v>
      </c>
      <c r="U59" s="34">
        <v>165</v>
      </c>
      <c r="V59" s="34">
        <v>6</v>
      </c>
      <c r="W59" s="34"/>
      <c r="X59" s="7" t="s">
        <v>72</v>
      </c>
      <c r="Y59" s="7" t="s">
        <v>171</v>
      </c>
      <c r="Z59" s="8">
        <f>Y59-X59</f>
      </c>
      <c r="AA59" s="7">
        <v>44791.4131944444</v>
      </c>
      <c r="AB59" s="7">
        <v>44791.4958333333</v>
      </c>
      <c r="AC59" s="8">
        <v>0.0826388888888889</v>
      </c>
      <c r="AD59" s="7">
        <v>44791.4055555556</v>
      </c>
      <c r="AE59" s="7">
        <v>44791.5</v>
      </c>
      <c r="AF59" s="8">
        <v>0.0944444444444444</v>
      </c>
      <c r="AG59" s="8">
        <v>0</v>
      </c>
      <c r="AH59" s="9"/>
      <c r="AI59" s="34"/>
      <c r="AJ59" s="34">
        <v>1478</v>
      </c>
      <c r="AK59" s="9" t="s">
        <v>113</v>
      </c>
      <c r="AL59" s="34">
        <v>0</v>
      </c>
      <c r="BA59" s="9" t="str">
        <v/>
      </c>
    </row>
    <row r="60" spans="1:53" ht="15.75">
      <c r="A60" s="9" t="s">
        <v>57</v>
      </c>
      <c r="B60" s="9" t="s">
        <v>58</v>
      </c>
      <c r="C60" s="9" t="s">
        <v>59</v>
      </c>
      <c r="D60" s="9" t="s">
        <v>82</v>
      </c>
      <c r="E60" s="33">
        <v>44791</v>
      </c>
      <c r="F60" s="9" t="s">
        <v>168</v>
      </c>
      <c r="G60" s="9" t="s">
        <v>74</v>
      </c>
      <c r="H60" s="9" t="s">
        <v>63</v>
      </c>
      <c r="I60" s="9" t="s">
        <v>64</v>
      </c>
      <c r="J60" s="9" t="s">
        <v>65</v>
      </c>
      <c r="K60" s="9" t="s">
        <v>75</v>
      </c>
      <c r="L60" s="34">
        <v>142</v>
      </c>
      <c r="M60" s="34">
        <v>10</v>
      </c>
      <c r="N60" s="34">
        <v>4</v>
      </c>
      <c r="O60" s="34">
        <f>SUM(Sheet2!$L$60:M$60)</f>
      </c>
      <c r="P60" s="34">
        <f>SUM(Sheet2!$L$60:N$60)</f>
      </c>
      <c r="Q60" s="34"/>
      <c r="R60" s="34"/>
      <c r="S60" s="34">
        <v>3283</v>
      </c>
      <c r="T60" s="34">
        <v>0</v>
      </c>
      <c r="U60" s="34">
        <v>165</v>
      </c>
      <c r="V60" s="34">
        <v>13</v>
      </c>
      <c r="W60" s="34"/>
      <c r="X60" s="7" t="s">
        <v>88</v>
      </c>
      <c r="Y60" s="7" t="s">
        <v>89</v>
      </c>
      <c r="Z60" s="8">
        <f>Y60-X60</f>
      </c>
      <c r="AA60" s="7">
        <v>44791.7395833333</v>
      </c>
      <c r="AB60" s="7">
        <v>44791.7909722222</v>
      </c>
      <c r="AC60" s="8">
        <v>0.0513888888888889</v>
      </c>
      <c r="AD60" s="7">
        <v>44791.7326388889</v>
      </c>
      <c r="AE60" s="7">
        <v>44791.7951388889</v>
      </c>
      <c r="AF60" s="8">
        <v>0.0625</v>
      </c>
      <c r="AG60" s="8">
        <v>0.00347222222222222</v>
      </c>
      <c r="AH60" s="9"/>
      <c r="AI60" s="34">
        <v>10600</v>
      </c>
      <c r="AJ60" s="34">
        <v>812</v>
      </c>
      <c r="AK60" s="9" t="s">
        <v>69</v>
      </c>
      <c r="AL60" s="34">
        <v>0</v>
      </c>
      <c r="BA60" s="9" t="str">
        <v/>
      </c>
    </row>
    <row r="61" spans="1:53" ht="15.75">
      <c r="A61" s="9" t="s">
        <v>57</v>
      </c>
      <c r="B61" s="9" t="s">
        <v>58</v>
      </c>
      <c r="C61" s="9" t="s">
        <v>70</v>
      </c>
      <c r="D61" s="9" t="s">
        <v>82</v>
      </c>
      <c r="E61" s="33">
        <v>44791</v>
      </c>
      <c r="F61" s="9" t="s">
        <v>168</v>
      </c>
      <c r="G61" s="9" t="s">
        <v>78</v>
      </c>
      <c r="H61" s="9" t="s">
        <v>63</v>
      </c>
      <c r="I61" s="9" t="s">
        <v>64</v>
      </c>
      <c r="J61" s="9" t="s">
        <v>75</v>
      </c>
      <c r="K61" s="9" t="s">
        <v>65</v>
      </c>
      <c r="L61" s="34">
        <v>133</v>
      </c>
      <c r="M61" s="34">
        <v>11</v>
      </c>
      <c r="N61" s="34">
        <v>4</v>
      </c>
      <c r="O61" s="34">
        <f>SUM(Sheet2!$L$61:M$61)</f>
      </c>
      <c r="P61" s="34">
        <f>SUM(Sheet2!$L$61:N$61)</f>
      </c>
      <c r="Q61" s="34"/>
      <c r="R61" s="34"/>
      <c r="S61" s="34">
        <v>2453</v>
      </c>
      <c r="T61" s="34">
        <v>0</v>
      </c>
      <c r="U61" s="34">
        <v>165</v>
      </c>
      <c r="V61" s="34">
        <v>21</v>
      </c>
      <c r="W61" s="34"/>
      <c r="X61" s="7" t="s">
        <v>91</v>
      </c>
      <c r="Y61" s="7" t="s">
        <v>92</v>
      </c>
      <c r="Z61" s="8">
        <f>Y61-X61</f>
      </c>
      <c r="AA61" s="7">
        <v>44791.8361111111</v>
      </c>
      <c r="AB61" s="7">
        <v>44791.8854166667</v>
      </c>
      <c r="AC61" s="8">
        <v>0.0493055555555556</v>
      </c>
      <c r="AD61" s="7">
        <v>44791.8319444444</v>
      </c>
      <c r="AE61" s="7">
        <v>44791.8888888889</v>
      </c>
      <c r="AF61" s="8">
        <v>0.0569444444444444</v>
      </c>
      <c r="AG61" s="8">
        <v>0.00902777777777778</v>
      </c>
      <c r="AH61" s="9"/>
      <c r="AI61" s="34">
        <v>9800</v>
      </c>
      <c r="AJ61" s="34">
        <v>812</v>
      </c>
      <c r="AK61" s="9" t="s">
        <v>69</v>
      </c>
      <c r="AL61" s="34">
        <v>0</v>
      </c>
      <c r="BA61" s="9" t="str">
        <v/>
      </c>
    </row>
    <row r="62" spans="1:53" ht="15.75">
      <c r="A62" s="9" t="s">
        <v>57</v>
      </c>
      <c r="B62" s="9" t="s">
        <v>58</v>
      </c>
      <c r="C62" s="9" t="s">
        <v>59</v>
      </c>
      <c r="D62" s="9" t="s">
        <v>82</v>
      </c>
      <c r="E62" s="33">
        <v>44791</v>
      </c>
      <c r="F62" s="9" t="s">
        <v>168</v>
      </c>
      <c r="G62" s="9" t="s">
        <v>93</v>
      </c>
      <c r="H62" s="9" t="s">
        <v>63</v>
      </c>
      <c r="I62" s="9" t="s">
        <v>64</v>
      </c>
      <c r="J62" s="9" t="s">
        <v>65</v>
      </c>
      <c r="K62" s="9" t="s">
        <v>94</v>
      </c>
      <c r="L62" s="34">
        <v>138</v>
      </c>
      <c r="M62" s="34">
        <v>11</v>
      </c>
      <c r="N62" s="34">
        <v>3</v>
      </c>
      <c r="O62" s="34">
        <f>SUM(Sheet2!$L$62:M$62)</f>
      </c>
      <c r="P62" s="34">
        <f>SUM(Sheet2!$L$62:N$62)</f>
      </c>
      <c r="Q62" s="34"/>
      <c r="R62" s="34"/>
      <c r="S62" s="34">
        <v>3914</v>
      </c>
      <c r="T62" s="34">
        <v>0</v>
      </c>
      <c r="U62" s="34">
        <v>165</v>
      </c>
      <c r="V62" s="34">
        <v>16</v>
      </c>
      <c r="W62" s="34"/>
      <c r="X62" s="7" t="s">
        <v>95</v>
      </c>
      <c r="Y62" s="7" t="s">
        <v>96</v>
      </c>
      <c r="Z62" s="8">
        <f>Y62-X62</f>
      </c>
      <c r="AA62" s="7">
        <v>44791.9375</v>
      </c>
      <c r="AB62" s="7">
        <v>44792.0083333333</v>
      </c>
      <c r="AC62" s="8">
        <v>0.0708333333333333</v>
      </c>
      <c r="AD62" s="7">
        <v>44791.9305555556</v>
      </c>
      <c r="AE62" s="7">
        <v>44792.0111111111</v>
      </c>
      <c r="AF62" s="8">
        <v>0.0805555555555556</v>
      </c>
      <c r="AG62" s="8">
        <v>0.0138888888888889</v>
      </c>
      <c r="AH62" s="9"/>
      <c r="AI62" s="34">
        <v>13300</v>
      </c>
      <c r="AJ62" s="34">
        <v>1144</v>
      </c>
      <c r="AK62" s="9" t="s">
        <v>69</v>
      </c>
      <c r="AL62" s="34">
        <v>0</v>
      </c>
      <c r="BA62" s="9" t="str">
        <v/>
      </c>
    </row>
    <row r="63" spans="1:53" ht="15.75">
      <c r="A63" s="9" t="s">
        <v>57</v>
      </c>
      <c r="B63" s="9" t="s">
        <v>58</v>
      </c>
      <c r="C63" s="9" t="s">
        <v>70</v>
      </c>
      <c r="D63" s="9" t="s">
        <v>82</v>
      </c>
      <c r="E63" s="33">
        <v>44791</v>
      </c>
      <c r="F63" s="9" t="s">
        <v>168</v>
      </c>
      <c r="G63" s="9" t="s">
        <v>98</v>
      </c>
      <c r="H63" s="9" t="s">
        <v>63</v>
      </c>
      <c r="I63" s="9" t="s">
        <v>64</v>
      </c>
      <c r="J63" s="9" t="s">
        <v>94</v>
      </c>
      <c r="K63" s="9" t="s">
        <v>65</v>
      </c>
      <c r="L63" s="34">
        <v>138</v>
      </c>
      <c r="M63" s="34">
        <v>3</v>
      </c>
      <c r="N63" s="34">
        <v>3</v>
      </c>
      <c r="O63" s="34">
        <f>SUM(Sheet2!$L$63:M$63)</f>
      </c>
      <c r="P63" s="34">
        <f>SUM(Sheet2!$L$63:N$63)</f>
      </c>
      <c r="Q63" s="34"/>
      <c r="R63" s="34"/>
      <c r="S63" s="34">
        <v>2691</v>
      </c>
      <c r="T63" s="34">
        <v>0</v>
      </c>
      <c r="U63" s="34">
        <v>165</v>
      </c>
      <c r="V63" s="34">
        <v>24</v>
      </c>
      <c r="W63" s="34"/>
      <c r="X63" s="7" t="s">
        <v>99</v>
      </c>
      <c r="Y63" s="7" t="s">
        <v>100</v>
      </c>
      <c r="Z63" s="8">
        <f>Y63-X63</f>
      </c>
      <c r="AA63" s="7">
        <v>44792.0472222222</v>
      </c>
      <c r="AB63" s="7">
        <v>44792.1145833333</v>
      </c>
      <c r="AC63" s="8">
        <v>0.0673611111111111</v>
      </c>
      <c r="AD63" s="7">
        <v>44792.0423611111</v>
      </c>
      <c r="AE63" s="7">
        <v>44792.1180555556</v>
      </c>
      <c r="AF63" s="8">
        <v>0.0756944444444444</v>
      </c>
      <c r="AG63" s="8">
        <v>0.000694444444444444</v>
      </c>
      <c r="AH63" s="9"/>
      <c r="AI63" s="34">
        <v>13300</v>
      </c>
      <c r="AJ63" s="34">
        <v>1144</v>
      </c>
      <c r="AK63" s="9" t="s">
        <v>69</v>
      </c>
      <c r="AL63" s="34">
        <v>0</v>
      </c>
      <c r="BA63" s="9" t="str">
        <v/>
      </c>
    </row>
    <row r="64" spans="1:53" ht="15.75">
      <c r="A64" s="9" t="s">
        <v>57</v>
      </c>
      <c r="B64" s="9" t="s">
        <v>58</v>
      </c>
      <c r="C64" s="9" t="s">
        <v>70</v>
      </c>
      <c r="D64" s="9" t="s">
        <v>101</v>
      </c>
      <c r="E64" s="33">
        <v>44792</v>
      </c>
      <c r="F64" s="9" t="s">
        <v>172</v>
      </c>
      <c r="G64" s="9" t="s">
        <v>147</v>
      </c>
      <c r="H64" s="9" t="s">
        <v>148</v>
      </c>
      <c r="I64" s="9" t="s">
        <v>149</v>
      </c>
      <c r="J64" s="9" t="s">
        <v>66</v>
      </c>
      <c r="K64" s="9" t="s">
        <v>65</v>
      </c>
      <c r="L64" s="34">
        <v>108</v>
      </c>
      <c r="M64" s="34">
        <v>3</v>
      </c>
      <c r="N64" s="34">
        <v>1</v>
      </c>
      <c r="O64" s="34">
        <f>SUM(Sheet2!$L$64:M$64)</f>
      </c>
      <c r="P64" s="34">
        <f>SUM(Sheet2!$L$64:N$64)</f>
      </c>
      <c r="Q64" s="34"/>
      <c r="R64" s="34"/>
      <c r="S64" s="34">
        <v>893</v>
      </c>
      <c r="T64" s="34">
        <v>0</v>
      </c>
      <c r="U64" s="34">
        <v>100</v>
      </c>
      <c r="V64" s="34">
        <v>-11</v>
      </c>
      <c r="W64" s="34"/>
      <c r="X64" s="7" t="s">
        <v>173</v>
      </c>
      <c r="Y64" s="7" t="s">
        <v>174</v>
      </c>
      <c r="Z64" s="8">
        <f>Y64-X64</f>
      </c>
      <c r="AA64" s="7">
        <v>44793.0090277778</v>
      </c>
      <c r="AB64" s="7">
        <v>44793.0576388889</v>
      </c>
      <c r="AC64" s="8">
        <v>0.0486111111111111</v>
      </c>
      <c r="AD64" s="7">
        <v>44793.0034722222</v>
      </c>
      <c r="AE64" s="7">
        <v>44793.0604166667</v>
      </c>
      <c r="AF64" s="8">
        <v>0.0569444444444444</v>
      </c>
      <c r="AG64" s="8">
        <v>0.15625</v>
      </c>
      <c r="AH64" s="9" t="s">
        <v>175</v>
      </c>
      <c r="AI64" s="34"/>
      <c r="AJ64" s="34">
        <v>753</v>
      </c>
      <c r="AK64" s="9" t="s">
        <v>85</v>
      </c>
      <c r="AL64" s="34">
        <v>0</v>
      </c>
      <c r="BA64" s="9" t="str">
        <v/>
      </c>
    </row>
    <row r="65" spans="1:53" ht="15.75">
      <c r="A65" s="9" t="s">
        <v>57</v>
      </c>
      <c r="B65" s="9" t="s">
        <v>58</v>
      </c>
      <c r="C65" s="9" t="s">
        <v>59</v>
      </c>
      <c r="D65" s="9" t="s">
        <v>101</v>
      </c>
      <c r="E65" s="33">
        <v>44792</v>
      </c>
      <c r="F65" s="9" t="s">
        <v>172</v>
      </c>
      <c r="G65" s="9" t="s">
        <v>152</v>
      </c>
      <c r="H65" s="9" t="s">
        <v>148</v>
      </c>
      <c r="I65" s="9" t="s">
        <v>149</v>
      </c>
      <c r="J65" s="9" t="s">
        <v>65</v>
      </c>
      <c r="K65" s="9" t="s">
        <v>66</v>
      </c>
      <c r="L65" s="34">
        <v>113</v>
      </c>
      <c r="M65" s="34">
        <v>5</v>
      </c>
      <c r="N65" s="34">
        <v>3</v>
      </c>
      <c r="O65" s="34">
        <f>SUM(Sheet2!$L$65:M$65)</f>
      </c>
      <c r="P65" s="34">
        <f>SUM(Sheet2!$L$65:N$65)</f>
      </c>
      <c r="Q65" s="34"/>
      <c r="R65" s="34"/>
      <c r="S65" s="34">
        <v>554</v>
      </c>
      <c r="T65" s="34">
        <v>0</v>
      </c>
      <c r="U65" s="34">
        <v>100</v>
      </c>
      <c r="V65" s="34">
        <v>-18</v>
      </c>
      <c r="W65" s="34"/>
      <c r="X65" s="7" t="s">
        <v>176</v>
      </c>
      <c r="Y65" s="7" t="s">
        <v>154</v>
      </c>
      <c r="Z65" s="8">
        <f>Y65-X65</f>
      </c>
      <c r="AA65" s="7">
        <v>44793.0972222222</v>
      </c>
      <c r="AB65" s="7">
        <v>44793.1423611111</v>
      </c>
      <c r="AC65" s="8">
        <v>0.0451388888888889</v>
      </c>
      <c r="AD65" s="7">
        <v>44793.09375</v>
      </c>
      <c r="AE65" s="7">
        <v>44793.1458333333</v>
      </c>
      <c r="AF65" s="8">
        <v>0.0520833333333333</v>
      </c>
      <c r="AG65" s="8">
        <v>0.163194444444444</v>
      </c>
      <c r="AH65" s="9" t="s">
        <v>81</v>
      </c>
      <c r="AI65" s="34"/>
      <c r="AJ65" s="34">
        <v>753</v>
      </c>
      <c r="AK65" s="9" t="s">
        <v>85</v>
      </c>
      <c r="AL65" s="34">
        <v>0</v>
      </c>
      <c r="BA65" s="9" t="str">
        <v/>
      </c>
    </row>
    <row r="66" spans="1:53" ht="15.75">
      <c r="A66" s="9" t="s">
        <v>57</v>
      </c>
      <c r="B66" s="9" t="s">
        <v>58</v>
      </c>
      <c r="C66" s="9" t="s">
        <v>59</v>
      </c>
      <c r="D66" s="9" t="s">
        <v>101</v>
      </c>
      <c r="E66" s="33">
        <v>44792</v>
      </c>
      <c r="F66" s="9" t="s">
        <v>172</v>
      </c>
      <c r="G66" s="9" t="s">
        <v>103</v>
      </c>
      <c r="H66" s="9" t="s">
        <v>63</v>
      </c>
      <c r="I66" s="9" t="s">
        <v>64</v>
      </c>
      <c r="J66" s="9" t="s">
        <v>65</v>
      </c>
      <c r="K66" s="9" t="s">
        <v>66</v>
      </c>
      <c r="L66" s="34">
        <v>146</v>
      </c>
      <c r="M66" s="34">
        <v>2</v>
      </c>
      <c r="N66" s="34">
        <v>2</v>
      </c>
      <c r="O66" s="34">
        <f>SUM(Sheet2!$L$66:M$66)</f>
      </c>
      <c r="P66" s="34">
        <f>SUM(Sheet2!$L$66:N$66)</f>
      </c>
      <c r="Q66" s="34"/>
      <c r="R66" s="34"/>
      <c r="S66" s="34">
        <v>972</v>
      </c>
      <c r="T66" s="34">
        <v>0</v>
      </c>
      <c r="U66" s="34">
        <v>165</v>
      </c>
      <c r="V66" s="34">
        <v>17</v>
      </c>
      <c r="W66" s="34"/>
      <c r="X66" s="7" t="s">
        <v>104</v>
      </c>
      <c r="Y66" s="7" t="s">
        <v>105</v>
      </c>
      <c r="Z66" s="8">
        <f>Y66-X66</f>
      </c>
      <c r="AA66" s="7">
        <v>44792.3784722222</v>
      </c>
      <c r="AB66" s="7">
        <v>44792.425</v>
      </c>
      <c r="AC66" s="8">
        <v>0.0465277777777778</v>
      </c>
      <c r="AD66" s="7">
        <v>44792.3715277778</v>
      </c>
      <c r="AE66" s="7">
        <v>44792.4305555556</v>
      </c>
      <c r="AF66" s="8">
        <v>0.0590277777777778</v>
      </c>
      <c r="AG66" s="8">
        <v>0</v>
      </c>
      <c r="AH66" s="9"/>
      <c r="AI66" s="34"/>
      <c r="AJ66" s="34">
        <v>753</v>
      </c>
      <c r="AK66" s="9" t="s">
        <v>106</v>
      </c>
      <c r="AL66" s="34">
        <v>0</v>
      </c>
      <c r="BA66" s="9" t="str">
        <v/>
      </c>
    </row>
    <row r="67" spans="1:53" ht="15.75">
      <c r="A67" s="9" t="s">
        <v>57</v>
      </c>
      <c r="B67" s="9" t="s">
        <v>58</v>
      </c>
      <c r="C67" s="9" t="s">
        <v>70</v>
      </c>
      <c r="D67" s="9" t="s">
        <v>101</v>
      </c>
      <c r="E67" s="33">
        <v>44792</v>
      </c>
      <c r="F67" s="9" t="s">
        <v>172</v>
      </c>
      <c r="G67" s="9" t="s">
        <v>71</v>
      </c>
      <c r="H67" s="9" t="s">
        <v>63</v>
      </c>
      <c r="I67" s="9" t="s">
        <v>64</v>
      </c>
      <c r="J67" s="9" t="s">
        <v>66</v>
      </c>
      <c r="K67" s="9" t="s">
        <v>65</v>
      </c>
      <c r="L67" s="34">
        <v>142</v>
      </c>
      <c r="M67" s="34">
        <v>7</v>
      </c>
      <c r="N67" s="34">
        <v>1</v>
      </c>
      <c r="O67" s="34">
        <f>SUM(Sheet2!$L$67:M$67)</f>
      </c>
      <c r="P67" s="34">
        <f>SUM(Sheet2!$L$67:N$67)</f>
      </c>
      <c r="Q67" s="34"/>
      <c r="R67" s="34"/>
      <c r="S67" s="34">
        <v>1150</v>
      </c>
      <c r="T67" s="34">
        <v>0</v>
      </c>
      <c r="U67" s="34">
        <v>165</v>
      </c>
      <c r="V67" s="34">
        <v>16</v>
      </c>
      <c r="W67" s="34"/>
      <c r="X67" s="7" t="s">
        <v>73</v>
      </c>
      <c r="Y67" s="7" t="s">
        <v>107</v>
      </c>
      <c r="Z67" s="8">
        <f>Y67-X67</f>
      </c>
      <c r="AA67" s="7">
        <v>44792.5270833333</v>
      </c>
      <c r="AB67" s="7">
        <v>44792.5729166667</v>
      </c>
      <c r="AC67" s="8">
        <v>0.0458333333333333</v>
      </c>
      <c r="AD67" s="7">
        <v>44792.5243055556</v>
      </c>
      <c r="AE67" s="7">
        <v>44792.5763888889</v>
      </c>
      <c r="AF67" s="8">
        <v>0.0520833333333333</v>
      </c>
      <c r="AG67" s="8">
        <v>0.0555555555555556</v>
      </c>
      <c r="AH67" s="9" t="s">
        <v>177</v>
      </c>
      <c r="AI67" s="34">
        <v>9400</v>
      </c>
      <c r="AJ67" s="34">
        <v>753</v>
      </c>
      <c r="AK67" s="9" t="s">
        <v>106</v>
      </c>
      <c r="AL67" s="34">
        <v>0</v>
      </c>
      <c r="BA67" s="9" t="str">
        <v/>
      </c>
    </row>
    <row r="68" spans="1:53" ht="15.75">
      <c r="A68" s="9" t="s">
        <v>57</v>
      </c>
      <c r="B68" s="9" t="s">
        <v>58</v>
      </c>
      <c r="C68" s="9" t="s">
        <v>59</v>
      </c>
      <c r="D68" s="9" t="s">
        <v>101</v>
      </c>
      <c r="E68" s="33">
        <v>44792</v>
      </c>
      <c r="F68" s="9" t="s">
        <v>172</v>
      </c>
      <c r="G68" s="9" t="s">
        <v>74</v>
      </c>
      <c r="H68" s="9" t="s">
        <v>63</v>
      </c>
      <c r="I68" s="9" t="s">
        <v>64</v>
      </c>
      <c r="J68" s="9" t="s">
        <v>65</v>
      </c>
      <c r="K68" s="9" t="s">
        <v>75</v>
      </c>
      <c r="L68" s="34">
        <v>141</v>
      </c>
      <c r="M68" s="34">
        <v>9</v>
      </c>
      <c r="N68" s="34">
        <v>1</v>
      </c>
      <c r="O68" s="34">
        <f>SUM(Sheet2!$L$68:M$68)</f>
      </c>
      <c r="P68" s="34">
        <f>SUM(Sheet2!$L$68:N$68)</f>
      </c>
      <c r="Q68" s="34"/>
      <c r="R68" s="34"/>
      <c r="S68" s="34">
        <v>1286</v>
      </c>
      <c r="T68" s="34">
        <v>0</v>
      </c>
      <c r="U68" s="34">
        <v>165</v>
      </c>
      <c r="V68" s="34">
        <v>15</v>
      </c>
      <c r="W68" s="34"/>
      <c r="X68" s="7" t="s">
        <v>76</v>
      </c>
      <c r="Y68" s="7" t="s">
        <v>77</v>
      </c>
      <c r="Z68" s="8">
        <f>Y68-X68</f>
      </c>
      <c r="AA68" s="7">
        <v>44792.6875</v>
      </c>
      <c r="AB68" s="7">
        <v>44792.7409722222</v>
      </c>
      <c r="AC68" s="8">
        <v>0.0534722222222222</v>
      </c>
      <c r="AD68" s="7">
        <v>44792.6736111111</v>
      </c>
      <c r="AE68" s="7">
        <v>44792.7465277778</v>
      </c>
      <c r="AF68" s="8">
        <v>0.0729166666666667</v>
      </c>
      <c r="AG68" s="8">
        <v>0</v>
      </c>
      <c r="AH68" s="9" t="s">
        <v>178</v>
      </c>
      <c r="AI68" s="34">
        <v>10500</v>
      </c>
      <c r="AJ68" s="34">
        <v>812</v>
      </c>
      <c r="AK68" s="9" t="s">
        <v>69</v>
      </c>
      <c r="AL68" s="34">
        <v>0</v>
      </c>
      <c r="BA68" s="9" t="str">
        <v/>
      </c>
    </row>
    <row r="69" spans="1:53" ht="15.75">
      <c r="A69" s="9" t="s">
        <v>57</v>
      </c>
      <c r="B69" s="9" t="s">
        <v>58</v>
      </c>
      <c r="C69" s="9" t="s">
        <v>70</v>
      </c>
      <c r="D69" s="9" t="s">
        <v>101</v>
      </c>
      <c r="E69" s="33">
        <v>44792</v>
      </c>
      <c r="F69" s="9" t="s">
        <v>172</v>
      </c>
      <c r="G69" s="9" t="s">
        <v>78</v>
      </c>
      <c r="H69" s="9" t="s">
        <v>63</v>
      </c>
      <c r="I69" s="9" t="s">
        <v>64</v>
      </c>
      <c r="J69" s="9" t="s">
        <v>75</v>
      </c>
      <c r="K69" s="9" t="s">
        <v>65</v>
      </c>
      <c r="L69" s="34">
        <v>136</v>
      </c>
      <c r="M69" s="34">
        <v>15</v>
      </c>
      <c r="N69" s="34">
        <v>3</v>
      </c>
      <c r="O69" s="34">
        <f>SUM(Sheet2!$L$69:M$69)</f>
      </c>
      <c r="P69" s="34">
        <f>SUM(Sheet2!$L$69:N$69)</f>
      </c>
      <c r="Q69" s="34"/>
      <c r="R69" s="34"/>
      <c r="S69" s="34">
        <v>904</v>
      </c>
      <c r="T69" s="34">
        <v>0</v>
      </c>
      <c r="U69" s="34">
        <v>165</v>
      </c>
      <c r="V69" s="34">
        <v>14</v>
      </c>
      <c r="W69" s="34"/>
      <c r="X69" s="7" t="s">
        <v>79</v>
      </c>
      <c r="Y69" s="7" t="s">
        <v>80</v>
      </c>
      <c r="Z69" s="8">
        <f>Y69-X69</f>
      </c>
      <c r="AA69" s="7">
        <v>44792.7881944444</v>
      </c>
      <c r="AB69" s="7">
        <v>44792.8465277778</v>
      </c>
      <c r="AC69" s="8">
        <v>0.0583333333333333</v>
      </c>
      <c r="AD69" s="7">
        <v>44792.78125</v>
      </c>
      <c r="AE69" s="7">
        <v>44792.8506944444</v>
      </c>
      <c r="AF69" s="8">
        <v>0.0694444444444444</v>
      </c>
      <c r="AG69" s="8">
        <v>0.00347222222222222</v>
      </c>
      <c r="AH69" s="9" t="s">
        <v>81</v>
      </c>
      <c r="AI69" s="34">
        <v>10900</v>
      </c>
      <c r="AJ69" s="34">
        <v>812</v>
      </c>
      <c r="AK69" s="9" t="s">
        <v>69</v>
      </c>
      <c r="AL69" s="34">
        <v>0</v>
      </c>
      <c r="BA69" s="9" t="str">
        <v/>
      </c>
    </row>
    <row r="70" spans="1:53" ht="15.75">
      <c r="A70" s="9" t="s">
        <v>57</v>
      </c>
      <c r="B70" s="9" t="s">
        <v>108</v>
      </c>
      <c r="C70" s="9" t="s">
        <v>59</v>
      </c>
      <c r="D70" s="9" t="s">
        <v>101</v>
      </c>
      <c r="E70" s="33">
        <v>44792</v>
      </c>
      <c r="F70" s="9" t="s">
        <v>172</v>
      </c>
      <c r="G70" s="9" t="s">
        <v>109</v>
      </c>
      <c r="H70" s="9" t="s">
        <v>63</v>
      </c>
      <c r="I70" s="9" t="s">
        <v>64</v>
      </c>
      <c r="J70" s="9" t="s">
        <v>65</v>
      </c>
      <c r="K70" s="9" t="s">
        <v>110</v>
      </c>
      <c r="L70" s="34">
        <v>142</v>
      </c>
      <c r="M70" s="34">
        <v>17</v>
      </c>
      <c r="N70" s="34">
        <v>2</v>
      </c>
      <c r="O70" s="34">
        <f>SUM(Sheet2!$L$70:M$70)</f>
      </c>
      <c r="P70" s="34">
        <f>SUM(Sheet2!$L$70:N$70)</f>
      </c>
      <c r="Q70" s="34"/>
      <c r="R70" s="34"/>
      <c r="S70" s="34">
        <v>4557</v>
      </c>
      <c r="T70" s="34">
        <v>0</v>
      </c>
      <c r="U70" s="34">
        <v>165</v>
      </c>
      <c r="V70" s="34">
        <v>6</v>
      </c>
      <c r="W70" s="34"/>
      <c r="X70" s="7" t="s">
        <v>92</v>
      </c>
      <c r="Y70" s="7" t="s">
        <v>111</v>
      </c>
      <c r="Z70" s="8">
        <f>Y70-X70</f>
      </c>
      <c r="AA70" s="7">
        <v>44792.9166666667</v>
      </c>
      <c r="AB70" s="7">
        <v>44793.0055555556</v>
      </c>
      <c r="AC70" s="8">
        <v>0.0888888888888889</v>
      </c>
      <c r="AD70" s="7">
        <v>44792.9097222222</v>
      </c>
      <c r="AE70" s="7">
        <v>44793.0090277778</v>
      </c>
      <c r="AF70" s="8">
        <v>0.0993055555555555</v>
      </c>
      <c r="AG70" s="8">
        <v>0.0347222222222222</v>
      </c>
      <c r="AH70" s="9" t="s">
        <v>179</v>
      </c>
      <c r="AI70" s="34">
        <v>17700</v>
      </c>
      <c r="AJ70" s="34">
        <v>1478</v>
      </c>
      <c r="AK70" s="9" t="s">
        <v>113</v>
      </c>
      <c r="AL70" s="34">
        <v>0</v>
      </c>
      <c r="BA70" s="9" t="str">
        <v/>
      </c>
    </row>
    <row r="71" spans="1:53" ht="15.75">
      <c r="A71" s="9" t="s">
        <v>57</v>
      </c>
      <c r="B71" s="9" t="s">
        <v>108</v>
      </c>
      <c r="C71" s="9" t="s">
        <v>70</v>
      </c>
      <c r="D71" s="9" t="s">
        <v>101</v>
      </c>
      <c r="E71" s="33">
        <v>44792</v>
      </c>
      <c r="F71" s="9" t="s">
        <v>172</v>
      </c>
      <c r="G71" s="9" t="s">
        <v>114</v>
      </c>
      <c r="H71" s="9" t="s">
        <v>63</v>
      </c>
      <c r="I71" s="9" t="s">
        <v>64</v>
      </c>
      <c r="J71" s="9" t="s">
        <v>110</v>
      </c>
      <c r="K71" s="9" t="s">
        <v>115</v>
      </c>
      <c r="L71" s="34">
        <v>147</v>
      </c>
      <c r="M71" s="34">
        <v>12</v>
      </c>
      <c r="N71" s="34">
        <v>2</v>
      </c>
      <c r="O71" s="34">
        <f>SUM(Sheet2!$L$71:M$71)</f>
      </c>
      <c r="P71" s="34">
        <f>SUM(Sheet2!$L$71:N$71)</f>
      </c>
      <c r="Q71" s="34"/>
      <c r="R71" s="34"/>
      <c r="S71" s="34">
        <v>3522</v>
      </c>
      <c r="T71" s="34">
        <v>0</v>
      </c>
      <c r="U71" s="34">
        <v>165</v>
      </c>
      <c r="V71" s="34">
        <v>6</v>
      </c>
      <c r="W71" s="34"/>
      <c r="X71" s="7" t="s">
        <v>96</v>
      </c>
      <c r="Y71" s="7" t="s">
        <v>99</v>
      </c>
      <c r="Z71" s="8">
        <f>Y71-X71</f>
      </c>
      <c r="AA71" s="7">
        <v>44793.0541666667</v>
      </c>
      <c r="AB71" s="7">
        <v>44793.0986111111</v>
      </c>
      <c r="AC71" s="8">
        <v>0.0444444444444444</v>
      </c>
      <c r="AD71" s="7">
        <v>44793.0472222222</v>
      </c>
      <c r="AE71" s="7">
        <v>44793.1041666667</v>
      </c>
      <c r="AF71" s="8">
        <v>0.0569444444444444</v>
      </c>
      <c r="AG71" s="8">
        <v>0.0506944444444444</v>
      </c>
      <c r="AH71" s="9" t="s">
        <v>81</v>
      </c>
      <c r="AI71" s="34">
        <v>9300</v>
      </c>
      <c r="AJ71" s="34"/>
      <c r="AK71" s="9" t="s">
        <v>113</v>
      </c>
      <c r="AL71" s="34">
        <v>0</v>
      </c>
      <c r="BA71" s="9" t="str">
        <v/>
      </c>
    </row>
    <row r="72" spans="1:53" ht="15.75">
      <c r="A72" s="9" t="s">
        <v>57</v>
      </c>
      <c r="B72" s="9" t="s">
        <v>58</v>
      </c>
      <c r="C72" s="9" t="s">
        <v>70</v>
      </c>
      <c r="D72" s="9" t="s">
        <v>117</v>
      </c>
      <c r="E72" s="33">
        <v>44793</v>
      </c>
      <c r="F72" s="9" t="s">
        <v>180</v>
      </c>
      <c r="G72" s="9" t="s">
        <v>147</v>
      </c>
      <c r="H72" s="9" t="s">
        <v>148</v>
      </c>
      <c r="I72" s="9" t="s">
        <v>149</v>
      </c>
      <c r="J72" s="9" t="s">
        <v>66</v>
      </c>
      <c r="K72" s="9" t="s">
        <v>65</v>
      </c>
      <c r="L72" s="34">
        <v>111</v>
      </c>
      <c r="M72" s="34">
        <v>8</v>
      </c>
      <c r="N72" s="34">
        <v>1</v>
      </c>
      <c r="O72" s="34">
        <f>SUM(Sheet2!$L$72:M$72)</f>
      </c>
      <c r="P72" s="34">
        <f>SUM(Sheet2!$L$72:N$72)</f>
      </c>
      <c r="Q72" s="34"/>
      <c r="R72" s="34"/>
      <c r="S72" s="34">
        <v>760</v>
      </c>
      <c r="T72" s="34">
        <v>0</v>
      </c>
      <c r="U72" s="34">
        <v>100</v>
      </c>
      <c r="V72" s="34">
        <v>-19</v>
      </c>
      <c r="W72" s="34"/>
      <c r="X72" s="7" t="s">
        <v>181</v>
      </c>
      <c r="Y72" s="7" t="s">
        <v>130</v>
      </c>
      <c r="Z72" s="8">
        <f>Y72-X72</f>
      </c>
      <c r="AA72" s="7">
        <v>44793.8083333333</v>
      </c>
      <c r="AB72" s="7">
        <v>44793.8576388889</v>
      </c>
      <c r="AC72" s="8">
        <v>0.0493055555555556</v>
      </c>
      <c r="AD72" s="7">
        <v>44793.8020833333</v>
      </c>
      <c r="AE72" s="7">
        <v>44793.8611111111</v>
      </c>
      <c r="AF72" s="8">
        <v>0.0590277777777778</v>
      </c>
      <c r="AG72" s="8">
        <v>0.0104166666666667</v>
      </c>
      <c r="AH72" s="9" t="s">
        <v>182</v>
      </c>
      <c r="AI72" s="34"/>
      <c r="AJ72" s="34">
        <v>753</v>
      </c>
      <c r="AK72" s="9" t="s">
        <v>85</v>
      </c>
      <c r="AL72" s="34">
        <v>0</v>
      </c>
      <c r="BA72" s="9" t="str">
        <v/>
      </c>
    </row>
    <row r="73" spans="1:53" ht="15.75">
      <c r="A73" s="9" t="s">
        <v>57</v>
      </c>
      <c r="B73" s="9" t="s">
        <v>58</v>
      </c>
      <c r="C73" s="9" t="s">
        <v>59</v>
      </c>
      <c r="D73" s="9" t="s">
        <v>117</v>
      </c>
      <c r="E73" s="33">
        <v>44793</v>
      </c>
      <c r="F73" s="9" t="s">
        <v>180</v>
      </c>
      <c r="G73" s="9" t="s">
        <v>152</v>
      </c>
      <c r="H73" s="9" t="s">
        <v>148</v>
      </c>
      <c r="I73" s="9" t="s">
        <v>149</v>
      </c>
      <c r="J73" s="9" t="s">
        <v>65</v>
      </c>
      <c r="K73" s="9" t="s">
        <v>66</v>
      </c>
      <c r="L73" s="34">
        <v>112</v>
      </c>
      <c r="M73" s="34">
        <v>10</v>
      </c>
      <c r="N73" s="34">
        <v>0</v>
      </c>
      <c r="O73" s="34">
        <f>SUM(Sheet2!$L$73:M$73)</f>
      </c>
      <c r="P73" s="34">
        <f>SUM(Sheet2!$L$73:N$73)</f>
      </c>
      <c r="Q73" s="34"/>
      <c r="R73" s="34"/>
      <c r="S73" s="34">
        <v>912</v>
      </c>
      <c r="T73" s="34">
        <v>0</v>
      </c>
      <c r="U73" s="34">
        <v>100</v>
      </c>
      <c r="V73" s="34">
        <v>-22</v>
      </c>
      <c r="W73" s="34"/>
      <c r="X73" s="7" t="s">
        <v>140</v>
      </c>
      <c r="Y73" s="7" t="s">
        <v>183</v>
      </c>
      <c r="Z73" s="8">
        <f>Y73-X73</f>
      </c>
      <c r="AA73" s="7">
        <v>44793.8958333333</v>
      </c>
      <c r="AB73" s="7">
        <v>44793.9465277778</v>
      </c>
      <c r="AC73" s="8">
        <v>0.0506944444444444</v>
      </c>
      <c r="AD73" s="7">
        <v>44793.8888888889</v>
      </c>
      <c r="AE73" s="7">
        <v>44793.9513888889</v>
      </c>
      <c r="AF73" s="8">
        <v>0.0625</v>
      </c>
      <c r="AG73" s="8">
        <v>0.00347222222222222</v>
      </c>
      <c r="AH73" s="9"/>
      <c r="AI73" s="34"/>
      <c r="AJ73" s="34">
        <v>753</v>
      </c>
      <c r="AK73" s="9" t="s">
        <v>85</v>
      </c>
      <c r="AL73" s="34">
        <v>0</v>
      </c>
      <c r="BA73" s="9" t="str">
        <v/>
      </c>
    </row>
    <row r="74" spans="1:53" ht="15.75">
      <c r="A74" s="9" t="s">
        <v>57</v>
      </c>
      <c r="B74" s="9" t="s">
        <v>58</v>
      </c>
      <c r="C74" s="9" t="s">
        <v>70</v>
      </c>
      <c r="D74" s="9" t="s">
        <v>117</v>
      </c>
      <c r="E74" s="33">
        <v>44793</v>
      </c>
      <c r="F74" s="9" t="s">
        <v>180</v>
      </c>
      <c r="G74" s="9" t="s">
        <v>184</v>
      </c>
      <c r="H74" s="9" t="s">
        <v>148</v>
      </c>
      <c r="I74" s="9" t="s">
        <v>149</v>
      </c>
      <c r="J74" s="9" t="s">
        <v>66</v>
      </c>
      <c r="K74" s="9" t="s">
        <v>65</v>
      </c>
      <c r="L74" s="34">
        <v>100</v>
      </c>
      <c r="M74" s="34">
        <v>6</v>
      </c>
      <c r="N74" s="34">
        <v>0</v>
      </c>
      <c r="O74" s="34">
        <f>SUM(Sheet2!$L$74:M$74)</f>
      </c>
      <c r="P74" s="34">
        <f>SUM(Sheet2!$L$74:N$74)</f>
      </c>
      <c r="Q74" s="34"/>
      <c r="R74" s="34"/>
      <c r="S74" s="34">
        <v>800</v>
      </c>
      <c r="T74" s="34">
        <v>0</v>
      </c>
      <c r="U74" s="34">
        <v>100</v>
      </c>
      <c r="V74" s="34">
        <v>-6</v>
      </c>
      <c r="W74" s="34"/>
      <c r="X74" s="7" t="s">
        <v>164</v>
      </c>
      <c r="Y74" s="7" t="s">
        <v>185</v>
      </c>
      <c r="Z74" s="8">
        <f>Y74-X74</f>
      </c>
      <c r="AA74" s="7">
        <v>44794.0138888889</v>
      </c>
      <c r="AB74" s="7">
        <v>44794.0520833333</v>
      </c>
      <c r="AC74" s="8">
        <v>0.0381944444444444</v>
      </c>
      <c r="AD74" s="7">
        <v>44794.0069444444</v>
      </c>
      <c r="AE74" s="7">
        <v>44794.0555555556</v>
      </c>
      <c r="AF74" s="8">
        <v>0.0486111111111111</v>
      </c>
      <c r="AG74" s="8">
        <v>0.0277777777777778</v>
      </c>
      <c r="AH74" s="9" t="s">
        <v>186</v>
      </c>
      <c r="AI74" s="34"/>
      <c r="AJ74" s="34">
        <v>753</v>
      </c>
      <c r="AK74" s="9" t="s">
        <v>85</v>
      </c>
      <c r="AL74" s="34">
        <v>0</v>
      </c>
      <c r="BA74" s="9" t="str">
        <v/>
      </c>
    </row>
    <row r="75" spans="1:53" ht="15.75">
      <c r="A75" s="9" t="s">
        <v>57</v>
      </c>
      <c r="B75" s="9" t="s">
        <v>58</v>
      </c>
      <c r="C75" s="9" t="s">
        <v>59</v>
      </c>
      <c r="D75" s="9" t="s">
        <v>117</v>
      </c>
      <c r="E75" s="33">
        <v>44793</v>
      </c>
      <c r="F75" s="9" t="s">
        <v>180</v>
      </c>
      <c r="G75" s="9" t="s">
        <v>187</v>
      </c>
      <c r="H75" s="9" t="s">
        <v>148</v>
      </c>
      <c r="I75" s="9" t="s">
        <v>149</v>
      </c>
      <c r="J75" s="9" t="s">
        <v>65</v>
      </c>
      <c r="K75" s="9" t="s">
        <v>66</v>
      </c>
      <c r="L75" s="34">
        <v>110</v>
      </c>
      <c r="M75" s="34">
        <v>7</v>
      </c>
      <c r="N75" s="34">
        <v>3</v>
      </c>
      <c r="O75" s="34">
        <f>SUM(Sheet2!$L$75:M$75)</f>
      </c>
      <c r="P75" s="34">
        <f>SUM(Sheet2!$L$75:N$75)</f>
      </c>
      <c r="Q75" s="34"/>
      <c r="R75" s="34"/>
      <c r="S75" s="34">
        <v>808</v>
      </c>
      <c r="T75" s="34">
        <v>0</v>
      </c>
      <c r="U75" s="34">
        <v>100</v>
      </c>
      <c r="V75" s="34">
        <v>-17</v>
      </c>
      <c r="W75" s="34"/>
      <c r="X75" s="7" t="s">
        <v>188</v>
      </c>
      <c r="Y75" s="7" t="s">
        <v>189</v>
      </c>
      <c r="Z75" s="8">
        <f>Y75-X75</f>
      </c>
      <c r="AA75" s="7">
        <v>44794.1006944444</v>
      </c>
      <c r="AB75" s="7">
        <v>44794.1493055556</v>
      </c>
      <c r="AC75" s="8">
        <v>0.0486111111111111</v>
      </c>
      <c r="AD75" s="7">
        <v>44794.09375</v>
      </c>
      <c r="AE75" s="7">
        <v>44794.1527777778</v>
      </c>
      <c r="AF75" s="8">
        <v>0.0590277777777778</v>
      </c>
      <c r="AG75" s="8">
        <v>0.0208333333333333</v>
      </c>
      <c r="AH75" s="9"/>
      <c r="AI75" s="34"/>
      <c r="AJ75" s="34">
        <v>753</v>
      </c>
      <c r="AK75" s="9" t="s">
        <v>85</v>
      </c>
      <c r="AL75" s="34">
        <v>0</v>
      </c>
      <c r="BA75" s="9" t="str">
        <v/>
      </c>
    </row>
    <row r="76" spans="1:53" ht="15.75">
      <c r="A76" s="9" t="s">
        <v>57</v>
      </c>
      <c r="B76" s="9" t="s">
        <v>108</v>
      </c>
      <c r="C76" s="9" t="s">
        <v>59</v>
      </c>
      <c r="D76" s="9" t="s">
        <v>117</v>
      </c>
      <c r="E76" s="33">
        <v>44793</v>
      </c>
      <c r="F76" s="9" t="s">
        <v>180</v>
      </c>
      <c r="G76" s="9" t="s">
        <v>119</v>
      </c>
      <c r="H76" s="9" t="s">
        <v>63</v>
      </c>
      <c r="I76" s="9" t="s">
        <v>64</v>
      </c>
      <c r="J76" s="9" t="s">
        <v>115</v>
      </c>
      <c r="K76" s="9" t="s">
        <v>110</v>
      </c>
      <c r="L76" s="34">
        <v>117</v>
      </c>
      <c r="M76" s="34">
        <v>14</v>
      </c>
      <c r="N76" s="34">
        <v>5</v>
      </c>
      <c r="O76" s="34">
        <f>SUM(Sheet2!$L$76:M$76)</f>
      </c>
      <c r="P76" s="34">
        <f>SUM(Sheet2!$L$76:N$76)</f>
      </c>
      <c r="Q76" s="34"/>
      <c r="R76" s="34"/>
      <c r="S76" s="34">
        <v>1626</v>
      </c>
      <c r="T76" s="34">
        <v>3585</v>
      </c>
      <c r="U76" s="34">
        <v>165</v>
      </c>
      <c r="V76" s="34">
        <v>34</v>
      </c>
      <c r="W76" s="34"/>
      <c r="X76" s="7" t="s">
        <v>67</v>
      </c>
      <c r="Y76" s="7" t="s">
        <v>68</v>
      </c>
      <c r="Z76" s="8">
        <f>Y76-X76</f>
      </c>
      <c r="AA76" s="7">
        <v>44793.31875</v>
      </c>
      <c r="AB76" s="7">
        <v>44793.3652777778</v>
      </c>
      <c r="AC76" s="8">
        <v>0.0465277777777778</v>
      </c>
      <c r="AD76" s="7">
        <v>44793.3125</v>
      </c>
      <c r="AE76" s="7">
        <v>44793.3680555556</v>
      </c>
      <c r="AF76" s="8">
        <v>0.0555555555555556</v>
      </c>
      <c r="AG76" s="8">
        <v>0</v>
      </c>
      <c r="AH76" s="9"/>
      <c r="AI76" s="34"/>
      <c r="AJ76" s="34"/>
      <c r="AK76" s="9" t="s">
        <v>113</v>
      </c>
      <c r="AL76" s="34">
        <v>0</v>
      </c>
      <c r="BA76" s="9" t="str">
        <v/>
      </c>
    </row>
    <row r="77" spans="1:53" ht="15.75">
      <c r="A77" s="9" t="s">
        <v>57</v>
      </c>
      <c r="B77" s="9" t="s">
        <v>108</v>
      </c>
      <c r="C77" s="9" t="s">
        <v>70</v>
      </c>
      <c r="D77" s="9" t="s">
        <v>117</v>
      </c>
      <c r="E77" s="33">
        <v>44793</v>
      </c>
      <c r="F77" s="9" t="s">
        <v>180</v>
      </c>
      <c r="G77" s="9" t="s">
        <v>121</v>
      </c>
      <c r="H77" s="9" t="s">
        <v>63</v>
      </c>
      <c r="I77" s="9" t="s">
        <v>64</v>
      </c>
      <c r="J77" s="9" t="s">
        <v>110</v>
      </c>
      <c r="K77" s="9" t="s">
        <v>65</v>
      </c>
      <c r="L77" s="34">
        <v>153</v>
      </c>
      <c r="M77" s="34">
        <v>7</v>
      </c>
      <c r="N77" s="34">
        <v>1</v>
      </c>
      <c r="O77" s="34">
        <f>SUM(Sheet2!$L$77:M$77)</f>
      </c>
      <c r="P77" s="34">
        <f>SUM(Sheet2!$L$77:N$77)</f>
      </c>
      <c r="Q77" s="34"/>
      <c r="R77" s="34"/>
      <c r="S77" s="34">
        <v>1411</v>
      </c>
      <c r="T77" s="34">
        <v>3104</v>
      </c>
      <c r="U77" s="34">
        <v>165</v>
      </c>
      <c r="V77" s="34">
        <v>5</v>
      </c>
      <c r="W77" s="34"/>
      <c r="X77" s="7" t="s">
        <v>190</v>
      </c>
      <c r="Y77" s="7" t="s">
        <v>191</v>
      </c>
      <c r="Z77" s="8">
        <f>Y77-X77</f>
      </c>
      <c r="AA77" s="7">
        <v>44793.4131944444</v>
      </c>
      <c r="AB77" s="7">
        <v>44793.4930555556</v>
      </c>
      <c r="AC77" s="8">
        <v>0.0798611111111111</v>
      </c>
      <c r="AD77" s="7">
        <v>44793.40625</v>
      </c>
      <c r="AE77" s="7">
        <v>44793.4965277778</v>
      </c>
      <c r="AF77" s="8">
        <v>0.0902777777777778</v>
      </c>
      <c r="AG77" s="8">
        <v>0</v>
      </c>
      <c r="AH77" s="9"/>
      <c r="AI77" s="34"/>
      <c r="AJ77" s="34">
        <v>1478</v>
      </c>
      <c r="AK77" s="9" t="s">
        <v>113</v>
      </c>
      <c r="AL77" s="34">
        <v>0</v>
      </c>
      <c r="BA77" s="9" t="str">
        <v/>
      </c>
    </row>
    <row r="78" spans="1:53" ht="15.75">
      <c r="A78" s="9" t="s">
        <v>57</v>
      </c>
      <c r="B78" s="9" t="s">
        <v>58</v>
      </c>
      <c r="C78" s="9" t="s">
        <v>59</v>
      </c>
      <c r="D78" s="9" t="s">
        <v>117</v>
      </c>
      <c r="E78" s="33">
        <v>44793</v>
      </c>
      <c r="F78" s="9" t="s">
        <v>180</v>
      </c>
      <c r="G78" s="9" t="s">
        <v>62</v>
      </c>
      <c r="H78" s="9" t="s">
        <v>63</v>
      </c>
      <c r="I78" s="9" t="s">
        <v>64</v>
      </c>
      <c r="J78" s="9" t="s">
        <v>65</v>
      </c>
      <c r="K78" s="9" t="s">
        <v>66</v>
      </c>
      <c r="L78" s="34">
        <v>153</v>
      </c>
      <c r="M78" s="34">
        <v>8</v>
      </c>
      <c r="N78" s="34">
        <v>2</v>
      </c>
      <c r="O78" s="34">
        <f>SUM(Sheet2!$L$78:M$78)</f>
      </c>
      <c r="P78" s="34">
        <f>SUM(Sheet2!$L$78:N$78)</f>
      </c>
      <c r="Q78" s="34"/>
      <c r="R78" s="34"/>
      <c r="S78" s="34">
        <v>1299</v>
      </c>
      <c r="T78" s="34">
        <v>0</v>
      </c>
      <c r="U78" s="34">
        <v>165</v>
      </c>
      <c r="V78" s="34">
        <v>4</v>
      </c>
      <c r="W78" s="34"/>
      <c r="X78" s="7" t="s">
        <v>123</v>
      </c>
      <c r="Y78" s="7" t="s">
        <v>124</v>
      </c>
      <c r="Z78" s="8">
        <f>Y78-X78</f>
      </c>
      <c r="AA78" s="7">
        <v>44793.5590277778</v>
      </c>
      <c r="AB78" s="7">
        <v>44793.6041666667</v>
      </c>
      <c r="AC78" s="8">
        <v>0.0451388888888889</v>
      </c>
      <c r="AD78" s="7">
        <v>44793.5520833333</v>
      </c>
      <c r="AE78" s="7">
        <v>44793.6076388889</v>
      </c>
      <c r="AF78" s="8">
        <v>0.0555555555555556</v>
      </c>
      <c r="AG78" s="8">
        <v>0.0208333333333333</v>
      </c>
      <c r="AH78" s="9" t="s">
        <v>192</v>
      </c>
      <c r="AI78" s="34"/>
      <c r="AJ78" s="34">
        <v>753</v>
      </c>
      <c r="AK78" s="9" t="s">
        <v>69</v>
      </c>
      <c r="AL78" s="34">
        <v>0</v>
      </c>
      <c r="BA78" s="9" t="str">
        <v/>
      </c>
    </row>
    <row r="79" spans="1:53" ht="15.75">
      <c r="A79" s="9" t="s">
        <v>57</v>
      </c>
      <c r="B79" s="9" t="s">
        <v>58</v>
      </c>
      <c r="C79" s="9" t="s">
        <v>70</v>
      </c>
      <c r="D79" s="9" t="s">
        <v>117</v>
      </c>
      <c r="E79" s="33">
        <v>44793</v>
      </c>
      <c r="F79" s="9" t="s">
        <v>180</v>
      </c>
      <c r="G79" s="9" t="s">
        <v>71</v>
      </c>
      <c r="H79" s="9" t="s">
        <v>63</v>
      </c>
      <c r="I79" s="9" t="s">
        <v>64</v>
      </c>
      <c r="J79" s="9" t="s">
        <v>66</v>
      </c>
      <c r="K79" s="9" t="s">
        <v>65</v>
      </c>
      <c r="L79" s="34">
        <v>129</v>
      </c>
      <c r="M79" s="34">
        <v>7</v>
      </c>
      <c r="N79" s="34">
        <v>0</v>
      </c>
      <c r="O79" s="34">
        <f>SUM(Sheet2!$L$79:M$79)</f>
      </c>
      <c r="P79" s="34">
        <f>SUM(Sheet2!$L$79:N$79)</f>
      </c>
      <c r="Q79" s="34"/>
      <c r="R79" s="34"/>
      <c r="S79" s="34">
        <v>845</v>
      </c>
      <c r="T79" s="34">
        <v>0</v>
      </c>
      <c r="U79" s="34">
        <v>165</v>
      </c>
      <c r="V79" s="34">
        <v>29</v>
      </c>
      <c r="W79" s="34"/>
      <c r="X79" s="7" t="s">
        <v>125</v>
      </c>
      <c r="Y79" s="7" t="s">
        <v>126</v>
      </c>
      <c r="Z79" s="8">
        <f>Y79-X79</f>
      </c>
      <c r="AA79" s="7">
        <v>44793.6625</v>
      </c>
      <c r="AB79" s="7">
        <v>44793.7069444444</v>
      </c>
      <c r="AC79" s="8">
        <v>0.0444444444444444</v>
      </c>
      <c r="AD79" s="7">
        <v>44793.6590277778</v>
      </c>
      <c r="AE79" s="7">
        <v>44793.7118055556</v>
      </c>
      <c r="AF79" s="8">
        <v>0.0527777777777778</v>
      </c>
      <c r="AG79" s="8">
        <v>0.0375</v>
      </c>
      <c r="AH79" s="9" t="s">
        <v>193</v>
      </c>
      <c r="AI79" s="34"/>
      <c r="AJ79" s="34">
        <v>753</v>
      </c>
      <c r="AK79" s="9" t="s">
        <v>69</v>
      </c>
      <c r="AL79" s="34">
        <v>0</v>
      </c>
      <c r="BA79" s="9" t="str">
        <v/>
      </c>
    </row>
    <row r="80" spans="1:53" ht="15.75">
      <c r="A80" s="9" t="s">
        <v>57</v>
      </c>
      <c r="B80" s="9" t="s">
        <v>58</v>
      </c>
      <c r="C80" s="9" t="s">
        <v>59</v>
      </c>
      <c r="D80" s="9" t="s">
        <v>117</v>
      </c>
      <c r="E80" s="33">
        <v>44793</v>
      </c>
      <c r="F80" s="9" t="s">
        <v>180</v>
      </c>
      <c r="G80" s="9" t="s">
        <v>74</v>
      </c>
      <c r="H80" s="9" t="s">
        <v>63</v>
      </c>
      <c r="I80" s="9" t="s">
        <v>64</v>
      </c>
      <c r="J80" s="9" t="s">
        <v>65</v>
      </c>
      <c r="K80" s="9" t="s">
        <v>75</v>
      </c>
      <c r="L80" s="34">
        <v>150</v>
      </c>
      <c r="M80" s="34">
        <v>4</v>
      </c>
      <c r="N80" s="34">
        <v>2</v>
      </c>
      <c r="O80" s="34">
        <f>SUM(Sheet2!$L$80:M$80)</f>
      </c>
      <c r="P80" s="34">
        <f>SUM(Sheet2!$L$80:N$80)</f>
      </c>
      <c r="Q80" s="34"/>
      <c r="R80" s="34"/>
      <c r="S80" s="34">
        <v>1303</v>
      </c>
      <c r="T80" s="34">
        <v>0</v>
      </c>
      <c r="U80" s="34">
        <v>165</v>
      </c>
      <c r="V80" s="34">
        <v>11</v>
      </c>
      <c r="W80" s="34"/>
      <c r="X80" s="7" t="s">
        <v>128</v>
      </c>
      <c r="Y80" s="7" t="s">
        <v>129</v>
      </c>
      <c r="Z80" s="8">
        <f>Y80-X80</f>
      </c>
      <c r="AA80" s="7">
        <v>44793.75</v>
      </c>
      <c r="AB80" s="7">
        <v>44793.8020833333</v>
      </c>
      <c r="AC80" s="8">
        <v>0.0520833333333333</v>
      </c>
      <c r="AD80" s="7">
        <v>44793.7430555556</v>
      </c>
      <c r="AE80" s="7">
        <v>44793.8055555556</v>
      </c>
      <c r="AF80" s="8">
        <v>0.0625</v>
      </c>
      <c r="AG80" s="8">
        <v>0</v>
      </c>
      <c r="AH80" s="9"/>
      <c r="AI80" s="34"/>
      <c r="AJ80" s="34">
        <v>812</v>
      </c>
      <c r="AK80" s="9" t="s">
        <v>69</v>
      </c>
      <c r="AL80" s="34">
        <v>0</v>
      </c>
      <c r="BA80" s="9" t="str">
        <v/>
      </c>
    </row>
    <row r="81" spans="1:53" ht="15.75">
      <c r="A81" s="9" t="s">
        <v>57</v>
      </c>
      <c r="B81" s="9" t="s">
        <v>58</v>
      </c>
      <c r="C81" s="9" t="s">
        <v>70</v>
      </c>
      <c r="D81" s="9" t="s">
        <v>117</v>
      </c>
      <c r="E81" s="33">
        <v>44793</v>
      </c>
      <c r="F81" s="9" t="s">
        <v>180</v>
      </c>
      <c r="G81" s="9" t="s">
        <v>78</v>
      </c>
      <c r="H81" s="9" t="s">
        <v>63</v>
      </c>
      <c r="I81" s="9" t="s">
        <v>64</v>
      </c>
      <c r="J81" s="9" t="s">
        <v>75</v>
      </c>
      <c r="K81" s="9" t="s">
        <v>65</v>
      </c>
      <c r="L81" s="34">
        <v>139</v>
      </c>
      <c r="M81" s="34">
        <v>8</v>
      </c>
      <c r="N81" s="34">
        <v>4</v>
      </c>
      <c r="O81" s="34">
        <f>SUM(Sheet2!$L$81:M$81)</f>
      </c>
      <c r="P81" s="34">
        <f>SUM(Sheet2!$L$81:N$81)</f>
      </c>
      <c r="Q81" s="34"/>
      <c r="R81" s="34"/>
      <c r="S81" s="34">
        <v>1017</v>
      </c>
      <c r="T81" s="34">
        <v>0</v>
      </c>
      <c r="U81" s="34">
        <v>165</v>
      </c>
      <c r="V81" s="34">
        <v>18</v>
      </c>
      <c r="W81" s="34"/>
      <c r="X81" s="7" t="s">
        <v>130</v>
      </c>
      <c r="Y81" s="7" t="s">
        <v>194</v>
      </c>
      <c r="Z81" s="8">
        <f>Y81-X81</f>
      </c>
      <c r="AA81" s="7">
        <v>44793.8430555556</v>
      </c>
      <c r="AB81" s="7">
        <v>44793.8888888889</v>
      </c>
      <c r="AC81" s="8">
        <v>0.0458333333333333</v>
      </c>
      <c r="AD81" s="7">
        <v>44793.8388888889</v>
      </c>
      <c r="AE81" s="7">
        <v>44793.8923611111</v>
      </c>
      <c r="AF81" s="8">
        <v>0.0534722222222222</v>
      </c>
      <c r="AG81" s="8">
        <v>0</v>
      </c>
      <c r="AH81" s="9"/>
      <c r="AI81" s="34"/>
      <c r="AJ81" s="34">
        <v>812</v>
      </c>
      <c r="AK81" s="9" t="s">
        <v>69</v>
      </c>
      <c r="AL81" s="34">
        <v>0</v>
      </c>
      <c r="BA81" s="9" t="str">
        <v/>
      </c>
    </row>
    <row r="82" spans="1:53" ht="15.75">
      <c r="A82" s="9" t="s">
        <v>57</v>
      </c>
      <c r="B82" s="9" t="s">
        <v>58</v>
      </c>
      <c r="C82" s="9" t="s">
        <v>70</v>
      </c>
      <c r="D82" s="9" t="s">
        <v>133</v>
      </c>
      <c r="E82" s="33">
        <v>44794</v>
      </c>
      <c r="F82" s="9" t="s">
        <v>195</v>
      </c>
      <c r="G82" s="9" t="s">
        <v>147</v>
      </c>
      <c r="H82" s="9" t="s">
        <v>148</v>
      </c>
      <c r="I82" s="9" t="s">
        <v>149</v>
      </c>
      <c r="J82" s="9" t="s">
        <v>66</v>
      </c>
      <c r="K82" s="9" t="s">
        <v>65</v>
      </c>
      <c r="L82" s="34">
        <v>123</v>
      </c>
      <c r="M82" s="34">
        <v>1</v>
      </c>
      <c r="N82" s="34">
        <v>2</v>
      </c>
      <c r="O82" s="34">
        <f>SUM(Sheet2!$L$82:M$82)</f>
      </c>
      <c r="P82" s="34">
        <f>SUM(Sheet2!$L$82:N$82)</f>
      </c>
      <c r="Q82" s="34"/>
      <c r="R82" s="34"/>
      <c r="S82" s="34">
        <v>483</v>
      </c>
      <c r="T82" s="34">
        <v>0</v>
      </c>
      <c r="U82" s="34">
        <v>100</v>
      </c>
      <c r="V82" s="34">
        <v>-24</v>
      </c>
      <c r="W82" s="34"/>
      <c r="X82" s="7" t="s">
        <v>196</v>
      </c>
      <c r="Y82" s="7" t="s">
        <v>197</v>
      </c>
      <c r="Z82" s="8">
        <f>Y82-X82</f>
      </c>
      <c r="AA82" s="7">
        <v>44794.7013888889</v>
      </c>
      <c r="AB82" s="7">
        <v>44794.75</v>
      </c>
      <c r="AC82" s="8">
        <v>0.0486111111111111</v>
      </c>
      <c r="AD82" s="7">
        <v>44794.6944444444</v>
      </c>
      <c r="AE82" s="7">
        <v>44794.7534722222</v>
      </c>
      <c r="AF82" s="8">
        <v>0.0590277777777778</v>
      </c>
      <c r="AG82" s="8">
        <v>0</v>
      </c>
      <c r="AH82" s="9"/>
      <c r="AI82" s="34"/>
      <c r="AJ82" s="34">
        <v>753</v>
      </c>
      <c r="AK82" s="9" t="s">
        <v>85</v>
      </c>
      <c r="AL82" s="34">
        <v>0</v>
      </c>
      <c r="BA82" s="9" t="str">
        <v/>
      </c>
    </row>
    <row r="83" spans="1:53" ht="15.75">
      <c r="A83" s="9" t="s">
        <v>57</v>
      </c>
      <c r="B83" s="9" t="s">
        <v>58</v>
      </c>
      <c r="C83" s="9" t="s">
        <v>59</v>
      </c>
      <c r="D83" s="9" t="s">
        <v>133</v>
      </c>
      <c r="E83" s="33">
        <v>44794</v>
      </c>
      <c r="F83" s="9" t="s">
        <v>195</v>
      </c>
      <c r="G83" s="9" t="s">
        <v>152</v>
      </c>
      <c r="H83" s="9" t="s">
        <v>148</v>
      </c>
      <c r="I83" s="9" t="s">
        <v>149</v>
      </c>
      <c r="J83" s="9" t="s">
        <v>65</v>
      </c>
      <c r="K83" s="9" t="s">
        <v>66</v>
      </c>
      <c r="L83" s="34">
        <v>114</v>
      </c>
      <c r="M83" s="34">
        <v>11</v>
      </c>
      <c r="N83" s="34">
        <v>0</v>
      </c>
      <c r="O83" s="34">
        <f>SUM(Sheet2!$L$83:M$83)</f>
      </c>
      <c r="P83" s="34">
        <f>SUM(Sheet2!$L$83:N$83)</f>
      </c>
      <c r="Q83" s="34"/>
      <c r="R83" s="34"/>
      <c r="S83" s="34">
        <v>700</v>
      </c>
      <c r="T83" s="34">
        <v>0</v>
      </c>
      <c r="U83" s="34">
        <v>100</v>
      </c>
      <c r="V83" s="34">
        <v>-25</v>
      </c>
      <c r="W83" s="34"/>
      <c r="X83" s="7" t="s">
        <v>181</v>
      </c>
      <c r="Y83" s="7" t="s">
        <v>130</v>
      </c>
      <c r="Z83" s="8">
        <f>Y83-X83</f>
      </c>
      <c r="AA83" s="7">
        <v>44794.7958333333</v>
      </c>
      <c r="AB83" s="7">
        <v>44794.8423611111</v>
      </c>
      <c r="AC83" s="8">
        <v>0.0465277777777778</v>
      </c>
      <c r="AD83" s="7">
        <v>44794.7881944444</v>
      </c>
      <c r="AE83" s="7">
        <v>44794.8458333333</v>
      </c>
      <c r="AF83" s="8">
        <v>0.0576388888888889</v>
      </c>
      <c r="AG83" s="8">
        <v>0</v>
      </c>
      <c r="AH83" s="9"/>
      <c r="AI83" s="34"/>
      <c r="AJ83" s="34">
        <v>753</v>
      </c>
      <c r="AK83" s="9" t="s">
        <v>85</v>
      </c>
      <c r="AL83" s="34">
        <v>0</v>
      </c>
      <c r="BA83" s="9" t="str">
        <v/>
      </c>
    </row>
    <row r="84" spans="1:53" ht="15.75">
      <c r="A84" s="9" t="s">
        <v>57</v>
      </c>
      <c r="B84" s="9" t="s">
        <v>58</v>
      </c>
      <c r="C84" s="9" t="s">
        <v>70</v>
      </c>
      <c r="D84" s="9" t="s">
        <v>133</v>
      </c>
      <c r="E84" s="33">
        <v>44794</v>
      </c>
      <c r="F84" s="9" t="s">
        <v>195</v>
      </c>
      <c r="G84" s="9" t="s">
        <v>184</v>
      </c>
      <c r="H84" s="9" t="s">
        <v>148</v>
      </c>
      <c r="I84" s="9" t="s">
        <v>149</v>
      </c>
      <c r="J84" s="9" t="s">
        <v>66</v>
      </c>
      <c r="K84" s="9" t="s">
        <v>65</v>
      </c>
      <c r="L84" s="34">
        <v>127</v>
      </c>
      <c r="M84" s="34">
        <v>5</v>
      </c>
      <c r="N84" s="34">
        <v>3</v>
      </c>
      <c r="O84" s="34">
        <f>SUM(Sheet2!$L$84:M$84)</f>
      </c>
      <c r="P84" s="34">
        <f>SUM(Sheet2!$L$84:N$84)</f>
      </c>
      <c r="Q84" s="34"/>
      <c r="R84" s="34"/>
      <c r="S84" s="34">
        <v>597</v>
      </c>
      <c r="T84" s="34">
        <v>0</v>
      </c>
      <c r="U84" s="34">
        <v>100</v>
      </c>
      <c r="V84" s="34">
        <v>-32</v>
      </c>
      <c r="W84" s="34"/>
      <c r="X84" s="7" t="s">
        <v>162</v>
      </c>
      <c r="Y84" s="7" t="s">
        <v>198</v>
      </c>
      <c r="Z84" s="8">
        <f>Y84-X84</f>
      </c>
      <c r="AA84" s="7">
        <v>44794.8930555556</v>
      </c>
      <c r="AB84" s="7">
        <v>44794.9375</v>
      </c>
      <c r="AC84" s="8">
        <v>0.0444444444444444</v>
      </c>
      <c r="AD84" s="7">
        <v>44794.8888888889</v>
      </c>
      <c r="AE84" s="7">
        <v>44794.9409722222</v>
      </c>
      <c r="AF84" s="8">
        <v>0.0520833333333333</v>
      </c>
      <c r="AG84" s="8">
        <v>0</v>
      </c>
      <c r="AH84" s="9"/>
      <c r="AI84" s="34"/>
      <c r="AJ84" s="34">
        <v>753</v>
      </c>
      <c r="AK84" s="9" t="s">
        <v>85</v>
      </c>
      <c r="AL84" s="34">
        <v>0</v>
      </c>
      <c r="BA84" s="9" t="str">
        <v/>
      </c>
    </row>
    <row r="85" spans="1:53" ht="15.75">
      <c r="A85" s="9" t="s">
        <v>57</v>
      </c>
      <c r="B85" s="9" t="s">
        <v>58</v>
      </c>
      <c r="C85" s="9" t="s">
        <v>59</v>
      </c>
      <c r="D85" s="9" t="s">
        <v>133</v>
      </c>
      <c r="E85" s="33">
        <v>44794</v>
      </c>
      <c r="F85" s="9" t="s">
        <v>195</v>
      </c>
      <c r="G85" s="9" t="s">
        <v>187</v>
      </c>
      <c r="H85" s="9" t="s">
        <v>148</v>
      </c>
      <c r="I85" s="9" t="s">
        <v>149</v>
      </c>
      <c r="J85" s="9" t="s">
        <v>65</v>
      </c>
      <c r="K85" s="9" t="s">
        <v>66</v>
      </c>
      <c r="L85" s="34">
        <v>123</v>
      </c>
      <c r="M85" s="34">
        <v>9</v>
      </c>
      <c r="N85" s="34">
        <v>1</v>
      </c>
      <c r="O85" s="34">
        <f>SUM(Sheet2!$L$85:M$85)</f>
      </c>
      <c r="P85" s="34">
        <f>SUM(Sheet2!$L$85:N$85)</f>
      </c>
      <c r="Q85" s="34"/>
      <c r="R85" s="34"/>
      <c r="S85" s="34">
        <v>922</v>
      </c>
      <c r="T85" s="34">
        <v>0</v>
      </c>
      <c r="U85" s="34">
        <v>100</v>
      </c>
      <c r="V85" s="34">
        <v>-32</v>
      </c>
      <c r="W85" s="34"/>
      <c r="X85" s="7" t="s">
        <v>164</v>
      </c>
      <c r="Y85" s="7" t="s">
        <v>185</v>
      </c>
      <c r="Z85" s="8">
        <f>Y85-X85</f>
      </c>
      <c r="AA85" s="7">
        <v>44794.9854166667</v>
      </c>
      <c r="AB85" s="7">
        <v>44795.03125</v>
      </c>
      <c r="AC85" s="8">
        <v>0.0458333333333333</v>
      </c>
      <c r="AD85" s="7">
        <v>44794.9791666667</v>
      </c>
      <c r="AE85" s="7">
        <v>44795.0340277778</v>
      </c>
      <c r="AF85" s="8">
        <v>0.0548611111111111</v>
      </c>
      <c r="AG85" s="8">
        <v>0</v>
      </c>
      <c r="AH85" s="9"/>
      <c r="AI85" s="34"/>
      <c r="AJ85" s="34">
        <v>753</v>
      </c>
      <c r="AK85" s="9" t="s">
        <v>85</v>
      </c>
      <c r="AL85" s="34">
        <v>0</v>
      </c>
      <c r="BA85" s="9" t="str">
        <v/>
      </c>
    </row>
    <row r="86" spans="1:53" ht="15.75">
      <c r="A86" s="9" t="s">
        <v>57</v>
      </c>
      <c r="B86" s="9" t="s">
        <v>58</v>
      </c>
      <c r="C86" s="9" t="s">
        <v>59</v>
      </c>
      <c r="D86" s="9" t="s">
        <v>133</v>
      </c>
      <c r="E86" s="33">
        <v>44794</v>
      </c>
      <c r="F86" s="9" t="s">
        <v>195</v>
      </c>
      <c r="G86" s="9" t="s">
        <v>103</v>
      </c>
      <c r="H86" s="9" t="s">
        <v>63</v>
      </c>
      <c r="I86" s="9" t="s">
        <v>64</v>
      </c>
      <c r="J86" s="9" t="s">
        <v>65</v>
      </c>
      <c r="K86" s="9" t="s">
        <v>66</v>
      </c>
      <c r="L86" s="34">
        <v>148</v>
      </c>
      <c r="M86" s="34">
        <v>6</v>
      </c>
      <c r="N86" s="34">
        <v>3</v>
      </c>
      <c r="O86" s="34">
        <f>SUM(Sheet2!$L$86:M$86)</f>
      </c>
      <c r="P86" s="34">
        <f>SUM(Sheet2!$L$86:N$86)</f>
      </c>
      <c r="Q86" s="34"/>
      <c r="R86" s="34"/>
      <c r="S86" s="34">
        <v>0</v>
      </c>
      <c r="T86" s="34">
        <v>0</v>
      </c>
      <c r="U86" s="34">
        <v>165</v>
      </c>
      <c r="V86" s="34">
        <v>11</v>
      </c>
      <c r="W86" s="34"/>
      <c r="X86" s="7" t="s">
        <v>122</v>
      </c>
      <c r="Y86" s="7" t="s">
        <v>199</v>
      </c>
      <c r="Z86" s="8">
        <f>Y86-X86</f>
      </c>
      <c r="AA86" s="7">
        <v>44794.5034722222</v>
      </c>
      <c r="AB86" s="7">
        <v>44794.5506944444</v>
      </c>
      <c r="AC86" s="8">
        <v>0.0472222222222222</v>
      </c>
      <c r="AD86" s="7">
        <v>44794.4965277778</v>
      </c>
      <c r="AE86" s="7">
        <v>44794.5555555556</v>
      </c>
      <c r="AF86" s="8">
        <v>0.0590277777777778</v>
      </c>
      <c r="AG86" s="8">
        <v>0</v>
      </c>
      <c r="AH86" s="9"/>
      <c r="AI86" s="34"/>
      <c r="AJ86" s="34">
        <v>753</v>
      </c>
      <c r="AK86" s="9" t="s">
        <v>69</v>
      </c>
      <c r="AL86" s="34">
        <v>0</v>
      </c>
      <c r="BA86" s="9" t="str">
        <v/>
      </c>
    </row>
    <row r="87" spans="1:53" ht="15.75">
      <c r="A87" s="9" t="s">
        <v>57</v>
      </c>
      <c r="B87" s="9" t="s">
        <v>58</v>
      </c>
      <c r="C87" s="9" t="s">
        <v>70</v>
      </c>
      <c r="D87" s="9" t="s">
        <v>133</v>
      </c>
      <c r="E87" s="33">
        <v>44794</v>
      </c>
      <c r="F87" s="9" t="s">
        <v>195</v>
      </c>
      <c r="G87" s="9" t="s">
        <v>71</v>
      </c>
      <c r="H87" s="9" t="s">
        <v>63</v>
      </c>
      <c r="I87" s="9" t="s">
        <v>64</v>
      </c>
      <c r="J87" s="9" t="s">
        <v>66</v>
      </c>
      <c r="K87" s="9" t="s">
        <v>65</v>
      </c>
      <c r="L87" s="34">
        <v>126</v>
      </c>
      <c r="M87" s="34">
        <v>12</v>
      </c>
      <c r="N87" s="34">
        <v>1</v>
      </c>
      <c r="O87" s="34">
        <f>SUM(Sheet2!$L$87:M$87)</f>
      </c>
      <c r="P87" s="34">
        <f>SUM(Sheet2!$L$87:N$87)</f>
      </c>
      <c r="Q87" s="34"/>
      <c r="R87" s="34"/>
      <c r="S87" s="34">
        <v>0</v>
      </c>
      <c r="T87" s="34">
        <v>0</v>
      </c>
      <c r="U87" s="34">
        <v>165</v>
      </c>
      <c r="V87" s="34">
        <v>27</v>
      </c>
      <c r="W87" s="34"/>
      <c r="X87" s="7" t="s">
        <v>124</v>
      </c>
      <c r="Y87" s="7" t="s">
        <v>137</v>
      </c>
      <c r="Z87" s="8">
        <f>Y87-X87</f>
      </c>
      <c r="AA87" s="7">
        <v>44794.6041666667</v>
      </c>
      <c r="AB87" s="7">
        <v>44794.6527777778</v>
      </c>
      <c r="AC87" s="8">
        <v>0.0486111111111111</v>
      </c>
      <c r="AD87" s="7">
        <v>44794.5972222222</v>
      </c>
      <c r="AE87" s="7">
        <v>44794.65625</v>
      </c>
      <c r="AF87" s="8">
        <v>0.0590277777777778</v>
      </c>
      <c r="AG87" s="8">
        <v>0.0138888888888889</v>
      </c>
      <c r="AH87" s="9" t="s">
        <v>200</v>
      </c>
      <c r="AI87" s="34">
        <v>9100</v>
      </c>
      <c r="AJ87" s="34">
        <v>753</v>
      </c>
      <c r="AK87" s="9" t="s">
        <v>69</v>
      </c>
      <c r="AL87" s="34">
        <v>0</v>
      </c>
      <c r="BA87" s="9" t="str">
        <v/>
      </c>
    </row>
    <row r="88" spans="1:53" ht="15.75">
      <c r="A88" s="9" t="s">
        <v>57</v>
      </c>
      <c r="B88" s="9" t="s">
        <v>58</v>
      </c>
      <c r="C88" s="9" t="s">
        <v>59</v>
      </c>
      <c r="D88" s="9" t="s">
        <v>133</v>
      </c>
      <c r="E88" s="33">
        <v>44794</v>
      </c>
      <c r="F88" s="9" t="s">
        <v>195</v>
      </c>
      <c r="G88" s="9" t="s">
        <v>74</v>
      </c>
      <c r="H88" s="9" t="s">
        <v>63</v>
      </c>
      <c r="I88" s="9" t="s">
        <v>64</v>
      </c>
      <c r="J88" s="9" t="s">
        <v>65</v>
      </c>
      <c r="K88" s="9" t="s">
        <v>75</v>
      </c>
      <c r="L88" s="34">
        <v>146</v>
      </c>
      <c r="M88" s="34">
        <v>17</v>
      </c>
      <c r="N88" s="34">
        <v>4</v>
      </c>
      <c r="O88" s="34">
        <f>SUM(Sheet2!$L$88:M$88)</f>
      </c>
      <c r="P88" s="34">
        <f>SUM(Sheet2!$L$88:N$88)</f>
      </c>
      <c r="Q88" s="34"/>
      <c r="R88" s="34"/>
      <c r="S88" s="34">
        <v>1069</v>
      </c>
      <c r="T88" s="34">
        <v>0</v>
      </c>
      <c r="U88" s="34">
        <v>165</v>
      </c>
      <c r="V88" s="34">
        <v>2</v>
      </c>
      <c r="W88" s="34"/>
      <c r="X88" s="7" t="s">
        <v>88</v>
      </c>
      <c r="Y88" s="7" t="s">
        <v>89</v>
      </c>
      <c r="Z88" s="8">
        <f>Y88-X88</f>
      </c>
      <c r="AA88" s="7">
        <v>44794.7326388889</v>
      </c>
      <c r="AB88" s="7">
        <v>44794.7833333333</v>
      </c>
      <c r="AC88" s="8">
        <v>0.0506944444444444</v>
      </c>
      <c r="AD88" s="7">
        <v>44794.7256944444</v>
      </c>
      <c r="AE88" s="7">
        <v>44794.7888888889</v>
      </c>
      <c r="AF88" s="8">
        <v>0.0631944444444444</v>
      </c>
      <c r="AG88" s="8">
        <v>0</v>
      </c>
      <c r="AH88" s="9"/>
      <c r="AI88" s="34">
        <v>11200</v>
      </c>
      <c r="AJ88" s="34">
        <v>812</v>
      </c>
      <c r="AK88" s="9" t="s">
        <v>69</v>
      </c>
      <c r="AL88" s="34">
        <v>0</v>
      </c>
      <c r="BA88" s="9" t="str">
        <v/>
      </c>
    </row>
    <row r="89" spans="1:53" ht="15.75">
      <c r="A89" s="9" t="s">
        <v>57</v>
      </c>
      <c r="B89" s="9" t="s">
        <v>58</v>
      </c>
      <c r="C89" s="9" t="s">
        <v>70</v>
      </c>
      <c r="D89" s="9" t="s">
        <v>133</v>
      </c>
      <c r="E89" s="33">
        <v>44794</v>
      </c>
      <c r="F89" s="9" t="s">
        <v>195</v>
      </c>
      <c r="G89" s="9" t="s">
        <v>78</v>
      </c>
      <c r="H89" s="9" t="s">
        <v>63</v>
      </c>
      <c r="I89" s="9" t="s">
        <v>64</v>
      </c>
      <c r="J89" s="9" t="s">
        <v>75</v>
      </c>
      <c r="K89" s="9" t="s">
        <v>65</v>
      </c>
      <c r="L89" s="34">
        <v>148</v>
      </c>
      <c r="M89" s="34">
        <v>11</v>
      </c>
      <c r="N89" s="34">
        <v>2</v>
      </c>
      <c r="O89" s="34">
        <f>SUM(Sheet2!$L$89:M$89)</f>
      </c>
      <c r="P89" s="34">
        <f>SUM(Sheet2!$L$89:N$89)</f>
      </c>
      <c r="Q89" s="34"/>
      <c r="R89" s="34"/>
      <c r="S89" s="34">
        <v>1330</v>
      </c>
      <c r="T89" s="34">
        <v>2659</v>
      </c>
      <c r="U89" s="34">
        <v>165</v>
      </c>
      <c r="V89" s="34">
        <v>6</v>
      </c>
      <c r="W89" s="34"/>
      <c r="X89" s="7" t="s">
        <v>91</v>
      </c>
      <c r="Y89" s="7" t="s">
        <v>92</v>
      </c>
      <c r="Z89" s="8">
        <f>Y89-X89</f>
      </c>
      <c r="AA89" s="7">
        <v>44794.8347222222</v>
      </c>
      <c r="AB89" s="7">
        <v>44794.8888888889</v>
      </c>
      <c r="AC89" s="8">
        <v>0.0541666666666667</v>
      </c>
      <c r="AD89" s="7">
        <v>44794.8298611111</v>
      </c>
      <c r="AE89" s="7">
        <v>44794.8923611111</v>
      </c>
      <c r="AF89" s="8">
        <v>0.0625</v>
      </c>
      <c r="AG89" s="8">
        <v>0.00694444444444444</v>
      </c>
      <c r="AH89" s="9" t="s">
        <v>81</v>
      </c>
      <c r="AI89" s="34">
        <v>10200</v>
      </c>
      <c r="AJ89" s="34">
        <v>812</v>
      </c>
      <c r="AK89" s="9" t="s">
        <v>69</v>
      </c>
      <c r="AL89" s="34">
        <v>0</v>
      </c>
      <c r="BA89" s="9" t="str">
        <v/>
      </c>
    </row>
    <row r="90" spans="1:53" ht="15.75">
      <c r="A90" s="9" t="s">
        <v>57</v>
      </c>
      <c r="B90" s="9" t="s">
        <v>58</v>
      </c>
      <c r="C90" s="9" t="s">
        <v>70</v>
      </c>
      <c r="D90" s="9" t="s">
        <v>141</v>
      </c>
      <c r="E90" s="33">
        <v>44795</v>
      </c>
      <c r="F90" s="9" t="s">
        <v>201</v>
      </c>
      <c r="G90" s="9" t="s">
        <v>147</v>
      </c>
      <c r="H90" s="9" t="s">
        <v>148</v>
      </c>
      <c r="I90" s="9" t="s">
        <v>149</v>
      </c>
      <c r="J90" s="9" t="s">
        <v>66</v>
      </c>
      <c r="K90" s="9" t="s">
        <v>65</v>
      </c>
      <c r="L90" s="34">
        <v>124</v>
      </c>
      <c r="M90" s="34">
        <v>3</v>
      </c>
      <c r="N90" s="34">
        <v>1</v>
      </c>
      <c r="O90" s="34">
        <f>SUM(Sheet2!$L$90:M$90)</f>
      </c>
      <c r="P90" s="34">
        <f>SUM(Sheet2!$L$90:N$90)</f>
      </c>
      <c r="Q90" s="34"/>
      <c r="R90" s="34"/>
      <c r="S90" s="34">
        <v>607</v>
      </c>
      <c r="T90" s="34">
        <v>0</v>
      </c>
      <c r="U90" s="34">
        <v>100</v>
      </c>
      <c r="V90" s="34">
        <v>-27</v>
      </c>
      <c r="W90" s="34"/>
      <c r="X90" s="7" t="s">
        <v>202</v>
      </c>
      <c r="Y90" s="7" t="s">
        <v>128</v>
      </c>
      <c r="Z90" s="8">
        <f>Y90-X90</f>
      </c>
      <c r="AA90" s="7">
        <v>44795.7034722222</v>
      </c>
      <c r="AB90" s="7">
        <v>44795.7534722222</v>
      </c>
      <c r="AC90" s="8">
        <v>0.05</v>
      </c>
      <c r="AD90" s="7">
        <v>44795.6979166667</v>
      </c>
      <c r="AE90" s="7">
        <v>44795.7569444444</v>
      </c>
      <c r="AF90" s="8">
        <v>0.0590277777777778</v>
      </c>
      <c r="AG90" s="8">
        <v>0</v>
      </c>
      <c r="AH90" s="9"/>
      <c r="AI90" s="34"/>
      <c r="AJ90" s="34">
        <v>753</v>
      </c>
      <c r="AK90" s="9" t="s">
        <v>85</v>
      </c>
      <c r="AL90" s="34">
        <v>0</v>
      </c>
      <c r="BA90" s="9" t="str">
        <v/>
      </c>
    </row>
    <row r="91" spans="1:53" ht="15.75">
      <c r="A91" s="9" t="s">
        <v>57</v>
      </c>
      <c r="B91" s="9" t="s">
        <v>58</v>
      </c>
      <c r="C91" s="9" t="s">
        <v>59</v>
      </c>
      <c r="D91" s="9" t="s">
        <v>141</v>
      </c>
      <c r="E91" s="33">
        <v>44795</v>
      </c>
      <c r="F91" s="9" t="s">
        <v>201</v>
      </c>
      <c r="G91" s="9" t="s">
        <v>152</v>
      </c>
      <c r="H91" s="9" t="s">
        <v>148</v>
      </c>
      <c r="I91" s="9" t="s">
        <v>149</v>
      </c>
      <c r="J91" s="9" t="s">
        <v>65</v>
      </c>
      <c r="K91" s="9" t="s">
        <v>66</v>
      </c>
      <c r="L91" s="34">
        <v>127</v>
      </c>
      <c r="M91" s="34">
        <v>5</v>
      </c>
      <c r="N91" s="34">
        <v>2</v>
      </c>
      <c r="O91" s="34">
        <f>SUM(Sheet2!$L$91:M$91)</f>
      </c>
      <c r="P91" s="34">
        <f>SUM(Sheet2!$L$91:N$91)</f>
      </c>
      <c r="Q91" s="34"/>
      <c r="R91" s="34"/>
      <c r="S91" s="34">
        <v>766</v>
      </c>
      <c r="T91" s="34">
        <v>0</v>
      </c>
      <c r="U91" s="34">
        <v>100</v>
      </c>
      <c r="V91" s="34">
        <v>-32</v>
      </c>
      <c r="W91" s="34"/>
      <c r="X91" s="7" t="s">
        <v>181</v>
      </c>
      <c r="Y91" s="7" t="s">
        <v>130</v>
      </c>
      <c r="Z91" s="8">
        <f>Y91-X91</f>
      </c>
      <c r="AA91" s="7">
        <v>44795.7986111111</v>
      </c>
      <c r="AB91" s="7">
        <v>44795.8472222222</v>
      </c>
      <c r="AC91" s="8">
        <v>0.0486111111111111</v>
      </c>
      <c r="AD91" s="7">
        <v>44795.7916666667</v>
      </c>
      <c r="AE91" s="7">
        <v>44795.8506944444</v>
      </c>
      <c r="AF91" s="8">
        <v>0.0590277777777778</v>
      </c>
      <c r="AG91" s="8">
        <v>0</v>
      </c>
      <c r="AH91" s="9"/>
      <c r="AI91" s="34"/>
      <c r="AJ91" s="34">
        <v>753</v>
      </c>
      <c r="AK91" s="9" t="s">
        <v>85</v>
      </c>
      <c r="AL91" s="34">
        <v>0</v>
      </c>
      <c r="BA91" s="9" t="str">
        <v/>
      </c>
    </row>
    <row r="92" spans="1:53" ht="15.75">
      <c r="A92" s="9" t="s">
        <v>57</v>
      </c>
      <c r="B92" s="9" t="s">
        <v>58</v>
      </c>
      <c r="C92" s="9" t="s">
        <v>70</v>
      </c>
      <c r="D92" s="9" t="s">
        <v>141</v>
      </c>
      <c r="E92" s="33">
        <v>44795</v>
      </c>
      <c r="F92" s="9" t="s">
        <v>201</v>
      </c>
      <c r="G92" s="9" t="s">
        <v>184</v>
      </c>
      <c r="H92" s="9" t="s">
        <v>148</v>
      </c>
      <c r="I92" s="9" t="s">
        <v>149</v>
      </c>
      <c r="J92" s="9" t="s">
        <v>66</v>
      </c>
      <c r="K92" s="9" t="s">
        <v>65</v>
      </c>
      <c r="L92" s="34">
        <v>126</v>
      </c>
      <c r="M92" s="34">
        <v>6</v>
      </c>
      <c r="N92" s="34">
        <v>0</v>
      </c>
      <c r="O92" s="34">
        <f>SUM(Sheet2!$L$92:M$92)</f>
      </c>
      <c r="P92" s="34">
        <f>SUM(Sheet2!$L$92:N$92)</f>
      </c>
      <c r="Q92" s="34"/>
      <c r="R92" s="34"/>
      <c r="S92" s="34">
        <v>557</v>
      </c>
      <c r="T92" s="34">
        <v>0</v>
      </c>
      <c r="U92" s="34">
        <v>100</v>
      </c>
      <c r="V92" s="34">
        <v>-32</v>
      </c>
      <c r="W92" s="34"/>
      <c r="X92" s="7" t="s">
        <v>140</v>
      </c>
      <c r="Y92" s="7" t="s">
        <v>183</v>
      </c>
      <c r="Z92" s="8">
        <f>Y92-X92</f>
      </c>
      <c r="AA92" s="7">
        <v>44795.8993055556</v>
      </c>
      <c r="AB92" s="7">
        <v>44795.9479166667</v>
      </c>
      <c r="AC92" s="8">
        <v>0.0486111111111111</v>
      </c>
      <c r="AD92" s="7">
        <v>44795.8958333333</v>
      </c>
      <c r="AE92" s="7">
        <v>44795.9513888889</v>
      </c>
      <c r="AF92" s="8">
        <v>0.0555555555555556</v>
      </c>
      <c r="AG92" s="8">
        <v>0.0104166666666667</v>
      </c>
      <c r="AH92" s="9"/>
      <c r="AI92" s="34"/>
      <c r="AJ92" s="34">
        <v>753</v>
      </c>
      <c r="AK92" s="9" t="s">
        <v>85</v>
      </c>
      <c r="AL92" s="34">
        <v>0</v>
      </c>
      <c r="BA92" s="9" t="str">
        <v/>
      </c>
    </row>
    <row r="93" spans="1:53" ht="15.75">
      <c r="A93" s="9" t="s">
        <v>57</v>
      </c>
      <c r="B93" s="9" t="s">
        <v>58</v>
      </c>
      <c r="C93" s="9" t="s">
        <v>59</v>
      </c>
      <c r="D93" s="9" t="s">
        <v>141</v>
      </c>
      <c r="E93" s="33">
        <v>44795</v>
      </c>
      <c r="F93" s="9" t="s">
        <v>201</v>
      </c>
      <c r="G93" s="9" t="s">
        <v>187</v>
      </c>
      <c r="H93" s="9" t="s">
        <v>148</v>
      </c>
      <c r="I93" s="9" t="s">
        <v>149</v>
      </c>
      <c r="J93" s="9" t="s">
        <v>65</v>
      </c>
      <c r="K93" s="9" t="s">
        <v>66</v>
      </c>
      <c r="L93" s="34">
        <v>119</v>
      </c>
      <c r="M93" s="34">
        <v>12</v>
      </c>
      <c r="N93" s="34">
        <v>2</v>
      </c>
      <c r="O93" s="34">
        <f>SUM(Sheet2!$L$93:M$93)</f>
      </c>
      <c r="P93" s="34">
        <f>SUM(Sheet2!$L$93:N$93)</f>
      </c>
      <c r="Q93" s="34"/>
      <c r="R93" s="34"/>
      <c r="S93" s="34">
        <v>929</v>
      </c>
      <c r="T93" s="34">
        <v>0</v>
      </c>
      <c r="U93" s="34">
        <v>100</v>
      </c>
      <c r="V93" s="34">
        <v>-31</v>
      </c>
      <c r="W93" s="34"/>
      <c r="X93" s="7" t="s">
        <v>164</v>
      </c>
      <c r="Y93" s="7" t="s">
        <v>185</v>
      </c>
      <c r="Z93" s="8">
        <f>Y93-X93</f>
      </c>
      <c r="AA93" s="7">
        <v>44796.0034722222</v>
      </c>
      <c r="AB93" s="7">
        <v>44796.0534722222</v>
      </c>
      <c r="AC93" s="8">
        <v>0.05</v>
      </c>
      <c r="AD93" s="7">
        <v>44795.9965277778</v>
      </c>
      <c r="AE93" s="7">
        <v>44796.0576388889</v>
      </c>
      <c r="AF93" s="8">
        <v>0.0611111111111111</v>
      </c>
      <c r="AG93" s="8">
        <v>0.0173611111111111</v>
      </c>
      <c r="AH93" s="9" t="s">
        <v>203</v>
      </c>
      <c r="AI93" s="34"/>
      <c r="AJ93" s="34">
        <v>753</v>
      </c>
      <c r="AK93" s="9" t="s">
        <v>85</v>
      </c>
      <c r="AL93" s="34">
        <v>0</v>
      </c>
      <c r="BA93" s="9" t="str">
        <v/>
      </c>
    </row>
    <row r="94" spans="1:53" ht="15.75">
      <c r="A94" s="9" t="s">
        <v>57</v>
      </c>
      <c r="B94" s="9" t="s">
        <v>58</v>
      </c>
      <c r="C94" s="9" t="s">
        <v>59</v>
      </c>
      <c r="D94" s="9" t="s">
        <v>141</v>
      </c>
      <c r="E94" s="33">
        <v>44795</v>
      </c>
      <c r="F94" s="9" t="s">
        <v>201</v>
      </c>
      <c r="G94" s="9" t="s">
        <v>62</v>
      </c>
      <c r="H94" s="9" t="s">
        <v>63</v>
      </c>
      <c r="I94" s="9" t="s">
        <v>64</v>
      </c>
      <c r="J94" s="9" t="s">
        <v>65</v>
      </c>
      <c r="K94" s="9" t="s">
        <v>66</v>
      </c>
      <c r="L94" s="34">
        <v>157</v>
      </c>
      <c r="M94" s="34">
        <v>3</v>
      </c>
      <c r="N94" s="34">
        <v>2</v>
      </c>
      <c r="O94" s="34">
        <f>SUM(Sheet2!$L$94:M$94)</f>
      </c>
      <c r="P94" s="34">
        <f>SUM(Sheet2!$L$94:N$94)</f>
      </c>
      <c r="Q94" s="34"/>
      <c r="R94" s="34"/>
      <c r="S94" s="34">
        <v>1053</v>
      </c>
      <c r="T94" s="34">
        <v>0</v>
      </c>
      <c r="U94" s="34">
        <v>165</v>
      </c>
      <c r="V94" s="34">
        <v>5</v>
      </c>
      <c r="W94" s="34"/>
      <c r="X94" s="7" t="s">
        <v>67</v>
      </c>
      <c r="Y94" s="7" t="s">
        <v>68</v>
      </c>
      <c r="Z94" s="8">
        <f>Y94-X94</f>
      </c>
      <c r="AA94" s="7">
        <v>44795.3180555556</v>
      </c>
      <c r="AB94" s="7">
        <v>44795.3645833333</v>
      </c>
      <c r="AC94" s="8">
        <v>0.0465277777777778</v>
      </c>
      <c r="AD94" s="7">
        <v>44795.3125</v>
      </c>
      <c r="AE94" s="7">
        <v>44795.3680555556</v>
      </c>
      <c r="AF94" s="8">
        <v>0.0555555555555556</v>
      </c>
      <c r="AG94" s="8">
        <v>0</v>
      </c>
      <c r="AH94" s="9"/>
      <c r="AI94" s="34">
        <v>9700</v>
      </c>
      <c r="AJ94" s="34">
        <v>753</v>
      </c>
      <c r="AK94" s="9" t="s">
        <v>106</v>
      </c>
      <c r="AL94" s="34">
        <v>0</v>
      </c>
      <c r="BA94" s="9" t="str">
        <v/>
      </c>
    </row>
    <row r="95" spans="1:53" ht="15.75">
      <c r="A95" s="9" t="s">
        <v>57</v>
      </c>
      <c r="B95" s="9" t="s">
        <v>58</v>
      </c>
      <c r="C95" s="9" t="s">
        <v>70</v>
      </c>
      <c r="D95" s="9" t="s">
        <v>141</v>
      </c>
      <c r="E95" s="33">
        <v>44795</v>
      </c>
      <c r="F95" s="9" t="s">
        <v>201</v>
      </c>
      <c r="G95" s="9" t="s">
        <v>71</v>
      </c>
      <c r="H95" s="9" t="s">
        <v>63</v>
      </c>
      <c r="I95" s="9" t="s">
        <v>64</v>
      </c>
      <c r="J95" s="9" t="s">
        <v>66</v>
      </c>
      <c r="K95" s="9" t="s">
        <v>65</v>
      </c>
      <c r="L95" s="34">
        <v>147</v>
      </c>
      <c r="M95" s="34">
        <v>7</v>
      </c>
      <c r="N95" s="34">
        <v>0</v>
      </c>
      <c r="O95" s="34">
        <f>SUM(Sheet2!$L$95:M$95)</f>
      </c>
      <c r="P95" s="34">
        <f>SUM(Sheet2!$L$95:N$95)</f>
      </c>
      <c r="Q95" s="34"/>
      <c r="R95" s="34"/>
      <c r="S95" s="34">
        <v>1057</v>
      </c>
      <c r="T95" s="34">
        <v>0</v>
      </c>
      <c r="U95" s="34">
        <v>165</v>
      </c>
      <c r="V95" s="34">
        <v>11</v>
      </c>
      <c r="W95" s="34"/>
      <c r="X95" s="7" t="s">
        <v>72</v>
      </c>
      <c r="Y95" s="7" t="s">
        <v>73</v>
      </c>
      <c r="Z95" s="8">
        <f>Y95-X95</f>
      </c>
      <c r="AA95" s="7">
        <v>44795.5798611111</v>
      </c>
      <c r="AB95" s="7">
        <v>44795.6284722222</v>
      </c>
      <c r="AC95" s="8">
        <v>0.0486111111111111</v>
      </c>
      <c r="AD95" s="7">
        <v>44795.5729166667</v>
      </c>
      <c r="AE95" s="7">
        <v>44795.6354166667</v>
      </c>
      <c r="AF95" s="8">
        <v>0.0625</v>
      </c>
      <c r="AG95" s="8">
        <v>0.15625</v>
      </c>
      <c r="AH95" s="9" t="s">
        <v>204</v>
      </c>
      <c r="AI95" s="34"/>
      <c r="AJ95" s="34">
        <v>753</v>
      </c>
      <c r="AK95" s="9" t="s">
        <v>106</v>
      </c>
      <c r="AL95" s="34">
        <v>0</v>
      </c>
      <c r="BA95" s="9" t="str">
        <v/>
      </c>
    </row>
    <row r="96" spans="1:53" ht="15.75">
      <c r="A96" s="9" t="s">
        <v>57</v>
      </c>
      <c r="B96" s="9" t="s">
        <v>58</v>
      </c>
      <c r="C96" s="9" t="s">
        <v>59</v>
      </c>
      <c r="D96" s="9" t="s">
        <v>141</v>
      </c>
      <c r="E96" s="33">
        <v>44795</v>
      </c>
      <c r="F96" s="9" t="s">
        <v>201</v>
      </c>
      <c r="G96" s="9" t="s">
        <v>74</v>
      </c>
      <c r="H96" s="9" t="s">
        <v>63</v>
      </c>
      <c r="I96" s="9" t="s">
        <v>64</v>
      </c>
      <c r="J96" s="9" t="s">
        <v>65</v>
      </c>
      <c r="K96" s="9" t="s">
        <v>75</v>
      </c>
      <c r="L96" s="34">
        <v>147</v>
      </c>
      <c r="M96" s="34">
        <v>9</v>
      </c>
      <c r="N96" s="34">
        <v>6</v>
      </c>
      <c r="O96" s="34">
        <f>SUM(Sheet2!$L$96:M$96)</f>
      </c>
      <c r="P96" s="34">
        <f>SUM(Sheet2!$L$96:N$96)</f>
      </c>
      <c r="Q96" s="34"/>
      <c r="R96" s="34"/>
      <c r="S96" s="34">
        <v>1275</v>
      </c>
      <c r="T96" s="34">
        <v>0</v>
      </c>
      <c r="U96" s="34">
        <v>165</v>
      </c>
      <c r="V96" s="34">
        <v>9</v>
      </c>
      <c r="W96" s="34"/>
      <c r="X96" s="7" t="s">
        <v>76</v>
      </c>
      <c r="Y96" s="7" t="s">
        <v>77</v>
      </c>
      <c r="Z96" s="8">
        <f>Y96-X96</f>
      </c>
      <c r="AA96" s="7">
        <v>44795.6875</v>
      </c>
      <c r="AB96" s="7">
        <v>44795.7395833333</v>
      </c>
      <c r="AC96" s="8">
        <v>0.0520833333333333</v>
      </c>
      <c r="AD96" s="7">
        <v>44795.6805555556</v>
      </c>
      <c r="AE96" s="7">
        <v>44795.7451388889</v>
      </c>
      <c r="AF96" s="8">
        <v>0.0645833333333333</v>
      </c>
      <c r="AG96" s="8">
        <v>0</v>
      </c>
      <c r="AH96" s="9"/>
      <c r="AI96" s="34"/>
      <c r="AJ96" s="34">
        <v>812</v>
      </c>
      <c r="AK96" s="9" t="s">
        <v>69</v>
      </c>
      <c r="AL96" s="34">
        <v>0</v>
      </c>
      <c r="BA96" s="9" t="str">
        <v/>
      </c>
    </row>
    <row r="97" spans="1:53" ht="15.75">
      <c r="A97" s="9" t="s">
        <v>57</v>
      </c>
      <c r="B97" s="9" t="s">
        <v>58</v>
      </c>
      <c r="C97" s="9" t="s">
        <v>70</v>
      </c>
      <c r="D97" s="9" t="s">
        <v>141</v>
      </c>
      <c r="E97" s="33">
        <v>44795</v>
      </c>
      <c r="F97" s="9" t="s">
        <v>201</v>
      </c>
      <c r="G97" s="9" t="s">
        <v>78</v>
      </c>
      <c r="H97" s="9" t="s">
        <v>63</v>
      </c>
      <c r="I97" s="9" t="s">
        <v>64</v>
      </c>
      <c r="J97" s="9" t="s">
        <v>75</v>
      </c>
      <c r="K97" s="9" t="s">
        <v>65</v>
      </c>
      <c r="L97" s="34">
        <v>130</v>
      </c>
      <c r="M97" s="34">
        <v>19</v>
      </c>
      <c r="N97" s="34">
        <v>6</v>
      </c>
      <c r="O97" s="34">
        <f>SUM(Sheet2!$L$97:M$97)</f>
      </c>
      <c r="P97" s="34">
        <f>SUM(Sheet2!$L$97:N$97)</f>
      </c>
      <c r="Q97" s="34"/>
      <c r="R97" s="34"/>
      <c r="S97" s="34">
        <v>1255</v>
      </c>
      <c r="T97" s="34">
        <v>0</v>
      </c>
      <c r="U97" s="34">
        <v>165</v>
      </c>
      <c r="V97" s="34">
        <v>16</v>
      </c>
      <c r="W97" s="34"/>
      <c r="X97" s="7" t="s">
        <v>79</v>
      </c>
      <c r="Y97" s="7" t="s">
        <v>80</v>
      </c>
      <c r="Z97" s="8">
        <f>Y97-X97</f>
      </c>
      <c r="AA97" s="7">
        <v>44795.7895833333</v>
      </c>
      <c r="AB97" s="7">
        <v>44795.8416666667</v>
      </c>
      <c r="AC97" s="8">
        <v>0.0520833333333333</v>
      </c>
      <c r="AD97" s="7">
        <v>44795.78125</v>
      </c>
      <c r="AE97" s="7">
        <v>44795.8472222222</v>
      </c>
      <c r="AF97" s="8">
        <v>0.0659722222222222</v>
      </c>
      <c r="AG97" s="8">
        <v>0.00347222222222222</v>
      </c>
      <c r="AH97" s="9" t="s">
        <v>81</v>
      </c>
      <c r="AI97" s="34"/>
      <c r="AJ97" s="34">
        <v>812</v>
      </c>
      <c r="AK97" s="9" t="s">
        <v>69</v>
      </c>
      <c r="AL97" s="34">
        <v>0</v>
      </c>
      <c r="BA97" s="9" t="str">
        <v/>
      </c>
    </row>
    <row r="98" spans="1:53" ht="15.75">
      <c r="A98" s="9" t="s">
        <v>57</v>
      </c>
      <c r="B98" s="9" t="s">
        <v>108</v>
      </c>
      <c r="C98" s="9" t="s">
        <v>59</v>
      </c>
      <c r="D98" s="9" t="s">
        <v>141</v>
      </c>
      <c r="E98" s="33">
        <v>44795</v>
      </c>
      <c r="F98" s="9" t="s">
        <v>201</v>
      </c>
      <c r="G98" s="9" t="s">
        <v>109</v>
      </c>
      <c r="H98" s="9" t="s">
        <v>63</v>
      </c>
      <c r="I98" s="9" t="s">
        <v>64</v>
      </c>
      <c r="J98" s="9" t="s">
        <v>65</v>
      </c>
      <c r="K98" s="9" t="s">
        <v>110</v>
      </c>
      <c r="L98" s="34">
        <v>143</v>
      </c>
      <c r="M98" s="34">
        <v>17</v>
      </c>
      <c r="N98" s="34">
        <v>3</v>
      </c>
      <c r="O98" s="34">
        <f>SUM(Sheet2!$L$98:M$98)</f>
      </c>
      <c r="P98" s="34">
        <f>SUM(Sheet2!$L$98:N$98)</f>
      </c>
      <c r="Q98" s="34"/>
      <c r="R98" s="34"/>
      <c r="S98" s="34">
        <v>1955</v>
      </c>
      <c r="T98" s="34">
        <v>0</v>
      </c>
      <c r="U98" s="34">
        <v>165</v>
      </c>
      <c r="V98" s="34">
        <v>5</v>
      </c>
      <c r="W98" s="34"/>
      <c r="X98" s="7" t="s">
        <v>92</v>
      </c>
      <c r="Y98" s="7" t="s">
        <v>111</v>
      </c>
      <c r="Z98" s="8">
        <f>Y98-X98</f>
      </c>
      <c r="AA98" s="7">
        <v>44795.9270833333</v>
      </c>
      <c r="AB98" s="7">
        <v>44796.0215277778</v>
      </c>
      <c r="AC98" s="8">
        <v>0.0944444444444444</v>
      </c>
      <c r="AD98" s="7">
        <v>44795.9201388889</v>
      </c>
      <c r="AE98" s="7">
        <v>44796.0236111111</v>
      </c>
      <c r="AF98" s="8">
        <v>0.103472222222222</v>
      </c>
      <c r="AG98" s="8">
        <v>0.0451388888888889</v>
      </c>
      <c r="AH98" s="9" t="s">
        <v>205</v>
      </c>
      <c r="AI98" s="34"/>
      <c r="AJ98" s="34">
        <v>1478</v>
      </c>
      <c r="AK98" s="9" t="s">
        <v>113</v>
      </c>
      <c r="AL98" s="34">
        <v>0</v>
      </c>
      <c r="BA98" s="9" t="str">
        <v/>
      </c>
    </row>
    <row r="99" spans="1:53" ht="15.75">
      <c r="A99" s="9" t="s">
        <v>57</v>
      </c>
      <c r="B99" s="9" t="s">
        <v>108</v>
      </c>
      <c r="C99" s="9" t="s">
        <v>70</v>
      </c>
      <c r="D99" s="9" t="s">
        <v>141</v>
      </c>
      <c r="E99" s="33">
        <v>44795</v>
      </c>
      <c r="F99" s="9" t="s">
        <v>201</v>
      </c>
      <c r="G99" s="9" t="s">
        <v>114</v>
      </c>
      <c r="H99" s="9" t="s">
        <v>63</v>
      </c>
      <c r="I99" s="9" t="s">
        <v>64</v>
      </c>
      <c r="J99" s="9" t="s">
        <v>110</v>
      </c>
      <c r="K99" s="9" t="s">
        <v>115</v>
      </c>
      <c r="L99" s="34">
        <v>146</v>
      </c>
      <c r="M99" s="34">
        <v>11</v>
      </c>
      <c r="N99" s="34">
        <v>4</v>
      </c>
      <c r="O99" s="34">
        <f>SUM(Sheet2!$L$99:M$99)</f>
      </c>
      <c r="P99" s="34">
        <f>SUM(Sheet2!$L$99:N$99)</f>
      </c>
      <c r="Q99" s="34"/>
      <c r="R99" s="34"/>
      <c r="S99" s="34">
        <v>1967</v>
      </c>
      <c r="T99" s="34">
        <v>0</v>
      </c>
      <c r="U99" s="34">
        <v>165</v>
      </c>
      <c r="V99" s="34">
        <v>8</v>
      </c>
      <c r="W99" s="34"/>
      <c r="X99" s="7" t="s">
        <v>96</v>
      </c>
      <c r="Y99" s="7" t="s">
        <v>99</v>
      </c>
      <c r="Z99" s="8">
        <f>Y99-X99</f>
      </c>
      <c r="AA99" s="7">
        <v>44796.0694444444</v>
      </c>
      <c r="AB99" s="7">
        <v>44796.1145833333</v>
      </c>
      <c r="AC99" s="8">
        <v>0.0451388888888889</v>
      </c>
      <c r="AD99" s="7">
        <v>44796.0604166667</v>
      </c>
      <c r="AE99" s="7">
        <v>44796.1180555556</v>
      </c>
      <c r="AF99" s="8">
        <v>0.0576388888888889</v>
      </c>
      <c r="AG99" s="8">
        <v>0.0638888888888889</v>
      </c>
      <c r="AH99" s="9" t="s">
        <v>81</v>
      </c>
      <c r="AI99" s="34"/>
      <c r="AJ99" s="34"/>
      <c r="AK99" s="9" t="s">
        <v>113</v>
      </c>
      <c r="AL99" s="34">
        <v>0</v>
      </c>
      <c r="BA99" s="9" t="str">
        <v/>
      </c>
    </row>
    <row r="100" spans="1:53" ht="15.75">
      <c r="A100" s="9" t="s">
        <v>206</v>
      </c>
      <c r="B100" s="9" t="s">
        <v>58</v>
      </c>
      <c r="C100" s="9" t="s">
        <v>70</v>
      </c>
      <c r="D100" s="9" t="s">
        <v>145</v>
      </c>
      <c r="E100" s="33">
        <v>44796</v>
      </c>
      <c r="F100" s="9" t="s">
        <v>207</v>
      </c>
      <c r="G100" s="9" t="s">
        <v>147</v>
      </c>
      <c r="H100" s="9" t="s">
        <v>148</v>
      </c>
      <c r="I100" s="9" t="s">
        <v>149</v>
      </c>
      <c r="J100" s="9" t="s">
        <v>66</v>
      </c>
      <c r="K100" s="9" t="s">
        <v>65</v>
      </c>
      <c r="L100" s="34">
        <v>125</v>
      </c>
      <c r="M100" s="34">
        <v>7</v>
      </c>
      <c r="N100" s="34">
        <v>2</v>
      </c>
      <c r="O100" s="34">
        <f>SUM(Sheet2!$L$100:M$100)</f>
      </c>
      <c r="P100" s="34">
        <f>SUM(Sheet2!$L$100:N$100)</f>
      </c>
      <c r="Q100" s="34"/>
      <c r="R100" s="34"/>
      <c r="S100" s="34">
        <v>797</v>
      </c>
      <c r="T100" s="34">
        <v>0</v>
      </c>
      <c r="U100" s="34">
        <v>100</v>
      </c>
      <c r="V100" s="34">
        <v>-32</v>
      </c>
      <c r="W100" s="34"/>
      <c r="X100" s="7" t="s">
        <v>202</v>
      </c>
      <c r="Y100" s="7" t="s">
        <v>128</v>
      </c>
      <c r="Z100" s="8">
        <f>Y100-X100</f>
      </c>
      <c r="AA100" s="7">
        <v>44796.7118055556</v>
      </c>
      <c r="AB100" s="7">
        <v>44796.7604166667</v>
      </c>
      <c r="AC100" s="8">
        <v>0.0486111111111111</v>
      </c>
      <c r="AD100" s="7">
        <v>44796.7069444444</v>
      </c>
      <c r="AE100" s="7">
        <v>44796.7638888889</v>
      </c>
      <c r="AF100" s="8">
        <v>0.0569444444444444</v>
      </c>
      <c r="AG100" s="8">
        <v>0.00902777777777778</v>
      </c>
      <c r="AH100" s="9" t="s">
        <v>208</v>
      </c>
      <c r="AI100" s="34"/>
      <c r="AJ100" s="34">
        <v>753</v>
      </c>
      <c r="AK100" s="9" t="s">
        <v>85</v>
      </c>
      <c r="AL100" s="34">
        <v>0</v>
      </c>
      <c r="BA100" s="9" t="str">
        <v/>
      </c>
    </row>
    <row r="101" spans="1:53" ht="15.75">
      <c r="A101" s="9" t="s">
        <v>206</v>
      </c>
      <c r="B101" s="9" t="s">
        <v>58</v>
      </c>
      <c r="C101" s="9" t="s">
        <v>59</v>
      </c>
      <c r="D101" s="9" t="s">
        <v>145</v>
      </c>
      <c r="E101" s="33">
        <v>44796</v>
      </c>
      <c r="F101" s="9" t="s">
        <v>207</v>
      </c>
      <c r="G101" s="9" t="s">
        <v>152</v>
      </c>
      <c r="H101" s="9" t="s">
        <v>148</v>
      </c>
      <c r="I101" s="9" t="s">
        <v>149</v>
      </c>
      <c r="J101" s="9" t="s">
        <v>65</v>
      </c>
      <c r="K101" s="9" t="s">
        <v>66</v>
      </c>
      <c r="L101" s="34">
        <v>122</v>
      </c>
      <c r="M101" s="34">
        <v>9</v>
      </c>
      <c r="N101" s="34">
        <v>2</v>
      </c>
      <c r="O101" s="34">
        <f>SUM(Sheet2!$L$101:M$101)</f>
      </c>
      <c r="P101" s="34">
        <f>SUM(Sheet2!$L$101:N$101)</f>
      </c>
      <c r="Q101" s="34"/>
      <c r="R101" s="34"/>
      <c r="S101" s="34">
        <v>882</v>
      </c>
      <c r="T101" s="34">
        <v>0</v>
      </c>
      <c r="U101" s="34">
        <v>100</v>
      </c>
      <c r="V101" s="34">
        <v>-31</v>
      </c>
      <c r="W101" s="34"/>
      <c r="X101" s="7" t="s">
        <v>181</v>
      </c>
      <c r="Y101" s="7" t="s">
        <v>130</v>
      </c>
      <c r="Z101" s="8">
        <f>Y101-X101</f>
      </c>
      <c r="AA101" s="7">
        <v>44796.8041666667</v>
      </c>
      <c r="AB101" s="7">
        <v>44796.8506944444</v>
      </c>
      <c r="AC101" s="8">
        <v>0.0465277777777778</v>
      </c>
      <c r="AD101" s="7">
        <v>44796.7951388889</v>
      </c>
      <c r="AE101" s="7">
        <v>44796.8541666667</v>
      </c>
      <c r="AF101" s="8">
        <v>0.0590277777777778</v>
      </c>
      <c r="AG101" s="8">
        <v>0.00347222222222222</v>
      </c>
      <c r="AH101" s="9" t="s">
        <v>81</v>
      </c>
      <c r="AI101" s="34"/>
      <c r="AJ101" s="34">
        <v>753</v>
      </c>
      <c r="AK101" s="9" t="s">
        <v>85</v>
      </c>
      <c r="AL101" s="34">
        <v>0</v>
      </c>
      <c r="BA101" s="9" t="str">
        <v/>
      </c>
    </row>
    <row r="102" spans="1:53" ht="15.75">
      <c r="A102" s="9" t="s">
        <v>206</v>
      </c>
      <c r="B102" s="9" t="s">
        <v>58</v>
      </c>
      <c r="C102" s="9" t="s">
        <v>70</v>
      </c>
      <c r="D102" s="9" t="s">
        <v>145</v>
      </c>
      <c r="E102" s="33">
        <v>44796</v>
      </c>
      <c r="F102" s="9" t="s">
        <v>207</v>
      </c>
      <c r="G102" s="9" t="s">
        <v>184</v>
      </c>
      <c r="H102" s="9" t="s">
        <v>148</v>
      </c>
      <c r="I102" s="9" t="s">
        <v>149</v>
      </c>
      <c r="J102" s="9" t="s">
        <v>66</v>
      </c>
      <c r="K102" s="9" t="s">
        <v>65</v>
      </c>
      <c r="L102" s="34">
        <v>123</v>
      </c>
      <c r="M102" s="34">
        <v>7</v>
      </c>
      <c r="N102" s="34">
        <v>1</v>
      </c>
      <c r="O102" s="34">
        <f>SUM(Sheet2!$L$102:M$102)</f>
      </c>
      <c r="P102" s="34">
        <f>SUM(Sheet2!$L$102:N$102)</f>
      </c>
      <c r="Q102" s="34"/>
      <c r="R102" s="34"/>
      <c r="S102" s="34">
        <v>639</v>
      </c>
      <c r="T102" s="34">
        <v>0</v>
      </c>
      <c r="U102" s="34">
        <v>100</v>
      </c>
      <c r="V102" s="34">
        <v>-30</v>
      </c>
      <c r="W102" s="34"/>
      <c r="X102" s="7" t="s">
        <v>140</v>
      </c>
      <c r="Y102" s="7" t="s">
        <v>183</v>
      </c>
      <c r="Z102" s="8">
        <f>Y102-X102</f>
      </c>
      <c r="AA102" s="7">
        <v>44796.9027777778</v>
      </c>
      <c r="AB102" s="7">
        <v>44796.9513888889</v>
      </c>
      <c r="AC102" s="8">
        <v>0.0486111111111111</v>
      </c>
      <c r="AD102" s="7">
        <v>44796.8958333333</v>
      </c>
      <c r="AE102" s="7">
        <v>44796.9548611111</v>
      </c>
      <c r="AF102" s="8">
        <v>0.0590277777777778</v>
      </c>
      <c r="AG102" s="8">
        <v>0.0104166666666667</v>
      </c>
      <c r="AH102" s="9" t="s">
        <v>81</v>
      </c>
      <c r="AI102" s="34"/>
      <c r="AJ102" s="34">
        <v>753</v>
      </c>
      <c r="AK102" s="9" t="s">
        <v>85</v>
      </c>
      <c r="AL102" s="34">
        <v>0</v>
      </c>
      <c r="BA102" s="9" t="str">
        <v/>
      </c>
    </row>
    <row r="103" spans="1:53" ht="15.75">
      <c r="A103" s="9" t="s">
        <v>206</v>
      </c>
      <c r="B103" s="9" t="s">
        <v>58</v>
      </c>
      <c r="C103" s="9" t="s">
        <v>59</v>
      </c>
      <c r="D103" s="9" t="s">
        <v>145</v>
      </c>
      <c r="E103" s="33">
        <v>44796</v>
      </c>
      <c r="F103" s="9" t="s">
        <v>207</v>
      </c>
      <c r="G103" s="9" t="s">
        <v>187</v>
      </c>
      <c r="H103" s="9" t="s">
        <v>148</v>
      </c>
      <c r="I103" s="9" t="s">
        <v>149</v>
      </c>
      <c r="J103" s="9" t="s">
        <v>65</v>
      </c>
      <c r="K103" s="9" t="s">
        <v>66</v>
      </c>
      <c r="L103" s="34">
        <v>124</v>
      </c>
      <c r="M103" s="34">
        <v>7</v>
      </c>
      <c r="N103" s="34">
        <v>3</v>
      </c>
      <c r="O103" s="34">
        <f>SUM(Sheet2!$L$103:M$103)</f>
      </c>
      <c r="P103" s="34">
        <f>SUM(Sheet2!$L$103:N$103)</f>
      </c>
      <c r="Q103" s="34"/>
      <c r="R103" s="34"/>
      <c r="S103" s="34">
        <v>1022</v>
      </c>
      <c r="T103" s="34">
        <v>0</v>
      </c>
      <c r="U103" s="34">
        <v>100</v>
      </c>
      <c r="V103" s="34">
        <v>-31</v>
      </c>
      <c r="W103" s="34"/>
      <c r="X103" s="7" t="s">
        <v>164</v>
      </c>
      <c r="Y103" s="7" t="s">
        <v>185</v>
      </c>
      <c r="Z103" s="8">
        <f>Y103-X103</f>
      </c>
      <c r="AA103" s="7">
        <v>44797.0034722222</v>
      </c>
      <c r="AB103" s="7">
        <v>44797.04375</v>
      </c>
      <c r="AC103" s="8">
        <v>0.0402777777777778</v>
      </c>
      <c r="AD103" s="7">
        <v>44796.9965277778</v>
      </c>
      <c r="AE103" s="7">
        <v>44797.0486111111</v>
      </c>
      <c r="AF103" s="8">
        <v>0.0520833333333333</v>
      </c>
      <c r="AG103" s="8">
        <v>0.0173611111111111</v>
      </c>
      <c r="AH103" s="9" t="s">
        <v>81</v>
      </c>
      <c r="AI103" s="34"/>
      <c r="AJ103" s="34">
        <v>753</v>
      </c>
      <c r="AK103" s="9" t="s">
        <v>85</v>
      </c>
      <c r="AL103" s="34">
        <v>0</v>
      </c>
      <c r="BA103" s="9" t="str">
        <v/>
      </c>
    </row>
    <row r="104" spans="1:53" ht="15.75">
      <c r="A104" s="9" t="s">
        <v>206</v>
      </c>
      <c r="B104" s="9" t="s">
        <v>108</v>
      </c>
      <c r="C104" s="9" t="s">
        <v>59</v>
      </c>
      <c r="D104" s="9" t="s">
        <v>145</v>
      </c>
      <c r="E104" s="33">
        <v>44796</v>
      </c>
      <c r="F104" s="9" t="s">
        <v>207</v>
      </c>
      <c r="G104" s="9" t="s">
        <v>119</v>
      </c>
      <c r="H104" s="9" t="s">
        <v>63</v>
      </c>
      <c r="I104" s="9" t="s">
        <v>64</v>
      </c>
      <c r="J104" s="9" t="s">
        <v>115</v>
      </c>
      <c r="K104" s="9" t="s">
        <v>110</v>
      </c>
      <c r="L104" s="34">
        <v>114</v>
      </c>
      <c r="M104" s="34">
        <v>12</v>
      </c>
      <c r="N104" s="34">
        <v>1</v>
      </c>
      <c r="O104" s="34">
        <f>SUM(Sheet2!$L$104:M$104)</f>
      </c>
      <c r="P104" s="34">
        <f>SUM(Sheet2!$L$104:N$104)</f>
      </c>
      <c r="Q104" s="34"/>
      <c r="R104" s="34"/>
      <c r="S104" s="34">
        <v>1493</v>
      </c>
      <c r="T104" s="34">
        <v>0</v>
      </c>
      <c r="U104" s="34">
        <v>165</v>
      </c>
      <c r="V104" s="34">
        <v>39</v>
      </c>
      <c r="W104" s="34"/>
      <c r="X104" s="7" t="s">
        <v>155</v>
      </c>
      <c r="Y104" s="7" t="s">
        <v>156</v>
      </c>
      <c r="Z104" s="8">
        <f>Y104-X104</f>
      </c>
      <c r="AA104" s="7">
        <v>44796.2263888889</v>
      </c>
      <c r="AB104" s="7">
        <v>44796.275</v>
      </c>
      <c r="AC104" s="8">
        <v>0.0486111111111111</v>
      </c>
      <c r="AD104" s="7">
        <v>44796.2097222222</v>
      </c>
      <c r="AE104" s="7">
        <v>44796.2777777778</v>
      </c>
      <c r="AF104" s="8">
        <v>0.0680555555555555</v>
      </c>
      <c r="AG104" s="8">
        <v>0.00138888888888889</v>
      </c>
      <c r="AH104" s="9" t="s">
        <v>209</v>
      </c>
      <c r="AI104" s="34"/>
      <c r="AJ104" s="34"/>
      <c r="AK104" s="9" t="s">
        <v>113</v>
      </c>
      <c r="AL104" s="34">
        <v>0</v>
      </c>
      <c r="BA104" s="9" t="str">
        <v/>
      </c>
    </row>
    <row r="105" spans="1:53" ht="15.75">
      <c r="A105" s="9" t="s">
        <v>206</v>
      </c>
      <c r="B105" s="9" t="s">
        <v>108</v>
      </c>
      <c r="C105" s="9" t="s">
        <v>70</v>
      </c>
      <c r="D105" s="9" t="s">
        <v>145</v>
      </c>
      <c r="E105" s="33">
        <v>44796</v>
      </c>
      <c r="F105" s="9" t="s">
        <v>207</v>
      </c>
      <c r="G105" s="9" t="s">
        <v>121</v>
      </c>
      <c r="H105" s="9" t="s">
        <v>63</v>
      </c>
      <c r="I105" s="9" t="s">
        <v>64</v>
      </c>
      <c r="J105" s="9" t="s">
        <v>110</v>
      </c>
      <c r="K105" s="9" t="s">
        <v>65</v>
      </c>
      <c r="L105" s="34">
        <v>148</v>
      </c>
      <c r="M105" s="34">
        <v>10</v>
      </c>
      <c r="N105" s="34">
        <v>3</v>
      </c>
      <c r="O105" s="34">
        <f>SUM(Sheet2!$L$105:M$105)</f>
      </c>
      <c r="P105" s="34">
        <f>SUM(Sheet2!$L$105:N$105)</f>
      </c>
      <c r="Q105" s="34"/>
      <c r="R105" s="34"/>
      <c r="S105" s="34">
        <v>3030</v>
      </c>
      <c r="T105" s="34">
        <v>0</v>
      </c>
      <c r="U105" s="34">
        <v>165</v>
      </c>
      <c r="V105" s="34">
        <v>7</v>
      </c>
      <c r="W105" s="34"/>
      <c r="X105" s="7" t="s">
        <v>67</v>
      </c>
      <c r="Y105" s="7" t="s">
        <v>157</v>
      </c>
      <c r="Z105" s="8">
        <f>Y105-X105</f>
      </c>
      <c r="AA105" s="7">
        <v>44796.3298611111</v>
      </c>
      <c r="AB105" s="7">
        <v>44796.4131944444</v>
      </c>
      <c r="AC105" s="8">
        <v>0.0833333333333333</v>
      </c>
      <c r="AD105" s="7">
        <v>44796.3194444444</v>
      </c>
      <c r="AE105" s="7">
        <v>44796.4166666667</v>
      </c>
      <c r="AF105" s="8">
        <v>0.0972222222222222</v>
      </c>
      <c r="AG105" s="8">
        <v>0.00694444444444444</v>
      </c>
      <c r="AH105" s="9" t="s">
        <v>81</v>
      </c>
      <c r="AI105" s="34"/>
      <c r="AJ105" s="34">
        <v>1478</v>
      </c>
      <c r="AK105" s="9" t="s">
        <v>113</v>
      </c>
      <c r="AL105" s="34">
        <v>0</v>
      </c>
      <c r="BA105" s="9" t="str">
        <v/>
      </c>
    </row>
    <row r="106" spans="1:53" ht="15.75">
      <c r="A106" s="9" t="s">
        <v>206</v>
      </c>
      <c r="B106" s="9" t="s">
        <v>58</v>
      </c>
      <c r="C106" s="9" t="s">
        <v>59</v>
      </c>
      <c r="D106" s="9" t="s">
        <v>145</v>
      </c>
      <c r="E106" s="33">
        <v>44796</v>
      </c>
      <c r="F106" s="9" t="s">
        <v>207</v>
      </c>
      <c r="G106" s="9" t="s">
        <v>103</v>
      </c>
      <c r="H106" s="9" t="s">
        <v>63</v>
      </c>
      <c r="I106" s="9" t="s">
        <v>64</v>
      </c>
      <c r="J106" s="9" t="s">
        <v>65</v>
      </c>
      <c r="K106" s="9" t="s">
        <v>66</v>
      </c>
      <c r="L106" s="34">
        <v>152</v>
      </c>
      <c r="M106" s="34">
        <v>4</v>
      </c>
      <c r="N106" s="34">
        <v>3</v>
      </c>
      <c r="O106" s="34">
        <f>SUM(Sheet2!$L$106:M$106)</f>
      </c>
      <c r="P106" s="34">
        <f>SUM(Sheet2!$L$106:N$106)</f>
      </c>
      <c r="Q106" s="34"/>
      <c r="R106" s="34"/>
      <c r="S106" s="34">
        <v>744</v>
      </c>
      <c r="T106" s="34">
        <v>0</v>
      </c>
      <c r="U106" s="34">
        <v>165</v>
      </c>
      <c r="V106" s="34">
        <v>9</v>
      </c>
      <c r="W106" s="34"/>
      <c r="X106" s="7" t="s">
        <v>158</v>
      </c>
      <c r="Y106" s="7" t="s">
        <v>122</v>
      </c>
      <c r="Z106" s="8">
        <f>Y106-X106</f>
      </c>
      <c r="AA106" s="7">
        <v>44796.4756944444</v>
      </c>
      <c r="AB106" s="7">
        <v>44796.5243055556</v>
      </c>
      <c r="AC106" s="8">
        <v>0.0486111111111111</v>
      </c>
      <c r="AD106" s="7">
        <v>44796.46875</v>
      </c>
      <c r="AE106" s="7">
        <v>44796.5277777778</v>
      </c>
      <c r="AF106" s="8">
        <v>0.0590277777777778</v>
      </c>
      <c r="AG106" s="8">
        <v>0.0208333333333333</v>
      </c>
      <c r="AH106" s="9" t="s">
        <v>210</v>
      </c>
      <c r="AI106" s="34"/>
      <c r="AJ106" s="34">
        <v>753</v>
      </c>
      <c r="AK106" s="9" t="s">
        <v>69</v>
      </c>
      <c r="AL106" s="34">
        <v>0</v>
      </c>
      <c r="BA106" s="9" t="str">
        <v/>
      </c>
    </row>
    <row r="107" spans="1:53" ht="15.75">
      <c r="A107" s="9" t="s">
        <v>206</v>
      </c>
      <c r="B107" s="9" t="s">
        <v>58</v>
      </c>
      <c r="C107" s="9" t="s">
        <v>70</v>
      </c>
      <c r="D107" s="9" t="s">
        <v>145</v>
      </c>
      <c r="E107" s="33">
        <v>44796</v>
      </c>
      <c r="F107" s="9" t="s">
        <v>207</v>
      </c>
      <c r="G107" s="9" t="s">
        <v>71</v>
      </c>
      <c r="H107" s="9" t="s">
        <v>63</v>
      </c>
      <c r="I107" s="9" t="s">
        <v>64</v>
      </c>
      <c r="J107" s="9" t="s">
        <v>66</v>
      </c>
      <c r="K107" s="9" t="s">
        <v>65</v>
      </c>
      <c r="L107" s="34">
        <v>146</v>
      </c>
      <c r="M107" s="34">
        <v>10</v>
      </c>
      <c r="N107" s="34">
        <v>0</v>
      </c>
      <c r="O107" s="34">
        <f>SUM(Sheet2!$L$107:M$107)</f>
      </c>
      <c r="P107" s="34">
        <f>SUM(Sheet2!$L$107:N$107)</f>
      </c>
      <c r="Q107" s="34"/>
      <c r="R107" s="34"/>
      <c r="S107" s="34">
        <v>796</v>
      </c>
      <c r="T107" s="34">
        <v>0</v>
      </c>
      <c r="U107" s="34">
        <v>165</v>
      </c>
      <c r="V107" s="34">
        <v>9</v>
      </c>
      <c r="W107" s="34"/>
      <c r="X107" s="7" t="s">
        <v>159</v>
      </c>
      <c r="Y107" s="7" t="s">
        <v>160</v>
      </c>
      <c r="Z107" s="8">
        <f>Y107-X107</f>
      </c>
      <c r="AA107" s="7">
        <v>44796.5833333333</v>
      </c>
      <c r="AB107" s="7">
        <v>44796.6284722222</v>
      </c>
      <c r="AC107" s="8">
        <v>0.0451388888888889</v>
      </c>
      <c r="AD107" s="7">
        <v>44796.5763888889</v>
      </c>
      <c r="AE107" s="7">
        <v>44796.6319444444</v>
      </c>
      <c r="AF107" s="8">
        <v>0.0555555555555556</v>
      </c>
      <c r="AG107" s="8">
        <v>0.0347222222222222</v>
      </c>
      <c r="AH107" s="9" t="s">
        <v>211</v>
      </c>
      <c r="AI107" s="34">
        <v>8800</v>
      </c>
      <c r="AJ107" s="34">
        <v>753</v>
      </c>
      <c r="AK107" s="9" t="s">
        <v>69</v>
      </c>
      <c r="AL107" s="34">
        <v>0</v>
      </c>
      <c r="BA107" s="9" t="str">
        <v/>
      </c>
    </row>
    <row r="108" spans="1:53" ht="15.75">
      <c r="A108" s="9" t="s">
        <v>206</v>
      </c>
      <c r="B108" s="9" t="s">
        <v>58</v>
      </c>
      <c r="C108" s="9" t="s">
        <v>59</v>
      </c>
      <c r="D108" s="9" t="s">
        <v>145</v>
      </c>
      <c r="E108" s="33">
        <v>44796</v>
      </c>
      <c r="F108" s="9" t="s">
        <v>207</v>
      </c>
      <c r="G108" s="9" t="s">
        <v>74</v>
      </c>
      <c r="H108" s="9" t="s">
        <v>63</v>
      </c>
      <c r="I108" s="9" t="s">
        <v>64</v>
      </c>
      <c r="J108" s="9" t="s">
        <v>65</v>
      </c>
      <c r="K108" s="9" t="s">
        <v>75</v>
      </c>
      <c r="L108" s="34">
        <v>145</v>
      </c>
      <c r="M108" s="34">
        <v>7</v>
      </c>
      <c r="N108" s="34">
        <v>2</v>
      </c>
      <c r="O108" s="34">
        <f>SUM(Sheet2!$L$108:M$108)</f>
      </c>
      <c r="P108" s="34">
        <f>SUM(Sheet2!$L$108:N$108)</f>
      </c>
      <c r="Q108" s="34"/>
      <c r="R108" s="34"/>
      <c r="S108" s="34">
        <v>1201</v>
      </c>
      <c r="T108" s="34">
        <v>0</v>
      </c>
      <c r="U108" s="34">
        <v>165</v>
      </c>
      <c r="V108" s="34">
        <v>13</v>
      </c>
      <c r="W108" s="34"/>
      <c r="X108" s="7" t="s">
        <v>88</v>
      </c>
      <c r="Y108" s="7" t="s">
        <v>89</v>
      </c>
      <c r="Z108" s="8">
        <f>Y108-X108</f>
      </c>
      <c r="AA108" s="7">
        <v>44796.7291666667</v>
      </c>
      <c r="AB108" s="7">
        <v>44796.7826388889</v>
      </c>
      <c r="AC108" s="8">
        <v>0.0534722222222222</v>
      </c>
      <c r="AD108" s="7">
        <v>44796.7222222222</v>
      </c>
      <c r="AE108" s="7">
        <v>44796.7881944444</v>
      </c>
      <c r="AF108" s="8">
        <v>0.0659722222222222</v>
      </c>
      <c r="AG108" s="8">
        <v>0</v>
      </c>
      <c r="AH108" s="9"/>
      <c r="AI108" s="34">
        <v>9800</v>
      </c>
      <c r="AJ108" s="34">
        <v>812</v>
      </c>
      <c r="AK108" s="9" t="s">
        <v>69</v>
      </c>
      <c r="AL108" s="34">
        <v>0</v>
      </c>
      <c r="BA108" s="9" t="str">
        <v/>
      </c>
    </row>
    <row r="109" spans="1:53" ht="15.75">
      <c r="A109" s="9" t="s">
        <v>206</v>
      </c>
      <c r="B109" s="9" t="s">
        <v>58</v>
      </c>
      <c r="C109" s="9" t="s">
        <v>70</v>
      </c>
      <c r="D109" s="9" t="s">
        <v>145</v>
      </c>
      <c r="E109" s="33">
        <v>44796</v>
      </c>
      <c r="F109" s="9" t="s">
        <v>207</v>
      </c>
      <c r="G109" s="9" t="s">
        <v>78</v>
      </c>
      <c r="H109" s="9" t="s">
        <v>63</v>
      </c>
      <c r="I109" s="9" t="s">
        <v>64</v>
      </c>
      <c r="J109" s="9" t="s">
        <v>75</v>
      </c>
      <c r="K109" s="9" t="s">
        <v>65</v>
      </c>
      <c r="L109" s="34">
        <v>144</v>
      </c>
      <c r="M109" s="34">
        <v>17</v>
      </c>
      <c r="N109" s="34">
        <v>7</v>
      </c>
      <c r="O109" s="34">
        <f>SUM(Sheet2!$L$109:M$109)</f>
      </c>
      <c r="P109" s="34">
        <f>SUM(Sheet2!$L$109:N$109)</f>
      </c>
      <c r="Q109" s="34"/>
      <c r="R109" s="34"/>
      <c r="S109" s="34">
        <v>1193</v>
      </c>
      <c r="T109" s="34">
        <v>0</v>
      </c>
      <c r="U109" s="34">
        <v>165</v>
      </c>
      <c r="V109" s="34">
        <v>4</v>
      </c>
      <c r="W109" s="34"/>
      <c r="X109" s="7" t="s">
        <v>91</v>
      </c>
      <c r="Y109" s="7" t="s">
        <v>92</v>
      </c>
      <c r="Z109" s="8">
        <f>Y109-X109</f>
      </c>
      <c r="AA109" s="7">
        <v>44796.8333333333</v>
      </c>
      <c r="AB109" s="7">
        <v>44796.8840277778</v>
      </c>
      <c r="AC109" s="8">
        <v>0.0506944444444444</v>
      </c>
      <c r="AD109" s="7">
        <v>44796.8277777778</v>
      </c>
      <c r="AE109" s="7">
        <v>44796.8868055556</v>
      </c>
      <c r="AF109" s="8">
        <v>0.0590277777777778</v>
      </c>
      <c r="AG109" s="8">
        <v>0.00486111111111111</v>
      </c>
      <c r="AH109" s="9" t="s">
        <v>81</v>
      </c>
      <c r="AI109" s="34">
        <v>9200</v>
      </c>
      <c r="AJ109" s="34">
        <v>812</v>
      </c>
      <c r="AK109" s="9" t="s">
        <v>69</v>
      </c>
      <c r="AL109" s="34">
        <v>0</v>
      </c>
      <c r="BA109" s="9" t="str">
        <v/>
      </c>
    </row>
    <row r="110" spans="1:53" ht="15.75">
      <c r="A110" s="9" t="s">
        <v>206</v>
      </c>
      <c r="B110" s="9" t="s">
        <v>58</v>
      </c>
      <c r="C110" s="9" t="s">
        <v>59</v>
      </c>
      <c r="D110" s="9" t="s">
        <v>60</v>
      </c>
      <c r="E110" s="33">
        <v>44797</v>
      </c>
      <c r="F110" s="9" t="s">
        <v>212</v>
      </c>
      <c r="G110" s="9" t="s">
        <v>62</v>
      </c>
      <c r="H110" s="9" t="s">
        <v>63</v>
      </c>
      <c r="I110" s="9" t="s">
        <v>64</v>
      </c>
      <c r="J110" s="9" t="s">
        <v>65</v>
      </c>
      <c r="K110" s="9" t="s">
        <v>66</v>
      </c>
      <c r="L110" s="34">
        <v>139</v>
      </c>
      <c r="M110" s="34">
        <v>3</v>
      </c>
      <c r="N110" s="34">
        <v>1</v>
      </c>
      <c r="O110" s="34">
        <f>SUM(Sheet2!$L$110:M$110)</f>
      </c>
      <c r="P110" s="34">
        <f>SUM(Sheet2!$L$110:N$110)</f>
      </c>
      <c r="Q110" s="34"/>
      <c r="R110" s="34"/>
      <c r="S110" s="34">
        <v>953</v>
      </c>
      <c r="T110" s="34">
        <v>0</v>
      </c>
      <c r="U110" s="34">
        <v>165</v>
      </c>
      <c r="V110" s="34">
        <v>23</v>
      </c>
      <c r="W110" s="34"/>
      <c r="X110" s="7" t="s">
        <v>67</v>
      </c>
      <c r="Y110" s="7" t="s">
        <v>68</v>
      </c>
      <c r="Z110" s="8">
        <f>Y110-X110</f>
      </c>
      <c r="AA110" s="7">
        <v>44797.3125</v>
      </c>
      <c r="AB110" s="7">
        <v>44797.3618055556</v>
      </c>
      <c r="AC110" s="8">
        <v>0.0493055555555556</v>
      </c>
      <c r="AD110" s="7">
        <v>44797.3055555556</v>
      </c>
      <c r="AE110" s="7">
        <v>44797.3645833333</v>
      </c>
      <c r="AF110" s="8">
        <v>0.0590277777777778</v>
      </c>
      <c r="AG110" s="8">
        <v>0</v>
      </c>
      <c r="AH110" s="9"/>
      <c r="AI110" s="34">
        <v>8800</v>
      </c>
      <c r="AJ110" s="34">
        <v>753</v>
      </c>
      <c r="AK110" s="9" t="s">
        <v>69</v>
      </c>
      <c r="AL110" s="34">
        <v>0</v>
      </c>
      <c r="BA110" s="9" t="str">
        <v/>
      </c>
    </row>
    <row r="111" spans="1:53" ht="15.75">
      <c r="A111" s="9" t="s">
        <v>206</v>
      </c>
      <c r="B111" s="9" t="s">
        <v>58</v>
      </c>
      <c r="C111" s="9" t="s">
        <v>70</v>
      </c>
      <c r="D111" s="9" t="s">
        <v>60</v>
      </c>
      <c r="E111" s="33">
        <v>44797</v>
      </c>
      <c r="F111" s="9" t="s">
        <v>212</v>
      </c>
      <c r="G111" s="9" t="s">
        <v>71</v>
      </c>
      <c r="H111" s="9" t="s">
        <v>63</v>
      </c>
      <c r="I111" s="9" t="s">
        <v>64</v>
      </c>
      <c r="J111" s="9" t="s">
        <v>66</v>
      </c>
      <c r="K111" s="9" t="s">
        <v>65</v>
      </c>
      <c r="L111" s="34">
        <v>147</v>
      </c>
      <c r="M111" s="34">
        <v>13</v>
      </c>
      <c r="N111" s="34">
        <v>6</v>
      </c>
      <c r="O111" s="34">
        <f>SUM(Sheet2!$L$111:M$111)</f>
      </c>
      <c r="P111" s="34">
        <f>SUM(Sheet2!$L$111:N$111)</f>
      </c>
      <c r="Q111" s="34"/>
      <c r="R111" s="34"/>
      <c r="S111" s="34">
        <v>1029</v>
      </c>
      <c r="T111" s="34">
        <v>0</v>
      </c>
      <c r="U111" s="34">
        <v>165</v>
      </c>
      <c r="V111" s="34">
        <v>5</v>
      </c>
      <c r="W111" s="34"/>
      <c r="X111" s="7" t="s">
        <v>86</v>
      </c>
      <c r="Y111" s="7" t="s">
        <v>87</v>
      </c>
      <c r="Z111" s="8">
        <f>Y111-X111</f>
      </c>
      <c r="AA111" s="7">
        <v>44797.4215277778</v>
      </c>
      <c r="AB111" s="7">
        <v>44797.46875</v>
      </c>
      <c r="AC111" s="8">
        <v>0.0472222222222222</v>
      </c>
      <c r="AD111" s="7">
        <v>44797.4166666667</v>
      </c>
      <c r="AE111" s="7">
        <v>44797.4722222222</v>
      </c>
      <c r="AF111" s="8">
        <v>0.0555555555555556</v>
      </c>
      <c r="AG111" s="8">
        <v>0</v>
      </c>
      <c r="AH111" s="9"/>
      <c r="AI111" s="34"/>
      <c r="AJ111" s="34">
        <v>753</v>
      </c>
      <c r="AK111" s="9" t="s">
        <v>69</v>
      </c>
      <c r="AL111" s="34">
        <v>0</v>
      </c>
      <c r="BA111" s="9" t="str">
        <v/>
      </c>
    </row>
    <row r="112" spans="1:53" ht="15.75">
      <c r="A112" s="9" t="s">
        <v>206</v>
      </c>
      <c r="B112" s="9" t="s">
        <v>58</v>
      </c>
      <c r="C112" s="9" t="s">
        <v>59</v>
      </c>
      <c r="D112" s="9" t="s">
        <v>60</v>
      </c>
      <c r="E112" s="33">
        <v>44797</v>
      </c>
      <c r="F112" s="9" t="s">
        <v>212</v>
      </c>
      <c r="G112" s="9" t="s">
        <v>74</v>
      </c>
      <c r="H112" s="9" t="s">
        <v>63</v>
      </c>
      <c r="I112" s="9" t="s">
        <v>64</v>
      </c>
      <c r="J112" s="9" t="s">
        <v>65</v>
      </c>
      <c r="K112" s="9" t="s">
        <v>75</v>
      </c>
      <c r="L112" s="34">
        <v>143</v>
      </c>
      <c r="M112" s="34">
        <v>13</v>
      </c>
      <c r="N112" s="34">
        <v>6</v>
      </c>
      <c r="O112" s="34">
        <f>SUM(Sheet2!$L$112:M$112)</f>
      </c>
      <c r="P112" s="34">
        <f>SUM(Sheet2!$L$112:N$112)</f>
      </c>
      <c r="Q112" s="34"/>
      <c r="R112" s="34"/>
      <c r="S112" s="34">
        <v>1218</v>
      </c>
      <c r="T112" s="34">
        <v>0</v>
      </c>
      <c r="U112" s="34">
        <v>165</v>
      </c>
      <c r="V112" s="34">
        <v>9</v>
      </c>
      <c r="W112" s="34"/>
      <c r="X112" s="7" t="s">
        <v>76</v>
      </c>
      <c r="Y112" s="7" t="s">
        <v>77</v>
      </c>
      <c r="Z112" s="8">
        <f>Y112-X112</f>
      </c>
      <c r="AA112" s="7">
        <v>44797.6840277778</v>
      </c>
      <c r="AB112" s="7">
        <v>44797.7361111111</v>
      </c>
      <c r="AC112" s="8">
        <v>0.0520833333333333</v>
      </c>
      <c r="AD112" s="7">
        <v>44797.6770833333</v>
      </c>
      <c r="AE112" s="7">
        <v>44797.7409722222</v>
      </c>
      <c r="AF112" s="8">
        <v>0.0638888888888889</v>
      </c>
      <c r="AG112" s="8">
        <v>0</v>
      </c>
      <c r="AH112" s="9"/>
      <c r="AI112" s="34"/>
      <c r="AJ112" s="34">
        <v>812</v>
      </c>
      <c r="AK112" s="9" t="s">
        <v>69</v>
      </c>
      <c r="AL112" s="34">
        <v>0</v>
      </c>
      <c r="BA112" s="9" t="str">
        <v/>
      </c>
    </row>
    <row r="113" spans="1:53" ht="15.75">
      <c r="A113" s="9" t="s">
        <v>206</v>
      </c>
      <c r="B113" s="9" t="s">
        <v>58</v>
      </c>
      <c r="C113" s="9" t="s">
        <v>70</v>
      </c>
      <c r="D113" s="9" t="s">
        <v>60</v>
      </c>
      <c r="E113" s="33">
        <v>44797</v>
      </c>
      <c r="F113" s="9" t="s">
        <v>212</v>
      </c>
      <c r="G113" s="9" t="s">
        <v>78</v>
      </c>
      <c r="H113" s="9" t="s">
        <v>63</v>
      </c>
      <c r="I113" s="9" t="s">
        <v>64</v>
      </c>
      <c r="J113" s="9" t="s">
        <v>75</v>
      </c>
      <c r="K113" s="9" t="s">
        <v>65</v>
      </c>
      <c r="L113" s="34">
        <v>146</v>
      </c>
      <c r="M113" s="34">
        <v>12</v>
      </c>
      <c r="N113" s="34">
        <v>4</v>
      </c>
      <c r="O113" s="34">
        <f>SUM(Sheet2!$L$113:M$113)</f>
      </c>
      <c r="P113" s="34">
        <f>SUM(Sheet2!$L$113:N$113)</f>
      </c>
      <c r="Q113" s="34"/>
      <c r="R113" s="34"/>
      <c r="S113" s="34">
        <v>905</v>
      </c>
      <c r="T113" s="34">
        <v>0</v>
      </c>
      <c r="U113" s="34">
        <v>165</v>
      </c>
      <c r="V113" s="34">
        <v>7</v>
      </c>
      <c r="W113" s="34"/>
      <c r="X113" s="7" t="s">
        <v>79</v>
      </c>
      <c r="Y113" s="7" t="s">
        <v>80</v>
      </c>
      <c r="Z113" s="8">
        <f>Y113-X113</f>
      </c>
      <c r="AA113" s="7">
        <v>44797.7847222222</v>
      </c>
      <c r="AB113" s="7">
        <v>44797.8354166667</v>
      </c>
      <c r="AC113" s="8">
        <v>0.0506944444444444</v>
      </c>
      <c r="AD113" s="7">
        <v>44797.7791666667</v>
      </c>
      <c r="AE113" s="7">
        <v>44797.8402777778</v>
      </c>
      <c r="AF113" s="8">
        <v>0.0611111111111111</v>
      </c>
      <c r="AG113" s="8">
        <v>0.00138888888888889</v>
      </c>
      <c r="AH113" s="9" t="s">
        <v>81</v>
      </c>
      <c r="AI113" s="34"/>
      <c r="AJ113" s="34">
        <v>812</v>
      </c>
      <c r="AK113" s="9" t="s">
        <v>69</v>
      </c>
      <c r="AL113" s="34">
        <v>0</v>
      </c>
      <c r="BA113" s="9" t="str">
        <v/>
      </c>
    </row>
    <row r="114" spans="1:53" ht="15.75">
      <c r="A114" s="9" t="s">
        <v>206</v>
      </c>
      <c r="B114" s="9" t="s">
        <v>108</v>
      </c>
      <c r="C114" s="9" t="s">
        <v>59</v>
      </c>
      <c r="D114" s="9" t="s">
        <v>60</v>
      </c>
      <c r="E114" s="33">
        <v>44797</v>
      </c>
      <c r="F114" s="9" t="s">
        <v>212</v>
      </c>
      <c r="G114" s="9" t="s">
        <v>109</v>
      </c>
      <c r="H114" s="9" t="s">
        <v>63</v>
      </c>
      <c r="I114" s="9" t="s">
        <v>64</v>
      </c>
      <c r="J114" s="9" t="s">
        <v>65</v>
      </c>
      <c r="K114" s="9" t="s">
        <v>110</v>
      </c>
      <c r="L114" s="34">
        <v>148</v>
      </c>
      <c r="M114" s="34">
        <v>12</v>
      </c>
      <c r="N114" s="34">
        <v>5</v>
      </c>
      <c r="O114" s="34">
        <f>SUM(Sheet2!$L$114:M$114)</f>
      </c>
      <c r="P114" s="34">
        <f>SUM(Sheet2!$L$114:N$114)</f>
      </c>
      <c r="Q114" s="34"/>
      <c r="R114" s="34"/>
      <c r="S114" s="34">
        <v>6329</v>
      </c>
      <c r="T114" s="34">
        <v>0</v>
      </c>
      <c r="U114" s="34">
        <v>165</v>
      </c>
      <c r="V114" s="34">
        <v>5</v>
      </c>
      <c r="W114" s="34"/>
      <c r="X114" s="7" t="s">
        <v>92</v>
      </c>
      <c r="Y114" s="7" t="s">
        <v>111</v>
      </c>
      <c r="Z114" s="8">
        <f>Y114-X114</f>
      </c>
      <c r="AA114" s="7">
        <v>44797.9027777778</v>
      </c>
      <c r="AB114" s="7">
        <v>44797.9895833333</v>
      </c>
      <c r="AC114" s="8">
        <v>0.0868055555555556</v>
      </c>
      <c r="AD114" s="7">
        <v>44797.8923611111</v>
      </c>
      <c r="AE114" s="7">
        <v>44797.9916666667</v>
      </c>
      <c r="AF114" s="8">
        <v>0.0993055555555555</v>
      </c>
      <c r="AG114" s="8">
        <v>0.0173611111111111</v>
      </c>
      <c r="AH114" s="9"/>
      <c r="AI114" s="34">
        <v>17900</v>
      </c>
      <c r="AJ114" s="34">
        <v>1478</v>
      </c>
      <c r="AK114" s="9" t="s">
        <v>113</v>
      </c>
      <c r="AL114" s="34">
        <v>0</v>
      </c>
      <c r="BA114" s="9" t="str">
        <v/>
      </c>
    </row>
    <row r="115" spans="1:53" ht="15.75">
      <c r="A115" s="9" t="s">
        <v>206</v>
      </c>
      <c r="B115" s="9" t="s">
        <v>108</v>
      </c>
      <c r="C115" s="9" t="s">
        <v>70</v>
      </c>
      <c r="D115" s="9" t="s">
        <v>60</v>
      </c>
      <c r="E115" s="33">
        <v>44797</v>
      </c>
      <c r="F115" s="9" t="s">
        <v>212</v>
      </c>
      <c r="G115" s="9" t="s">
        <v>114</v>
      </c>
      <c r="H115" s="9" t="s">
        <v>63</v>
      </c>
      <c r="I115" s="9" t="s">
        <v>64</v>
      </c>
      <c r="J115" s="9" t="s">
        <v>110</v>
      </c>
      <c r="K115" s="9" t="s">
        <v>115</v>
      </c>
      <c r="L115" s="34">
        <v>146</v>
      </c>
      <c r="M115" s="34">
        <v>8</v>
      </c>
      <c r="N115" s="34">
        <v>3</v>
      </c>
      <c r="O115" s="34">
        <f>SUM(Sheet2!$L$115:M$115)</f>
      </c>
      <c r="P115" s="34">
        <f>SUM(Sheet2!$L$115:N$115)</f>
      </c>
      <c r="Q115" s="34"/>
      <c r="R115" s="34"/>
      <c r="S115" s="34">
        <v>3870</v>
      </c>
      <c r="T115" s="34">
        <v>0</v>
      </c>
      <c r="U115" s="34">
        <v>165</v>
      </c>
      <c r="V115" s="34">
        <v>11</v>
      </c>
      <c r="W115" s="34"/>
      <c r="X115" s="7" t="s">
        <v>96</v>
      </c>
      <c r="Y115" s="7" t="s">
        <v>99</v>
      </c>
      <c r="Z115" s="8">
        <f>Y115-X115</f>
      </c>
      <c r="AA115" s="7">
        <v>44798.0333333333</v>
      </c>
      <c r="AB115" s="7">
        <v>44798.0819444444</v>
      </c>
      <c r="AC115" s="8">
        <v>0.0486111111111111</v>
      </c>
      <c r="AD115" s="7">
        <v>44798.0270833333</v>
      </c>
      <c r="AE115" s="7">
        <v>44798.0902777778</v>
      </c>
      <c r="AF115" s="8">
        <v>0.0631944444444444</v>
      </c>
      <c r="AG115" s="8">
        <v>0.0305555555555556</v>
      </c>
      <c r="AH115" s="9"/>
      <c r="AI115" s="34">
        <v>9400</v>
      </c>
      <c r="AJ115" s="34"/>
      <c r="AK115" s="9" t="s">
        <v>113</v>
      </c>
      <c r="AL115" s="34">
        <v>0</v>
      </c>
      <c r="BA115" s="9" t="str">
        <v/>
      </c>
    </row>
    <row r="116" spans="1:53" ht="15.75">
      <c r="A116" s="9" t="s">
        <v>206</v>
      </c>
      <c r="B116" s="9" t="s">
        <v>108</v>
      </c>
      <c r="C116" s="9" t="s">
        <v>59</v>
      </c>
      <c r="D116" s="9" t="s">
        <v>82</v>
      </c>
      <c r="E116" s="33">
        <v>44798</v>
      </c>
      <c r="F116" s="9" t="s">
        <v>213</v>
      </c>
      <c r="G116" s="9" t="s">
        <v>119</v>
      </c>
      <c r="H116" s="9" t="s">
        <v>63</v>
      </c>
      <c r="I116" s="9" t="s">
        <v>64</v>
      </c>
      <c r="J116" s="9" t="s">
        <v>115</v>
      </c>
      <c r="K116" s="9" t="s">
        <v>110</v>
      </c>
      <c r="L116" s="34">
        <v>124</v>
      </c>
      <c r="M116" s="34">
        <v>4</v>
      </c>
      <c r="N116" s="34">
        <v>1</v>
      </c>
      <c r="O116" s="34">
        <f>SUM(Sheet2!$L$116:M$116)</f>
      </c>
      <c r="P116" s="34">
        <f>SUM(Sheet2!$L$116:N$116)</f>
      </c>
      <c r="Q116" s="34"/>
      <c r="R116" s="34"/>
      <c r="S116" s="34">
        <v>1170</v>
      </c>
      <c r="T116" s="34">
        <v>0</v>
      </c>
      <c r="U116" s="34">
        <v>165</v>
      </c>
      <c r="V116" s="34">
        <v>37</v>
      </c>
      <c r="W116" s="34"/>
      <c r="X116" s="7" t="s">
        <v>67</v>
      </c>
      <c r="Y116" s="7" t="s">
        <v>120</v>
      </c>
      <c r="Z116" s="8">
        <f>Y116-X116</f>
      </c>
      <c r="AA116" s="7">
        <v>44798.3159722222</v>
      </c>
      <c r="AB116" s="7">
        <v>44798.3618055556</v>
      </c>
      <c r="AC116" s="8">
        <v>0.0458333333333333</v>
      </c>
      <c r="AD116" s="7">
        <v>44798.3055555556</v>
      </c>
      <c r="AE116" s="7">
        <v>44798.3638888889</v>
      </c>
      <c r="AF116" s="8">
        <v>0.0583333333333333</v>
      </c>
      <c r="AG116" s="8">
        <v>0</v>
      </c>
      <c r="AH116" s="9"/>
      <c r="AI116" s="34">
        <v>10500</v>
      </c>
      <c r="AJ116" s="34"/>
      <c r="AK116" s="9" t="s">
        <v>113</v>
      </c>
      <c r="AL116" s="34">
        <v>0</v>
      </c>
      <c r="BA116" s="9" t="str">
        <v/>
      </c>
    </row>
    <row r="117" spans="1:53" ht="15.75">
      <c r="A117" s="9" t="s">
        <v>206</v>
      </c>
      <c r="B117" s="9" t="s">
        <v>108</v>
      </c>
      <c r="C117" s="9" t="s">
        <v>70</v>
      </c>
      <c r="D117" s="9" t="s">
        <v>82</v>
      </c>
      <c r="E117" s="33">
        <v>44798</v>
      </c>
      <c r="F117" s="9" t="s">
        <v>213</v>
      </c>
      <c r="G117" s="9" t="s">
        <v>121</v>
      </c>
      <c r="H117" s="9" t="s">
        <v>63</v>
      </c>
      <c r="I117" s="9" t="s">
        <v>64</v>
      </c>
      <c r="J117" s="9" t="s">
        <v>110</v>
      </c>
      <c r="K117" s="9" t="s">
        <v>65</v>
      </c>
      <c r="L117" s="34">
        <v>150</v>
      </c>
      <c r="M117" s="34">
        <v>11</v>
      </c>
      <c r="N117" s="34">
        <v>4</v>
      </c>
      <c r="O117" s="34">
        <f>SUM(Sheet2!$L$117:M$117)</f>
      </c>
      <c r="P117" s="34">
        <f>SUM(Sheet2!$L$117:N$117)</f>
      </c>
      <c r="Q117" s="34"/>
      <c r="R117" s="34"/>
      <c r="S117" s="34">
        <v>1546</v>
      </c>
      <c r="T117" s="34">
        <v>0</v>
      </c>
      <c r="U117" s="34">
        <v>165</v>
      </c>
      <c r="V117" s="34">
        <v>4</v>
      </c>
      <c r="W117" s="34"/>
      <c r="X117" s="7" t="s">
        <v>72</v>
      </c>
      <c r="Y117" s="7" t="s">
        <v>171</v>
      </c>
      <c r="Z117" s="8">
        <f>Y117-X117</f>
      </c>
      <c r="AA117" s="7">
        <v>44798.4131944444</v>
      </c>
      <c r="AB117" s="7">
        <v>44798.5</v>
      </c>
      <c r="AC117" s="8">
        <v>0.0868055555555556</v>
      </c>
      <c r="AD117" s="7">
        <v>44798.4027777778</v>
      </c>
      <c r="AE117" s="7">
        <v>44798.5034722222</v>
      </c>
      <c r="AF117" s="8">
        <v>0.100694444444444</v>
      </c>
      <c r="AG117" s="8">
        <v>0</v>
      </c>
      <c r="AH117" s="9"/>
      <c r="AI117" s="34">
        <v>16300</v>
      </c>
      <c r="AJ117" s="34">
        <v>1478</v>
      </c>
      <c r="AK117" s="9" t="s">
        <v>113</v>
      </c>
      <c r="AL117" s="34">
        <v>0</v>
      </c>
      <c r="BA117" s="9" t="str">
        <v/>
      </c>
    </row>
    <row r="118" spans="1:53" ht="15.75">
      <c r="A118" s="9" t="s">
        <v>206</v>
      </c>
      <c r="B118" s="9" t="s">
        <v>58</v>
      </c>
      <c r="C118" s="9" t="s">
        <v>59</v>
      </c>
      <c r="D118" s="9" t="s">
        <v>82</v>
      </c>
      <c r="E118" s="33">
        <v>44798</v>
      </c>
      <c r="F118" s="9" t="s">
        <v>213</v>
      </c>
      <c r="G118" s="9" t="s">
        <v>74</v>
      </c>
      <c r="H118" s="9" t="s">
        <v>63</v>
      </c>
      <c r="I118" s="9" t="s">
        <v>64</v>
      </c>
      <c r="J118" s="9" t="s">
        <v>65</v>
      </c>
      <c r="K118" s="9" t="s">
        <v>75</v>
      </c>
      <c r="L118" s="34">
        <v>145</v>
      </c>
      <c r="M118" s="34">
        <v>13</v>
      </c>
      <c r="N118" s="34">
        <v>3</v>
      </c>
      <c r="O118" s="34">
        <f>SUM(Sheet2!$L$118:M$118)</f>
      </c>
      <c r="P118" s="34">
        <f>SUM(Sheet2!$L$118:N$118)</f>
      </c>
      <c r="Q118" s="34"/>
      <c r="R118" s="34"/>
      <c r="S118" s="34">
        <v>1437</v>
      </c>
      <c r="T118" s="34">
        <v>0</v>
      </c>
      <c r="U118" s="34">
        <v>165</v>
      </c>
      <c r="V118" s="34">
        <v>7</v>
      </c>
      <c r="W118" s="34"/>
      <c r="X118" s="7" t="s">
        <v>88</v>
      </c>
      <c r="Y118" s="7" t="s">
        <v>89</v>
      </c>
      <c r="Z118" s="8">
        <f>Y118-X118</f>
      </c>
      <c r="AA118" s="7">
        <v>44798.7395833333</v>
      </c>
      <c r="AB118" s="7">
        <v>44798.7965277778</v>
      </c>
      <c r="AC118" s="8">
        <v>0.0569444444444444</v>
      </c>
      <c r="AD118" s="7">
        <v>44798.7326388889</v>
      </c>
      <c r="AE118" s="7">
        <v>44798.8020833333</v>
      </c>
      <c r="AF118" s="8">
        <v>0.0694444444444444</v>
      </c>
      <c r="AG118" s="8">
        <v>0.00347222222222222</v>
      </c>
      <c r="AH118" s="9" t="s">
        <v>90</v>
      </c>
      <c r="AI118" s="34"/>
      <c r="AJ118" s="34">
        <v>812</v>
      </c>
      <c r="AK118" s="9" t="s">
        <v>69</v>
      </c>
      <c r="AL118" s="34">
        <v>0</v>
      </c>
      <c r="BA118" s="9" t="str">
        <v/>
      </c>
    </row>
    <row r="119" spans="1:53" ht="15.75">
      <c r="A119" s="9" t="s">
        <v>206</v>
      </c>
      <c r="B119" s="9" t="s">
        <v>58</v>
      </c>
      <c r="C119" s="9" t="s">
        <v>70</v>
      </c>
      <c r="D119" s="9" t="s">
        <v>82</v>
      </c>
      <c r="E119" s="33">
        <v>44798</v>
      </c>
      <c r="F119" s="9" t="s">
        <v>213</v>
      </c>
      <c r="G119" s="9" t="s">
        <v>78</v>
      </c>
      <c r="H119" s="9" t="s">
        <v>63</v>
      </c>
      <c r="I119" s="9" t="s">
        <v>64</v>
      </c>
      <c r="J119" s="9" t="s">
        <v>75</v>
      </c>
      <c r="K119" s="9" t="s">
        <v>65</v>
      </c>
      <c r="L119" s="34">
        <v>146</v>
      </c>
      <c r="M119" s="34">
        <v>15</v>
      </c>
      <c r="N119" s="34">
        <v>4</v>
      </c>
      <c r="O119" s="34">
        <f>SUM(Sheet2!$L$119:M$119)</f>
      </c>
      <c r="P119" s="34">
        <f>SUM(Sheet2!$L$119:N$119)</f>
      </c>
      <c r="Q119" s="34"/>
      <c r="R119" s="34"/>
      <c r="S119" s="34">
        <v>1344</v>
      </c>
      <c r="T119" s="34">
        <v>0</v>
      </c>
      <c r="U119" s="34">
        <v>165</v>
      </c>
      <c r="V119" s="34">
        <v>4</v>
      </c>
      <c r="W119" s="34"/>
      <c r="X119" s="7" t="s">
        <v>91</v>
      </c>
      <c r="Y119" s="7" t="s">
        <v>92</v>
      </c>
      <c r="Z119" s="8">
        <f>Y119-X119</f>
      </c>
      <c r="AA119" s="7">
        <v>44798.84375</v>
      </c>
      <c r="AB119" s="7">
        <v>44798.8958333333</v>
      </c>
      <c r="AC119" s="8">
        <v>0.0520833333333333</v>
      </c>
      <c r="AD119" s="7">
        <v>44798.8368055556</v>
      </c>
      <c r="AE119" s="7">
        <v>44798.8993055556</v>
      </c>
      <c r="AF119" s="8">
        <v>0.0625</v>
      </c>
      <c r="AG119" s="8">
        <v>0.0138888888888889</v>
      </c>
      <c r="AH119" s="9" t="s">
        <v>81</v>
      </c>
      <c r="AI119" s="34"/>
      <c r="AJ119" s="34">
        <v>812</v>
      </c>
      <c r="AK119" s="9" t="s">
        <v>69</v>
      </c>
      <c r="AL119" s="34">
        <v>0</v>
      </c>
      <c r="BA119" s="9" t="str">
        <v/>
      </c>
    </row>
    <row r="120" spans="1:53" ht="15.75">
      <c r="A120" s="9" t="s">
        <v>206</v>
      </c>
      <c r="B120" s="9" t="s">
        <v>58</v>
      </c>
      <c r="C120" s="9" t="s">
        <v>59</v>
      </c>
      <c r="D120" s="9" t="s">
        <v>82</v>
      </c>
      <c r="E120" s="33">
        <v>44798</v>
      </c>
      <c r="F120" s="9" t="s">
        <v>213</v>
      </c>
      <c r="G120" s="9" t="s">
        <v>93</v>
      </c>
      <c r="H120" s="9" t="s">
        <v>63</v>
      </c>
      <c r="I120" s="9" t="s">
        <v>64</v>
      </c>
      <c r="J120" s="9" t="s">
        <v>65</v>
      </c>
      <c r="K120" s="9" t="s">
        <v>94</v>
      </c>
      <c r="L120" s="34">
        <v>146</v>
      </c>
      <c r="M120" s="34">
        <v>10</v>
      </c>
      <c r="N120" s="34">
        <v>2</v>
      </c>
      <c r="O120" s="34">
        <f>SUM(Sheet2!$L$120:M$120)</f>
      </c>
      <c r="P120" s="34">
        <f>SUM(Sheet2!$L$120:N$120)</f>
      </c>
      <c r="Q120" s="34"/>
      <c r="R120" s="34"/>
      <c r="S120" s="34">
        <v>1536</v>
      </c>
      <c r="T120" s="34">
        <v>0</v>
      </c>
      <c r="U120" s="34">
        <v>165</v>
      </c>
      <c r="V120" s="34">
        <v>9</v>
      </c>
      <c r="W120" s="34"/>
      <c r="X120" s="7" t="s">
        <v>95</v>
      </c>
      <c r="Y120" s="7" t="s">
        <v>96</v>
      </c>
      <c r="Z120" s="8">
        <f>Y120-X120</f>
      </c>
      <c r="AA120" s="7">
        <v>44798.9444444444</v>
      </c>
      <c r="AB120" s="7">
        <v>44799.0173611111</v>
      </c>
      <c r="AC120" s="8">
        <v>0.0729166666666667</v>
      </c>
      <c r="AD120" s="7">
        <v>44798.9375</v>
      </c>
      <c r="AE120" s="7">
        <v>44799.0194444444</v>
      </c>
      <c r="AF120" s="8">
        <v>0.0819444444444444</v>
      </c>
      <c r="AG120" s="8">
        <v>0.0208333333333333</v>
      </c>
      <c r="AH120" s="9" t="s">
        <v>81</v>
      </c>
      <c r="AI120" s="34"/>
      <c r="AJ120" s="34">
        <v>1144</v>
      </c>
      <c r="AK120" s="9" t="s">
        <v>69</v>
      </c>
      <c r="AL120" s="34">
        <v>0</v>
      </c>
      <c r="BA120" s="9" t="str">
        <v/>
      </c>
    </row>
    <row r="121" spans="12:38" ht="15.75">
      <c r="L121" s="9">
        <f>SUM(Sheet2!$L$8:L$120)</f>
      </c>
      <c r="M121" s="9">
        <f>SUM(Sheet2!$M$8:M$120)</f>
      </c>
      <c r="N121" s="9">
        <f>SUM(Sheet2!$N$8:N$120)</f>
      </c>
      <c r="O121" s="9">
        <f>SUM(Sheet2!$O$8:O$120)</f>
      </c>
      <c r="P121" s="9">
        <f>SUM(Sheet2!$P$8:P$120)</f>
      </c>
      <c r="Q121" s="9">
        <f>SUM(Sheet2!$Q$8:Q$120)</f>
      </c>
      <c r="R121" s="9">
        <f>SUM(Sheet2!$R$8:R$120)</f>
      </c>
      <c r="S121" s="9">
        <f>SUM(Sheet2!$S$8:S$120)</f>
      </c>
      <c r="T121" s="9">
        <f>SUM(Sheet2!$T$8:T$120)</f>
      </c>
      <c r="Z121" s="8">
        <f>SUM(Sheet2!$Z$8:Z$120)</f>
      </c>
      <c r="AC121" s="8">
        <f>SUM(Sheet2!$AC$8:AC$120)</f>
      </c>
      <c r="AF121" s="8">
        <f>SUM(Sheet2!$AF$8:AF$120)</f>
      </c>
      <c r="AG121" s="8">
        <f>SUM(Sheet2!$AG$8:AG$120)</f>
      </c>
      <c r="AI121" s="10">
        <f>SUM(Sheet2!$AI$8:AI$120)</f>
      </c>
      <c r="AJ121" s="10">
        <f>SUM(Sheet2!$AJ$8:AJ$120)</f>
      </c>
      <c r="AL121" s="10">
        <f>SUM(Sheet2!$AL$8:AL$120)</f>
      </c>
    </row>
    <row r="122" ht="31.5" customHeight="1" thickTop="1"/>
    <row r="123" ht="30" customHeight="1"/>
    <row r="124" ht="31.5" customHeight="1"/>
    <row r="125" ht="29.25" customHeight="1">
      <c r="V125" s="8"/>
    </row>
  </sheetData>
  <mergeCells count="36">
    <mergeCell ref="A6:A7"/>
    <mergeCell ref="B6:B7"/>
    <mergeCell ref="C6:C7"/>
    <mergeCell ref="S6:S7"/>
    <mergeCell ref="D6:D7"/>
    <mergeCell ref="E6:E7"/>
    <mergeCell ref="F6:F7"/>
    <mergeCell ref="G6:G7"/>
    <mergeCell ref="J6:J7"/>
    <mergeCell ref="K6:K7"/>
    <mergeCell ref="L6:N6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BA6:BA7"/>
    <mergeCell ref="T6:T7"/>
    <mergeCell ref="AD6:AD7"/>
    <mergeCell ref="AE6:AE7"/>
    <mergeCell ref="AF6:AF7"/>
    <mergeCell ref="AJ6:AJ7"/>
    <mergeCell ref="AK6:AK7"/>
    <mergeCell ref="AL6:AL7"/>
    <mergeCell ref="AM6:AZ6"/>
    <mergeCell ref="AA6:AA7"/>
    <mergeCell ref="AB6:AB7"/>
    <mergeCell ref="AC6:AC7"/>
    <mergeCell ref="AG6:AG7"/>
    <mergeCell ref="AH6:AH7"/>
    <mergeCell ref="AI6:AI7"/>
    <mergeCell ref="U6:U7"/>
  </mergeCells>
  <printOptions/>
  <pageMargins left="0.7" right="0.7" top="0.75" bottom="0.75" header="0.3" footer="0.3"/>
  <pageSetup horizontalDpi="600" verticalDpi="600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5.7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Rojerd</dc:creator>
  <cp:keywords/>
  <dc:description/>
  <cp:lastModifiedBy>Vahid</cp:lastModifiedBy>
  <cp:lastPrinted>2020-09-16T11:51:41Z</cp:lastPrinted>
  <dcterms:created xsi:type="dcterms:W3CDTF">2011-09-25T18:59:39Z</dcterms:created>
  <dcterms:modified xsi:type="dcterms:W3CDTF">2022-08-17T07:08:25Z</dcterms:modified>
  <cp:category/>
  <cp:version/>
  <cp:contentType/>
  <cp:contentStatus/>
</cp:coreProperties>
</file>